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4370" windowHeight="9615" xr2:uid="{00000000-000D-0000-FFFF-FFFF00000000}"/>
  </bookViews>
  <sheets>
    <sheet name="index" sheetId="1" r:id="rId1"/>
  </sheets>
  <definedNames>
    <definedName name="_xlnm.Print_Area" localSheetId="0">index!$A$1:$M$16</definedName>
    <definedName name="_xlnm.Print_Titles" localSheetId="0">index!$1:$8</definedName>
  </definedNames>
  <calcPr calcId="171027"/>
</workbook>
</file>

<file path=xl/calcChain.xml><?xml version="1.0" encoding="utf-8"?>
<calcChain xmlns="http://schemas.openxmlformats.org/spreadsheetml/2006/main">
  <c r="K15" i="1" l="1"/>
  <c r="E15" i="1" s="1"/>
  <c r="L14" i="1"/>
  <c r="J16" i="1"/>
  <c r="L16" i="1" s="1"/>
  <c r="J15" i="1"/>
  <c r="J14" i="1"/>
  <c r="J13" i="1"/>
  <c r="L13" i="1" s="1"/>
  <c r="J12" i="1"/>
  <c r="L12" i="1" s="1"/>
  <c r="J11" i="1"/>
  <c r="L11" i="1" s="1"/>
  <c r="J10" i="1"/>
  <c r="L10" i="1" s="1"/>
  <c r="J9" i="1"/>
  <c r="L9" i="1" s="1"/>
  <c r="L15" i="1" l="1"/>
</calcChain>
</file>

<file path=xl/sharedStrings.xml><?xml version="1.0" encoding="utf-8"?>
<sst xmlns="http://schemas.openxmlformats.org/spreadsheetml/2006/main" count="97" uniqueCount="50">
  <si>
    <t>CAS</t>
  </si>
  <si>
    <t>POLLUTANT</t>
  </si>
  <si>
    <t>Residual/Crude Oil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</si>
  <si>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</si>
  <si>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</si>
  <si>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</si>
  <si>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</si>
  <si>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</si>
  <si>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</si>
  <si>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</si>
  <si>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</si>
  <si>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</si>
  <si>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CO</t>
  </si>
  <si>
    <t>630-08-0</t>
  </si>
  <si>
    <t>Carbon monoxide</t>
  </si>
  <si>
    <t>UNCONTROLLED</t>
  </si>
  <si>
    <t>EPA.  1995.  Section 3.3, Gasoline and Diesel Industrial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</si>
  <si>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U</t>
  </si>
  <si>
    <t>NOX</t>
  </si>
  <si>
    <t>PM, filterable</t>
  </si>
  <si>
    <t>PM10, filterable</t>
  </si>
  <si>
    <t xml:space="preserve">  S=% Sulfur content.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</si>
  <si>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</si>
  <si>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Annual Air Emissions Calculations based on 22-Feb-2016 WebFIRE Emission Factors for</t>
  </si>
  <si>
    <t>SCC 20200501 - Internal Combustion Engines - Industrial - Residual/Crude Oil - Reciprocating</t>
  </si>
  <si>
    <t>Pollutant ID Code</t>
  </si>
  <si>
    <t>PM</t>
  </si>
  <si>
    <t>PM10</t>
  </si>
  <si>
    <t>SO2</t>
  </si>
  <si>
    <t>SNCR( SELECTIVE NONCATALYTIC REDUCTION FOR NOX)</t>
  </si>
  <si>
    <t>Control Device</t>
  </si>
  <si>
    <t>Factor Quality</t>
  </si>
  <si>
    <t>AP-42 Section</t>
  </si>
  <si>
    <t>Notes</t>
  </si>
  <si>
    <t>Reference Description</t>
  </si>
  <si>
    <t>EU No.:</t>
  </si>
  <si>
    <t>Annual Fuel Usage Rate (1000 gallons) for Report Year:</t>
  </si>
  <si>
    <t>Emission Factor</t>
  </si>
  <si>
    <t>Unit</t>
  </si>
  <si>
    <t>Measure</t>
  </si>
  <si>
    <t>Material</t>
  </si>
  <si>
    <t>Action</t>
  </si>
  <si>
    <t>Annual 1000 gallons Residual/Crude Oil</t>
  </si>
  <si>
    <t>Annual Emissions (Tons/Year)</t>
  </si>
  <si>
    <t>Average % Sulfur for Report Year:</t>
  </si>
  <si>
    <t>Annual Average % Sulfur</t>
  </si>
  <si>
    <t xml:space="preserve">Nitrogen oxides </t>
  </si>
  <si>
    <t xml:space="preserve">Sulfur oxides </t>
  </si>
  <si>
    <t>TOC</t>
  </si>
  <si>
    <t xml:space="preserve">Total organic compounds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</si>
</sst>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16" fillId="0" borderId="10" xfId="0" applyFont="1" applyBorder="1" applyAlignment="1">
      <alignment horizontal="center" wrapText="1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0" fillId="34" borderId="10" xfId="0" applyFill="1" applyBorder="1" applyAlignment="1">
      <alignment wrapText="1"/>
    </xf>
    <xf numFmtId="0" fontId="0" fillId="34" borderId="11" xfId="0" applyFill="1" applyBorder="1" applyAlignment="1">
      <alignment horizontal="left"/>
    </xf>
    <xf numFmtId="0" fontId="0" fillId="35" borderId="10" xfId="0" applyFill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"/>
  <sheetViews>
    <sheetView tabSelected="1" workbookViewId="0"/>
  </sheetViews>
  <sheetFormatPr defaultRowHeight="15" x14ac:dyDescent="0.25"/>
  <cols>
    <col min="1" max="1" width="11.7109375" customWidth="1"/>
    <col min="2" max="2" width="28.42578125" customWidth="1"/>
    <col min="3" max="3" width="9.85546875" customWidth="1"/>
    <col min="4" max="4" width="25.85546875" customWidth="1"/>
    <col min="6" max="6" width="5.42578125" customWidth="1"/>
    <col min="7" max="7" width="14.5703125" customWidth="1"/>
    <col min="8" max="8" width="19" customWidth="1"/>
    <col min="10" max="10" width="14.5703125" customWidth="1"/>
    <col min="11" max="11" width="11" customWidth="1"/>
    <col min="12" max="12" width="16.140625" customWidth="1"/>
    <col min="13" max="13" width="3.7109375" customWidth="1"/>
    <col min="15" max="15" width="20.140625" customWidth="1"/>
    <col min="16" max="16" width="64.42578125" customWidth="1"/>
  </cols>
  <sheetData>
    <row r="1" spans="1:16" x14ac:dyDescent="0.25">
      <c r="A1" s="1" t="s">
        <v>23</v>
      </c>
    </row>
    <row r="2" spans="1:16" x14ac:dyDescent="0.25">
      <c r="A2" s="1" t="s">
        <v>24</v>
      </c>
    </row>
    <row r="3" spans="1:16" ht="15.75" thickBot="1" x14ac:dyDescent="0.3">
      <c r="A3" s="1"/>
    </row>
    <row r="4" spans="1:16" ht="16.5" thickTop="1" thickBot="1" x14ac:dyDescent="0.3">
      <c r="A4" s="16" t="s">
        <v>35</v>
      </c>
      <c r="B4" s="16"/>
      <c r="C4" s="16"/>
      <c r="D4" s="8"/>
    </row>
    <row r="5" spans="1:16" ht="16.5" thickTop="1" thickBot="1" x14ac:dyDescent="0.3">
      <c r="A5" s="16" t="s">
        <v>36</v>
      </c>
      <c r="B5" s="16"/>
      <c r="C5" s="16"/>
      <c r="D5" s="9"/>
    </row>
    <row r="6" spans="1:16" ht="16.5" thickTop="1" thickBot="1" x14ac:dyDescent="0.3">
      <c r="A6" s="16" t="s">
        <v>44</v>
      </c>
      <c r="B6" s="16"/>
      <c r="C6" s="16"/>
      <c r="D6" s="14"/>
    </row>
    <row r="7" spans="1:16" ht="15.75" thickTop="1" x14ac:dyDescent="0.25"/>
    <row r="8" spans="1:16" ht="70.5" x14ac:dyDescent="0.25">
      <c r="A8" s="6" t="s">
        <v>0</v>
      </c>
      <c r="B8" s="6" t="s">
        <v>1</v>
      </c>
      <c r="C8" s="6" t="s">
        <v>25</v>
      </c>
      <c r="D8" s="6" t="s">
        <v>30</v>
      </c>
      <c r="E8" s="6" t="s">
        <v>37</v>
      </c>
      <c r="F8" s="6" t="s">
        <v>38</v>
      </c>
      <c r="G8" s="6" t="s">
        <v>39</v>
      </c>
      <c r="H8" s="6" t="s">
        <v>40</v>
      </c>
      <c r="I8" s="6" t="s">
        <v>41</v>
      </c>
      <c r="J8" s="10" t="s">
        <v>42</v>
      </c>
      <c r="K8" s="10" t="s">
        <v>45</v>
      </c>
      <c r="L8" s="10" t="s">
        <v>43</v>
      </c>
      <c r="M8" s="7" t="s">
        <v>31</v>
      </c>
      <c r="N8" s="6" t="s">
        <v>32</v>
      </c>
      <c r="O8" s="6" t="s">
        <v>33</v>
      </c>
      <c r="P8" s="6" t="s">
        <v>34</v>
      </c>
    </row>
    <row r="9" spans="1:16" ht="45" x14ac:dyDescent="0.25">
      <c r="A9" s="2" t="s">
        <v>4</v>
      </c>
      <c r="B9" s="2" t="s">
        <v>5</v>
      </c>
      <c r="C9" s="2" t="s">
        <v>3</v>
      </c>
      <c r="D9" s="2" t="s">
        <v>29</v>
      </c>
      <c r="E9" s="3">
        <v>2.9</v>
      </c>
      <c r="F9" s="2" t="s">
        <v>6</v>
      </c>
      <c r="G9" s="2" t="s">
        <v>7</v>
      </c>
      <c r="H9" s="2" t="s">
        <v>2</v>
      </c>
      <c r="I9" s="2" t="s">
        <v>8</v>
      </c>
      <c r="J9" s="11">
        <f>D5</f>
        <v>0</v>
      </c>
      <c r="K9" s="15"/>
      <c r="L9" s="12">
        <f>E9*J9/2000</f>
        <v>0</v>
      </c>
      <c r="M9" s="4" t="s">
        <v>10</v>
      </c>
      <c r="N9" s="2"/>
      <c r="O9" s="2"/>
      <c r="P9" s="5" t="s">
        <v>9</v>
      </c>
    </row>
    <row r="10" spans="1:16" ht="36.75" x14ac:dyDescent="0.25">
      <c r="A10" s="2" t="s">
        <v>4</v>
      </c>
      <c r="B10" s="2" t="s">
        <v>5</v>
      </c>
      <c r="C10" s="2" t="s">
        <v>3</v>
      </c>
      <c r="D10" s="2" t="s">
        <v>11</v>
      </c>
      <c r="E10" s="3">
        <v>1.4</v>
      </c>
      <c r="F10" s="2" t="s">
        <v>6</v>
      </c>
      <c r="G10" s="2" t="s">
        <v>7</v>
      </c>
      <c r="H10" s="2" t="s">
        <v>2</v>
      </c>
      <c r="I10" s="2" t="s">
        <v>8</v>
      </c>
      <c r="J10" s="11">
        <f>D5</f>
        <v>0</v>
      </c>
      <c r="K10" s="15"/>
      <c r="L10" s="12">
        <f t="shared" ref="L10:L16" si="0">E10*J10/2000</f>
        <v>0</v>
      </c>
      <c r="M10" s="4" t="s">
        <v>10</v>
      </c>
      <c r="N10" s="2"/>
      <c r="O10" s="2"/>
      <c r="P10" s="5" t="s">
        <v>9</v>
      </c>
    </row>
    <row r="11" spans="1:16" ht="48.75" x14ac:dyDescent="0.25">
      <c r="A11" s="2" t="s">
        <v>13</v>
      </c>
      <c r="B11" s="2" t="s">
        <v>14</v>
      </c>
      <c r="C11" s="2" t="s">
        <v>12</v>
      </c>
      <c r="D11" s="2" t="s">
        <v>15</v>
      </c>
      <c r="E11" s="3">
        <v>130</v>
      </c>
      <c r="F11" s="2" t="s">
        <v>6</v>
      </c>
      <c r="G11" s="2" t="s">
        <v>7</v>
      </c>
      <c r="H11" s="2" t="s">
        <v>2</v>
      </c>
      <c r="I11" s="2" t="s">
        <v>8</v>
      </c>
      <c r="J11" s="11">
        <f>D5</f>
        <v>0</v>
      </c>
      <c r="K11" s="15"/>
      <c r="L11" s="12">
        <f t="shared" si="0"/>
        <v>0</v>
      </c>
      <c r="M11" s="4" t="s">
        <v>17</v>
      </c>
      <c r="N11" s="2">
        <v>3.3</v>
      </c>
      <c r="O11" s="2"/>
      <c r="P11" s="5" t="s">
        <v>16</v>
      </c>
    </row>
    <row r="12" spans="1:16" ht="48.75" x14ac:dyDescent="0.25">
      <c r="A12" s="2"/>
      <c r="B12" s="2" t="s">
        <v>46</v>
      </c>
      <c r="C12" s="2" t="s">
        <v>18</v>
      </c>
      <c r="D12" s="2" t="s">
        <v>15</v>
      </c>
      <c r="E12" s="3">
        <v>604</v>
      </c>
      <c r="F12" s="2" t="s">
        <v>6</v>
      </c>
      <c r="G12" s="2" t="s">
        <v>7</v>
      </c>
      <c r="H12" s="2" t="s">
        <v>2</v>
      </c>
      <c r="I12" s="2" t="s">
        <v>8</v>
      </c>
      <c r="J12" s="11">
        <f>D5</f>
        <v>0</v>
      </c>
      <c r="K12" s="15"/>
      <c r="L12" s="12">
        <f t="shared" si="0"/>
        <v>0</v>
      </c>
      <c r="M12" s="4" t="s">
        <v>17</v>
      </c>
      <c r="N12" s="2">
        <v>3.3</v>
      </c>
      <c r="O12" s="2"/>
      <c r="P12" s="5" t="s">
        <v>16</v>
      </c>
    </row>
    <row r="13" spans="1:16" ht="48.75" x14ac:dyDescent="0.25">
      <c r="A13" s="2"/>
      <c r="B13" s="2" t="s">
        <v>19</v>
      </c>
      <c r="C13" s="2" t="s">
        <v>26</v>
      </c>
      <c r="D13" s="2" t="s">
        <v>15</v>
      </c>
      <c r="E13" s="3">
        <v>42.5</v>
      </c>
      <c r="F13" s="2" t="s">
        <v>6</v>
      </c>
      <c r="G13" s="2" t="s">
        <v>7</v>
      </c>
      <c r="H13" s="2" t="s">
        <v>2</v>
      </c>
      <c r="I13" s="2" t="s">
        <v>8</v>
      </c>
      <c r="J13" s="11">
        <f>D5</f>
        <v>0</v>
      </c>
      <c r="K13" s="15"/>
      <c r="L13" s="12">
        <f t="shared" si="0"/>
        <v>0</v>
      </c>
      <c r="M13" s="4" t="s">
        <v>17</v>
      </c>
      <c r="N13" s="2">
        <v>3.3</v>
      </c>
      <c r="O13" s="2"/>
      <c r="P13" s="5" t="s">
        <v>16</v>
      </c>
    </row>
    <row r="14" spans="1:16" ht="48.75" x14ac:dyDescent="0.25">
      <c r="A14" s="2"/>
      <c r="B14" s="2" t="s">
        <v>20</v>
      </c>
      <c r="C14" s="2" t="s">
        <v>27</v>
      </c>
      <c r="D14" s="2" t="s">
        <v>15</v>
      </c>
      <c r="E14" s="3">
        <v>42.5</v>
      </c>
      <c r="F14" s="2" t="s">
        <v>6</v>
      </c>
      <c r="G14" s="2" t="s">
        <v>7</v>
      </c>
      <c r="H14" s="2" t="s">
        <v>2</v>
      </c>
      <c r="I14" s="2" t="s">
        <v>8</v>
      </c>
      <c r="J14" s="11">
        <f>D5</f>
        <v>0</v>
      </c>
      <c r="K14" s="15"/>
      <c r="L14" s="12">
        <f t="shared" si="0"/>
        <v>0</v>
      </c>
      <c r="M14" s="4" t="s">
        <v>17</v>
      </c>
      <c r="N14" s="2">
        <v>3.3</v>
      </c>
      <c r="O14" s="2"/>
      <c r="P14" s="5" t="s">
        <v>16</v>
      </c>
    </row>
    <row r="15" spans="1:16" ht="60.75" x14ac:dyDescent="0.25">
      <c r="A15" s="2"/>
      <c r="B15" s="2" t="s">
        <v>47</v>
      </c>
      <c r="C15" s="2" t="s">
        <v>28</v>
      </c>
      <c r="D15" s="2" t="s">
        <v>15</v>
      </c>
      <c r="E15" s="2">
        <f>155*K15</f>
        <v>0</v>
      </c>
      <c r="F15" s="2" t="s">
        <v>6</v>
      </c>
      <c r="G15" s="2" t="s">
        <v>7</v>
      </c>
      <c r="H15" s="2" t="s">
        <v>2</v>
      </c>
      <c r="I15" s="2" t="s">
        <v>8</v>
      </c>
      <c r="J15" s="11">
        <f>D5</f>
        <v>0</v>
      </c>
      <c r="K15" s="13">
        <f>D6</f>
        <v>0</v>
      </c>
      <c r="L15" s="12">
        <f t="shared" si="0"/>
        <v>0</v>
      </c>
      <c r="M15" s="4" t="s">
        <v>17</v>
      </c>
      <c r="N15" s="2"/>
      <c r="O15" s="2" t="s">
        <v>21</v>
      </c>
      <c r="P15" s="5" t="s">
        <v>22</v>
      </c>
    </row>
    <row r="16" spans="1:16" ht="48.75" x14ac:dyDescent="0.25">
      <c r="A16" s="2"/>
      <c r="B16" s="2" t="s">
        <v>49</v>
      </c>
      <c r="C16" s="2" t="s">
        <v>48</v>
      </c>
      <c r="D16" s="2" t="s">
        <v>15</v>
      </c>
      <c r="E16" s="3">
        <v>49.3</v>
      </c>
      <c r="F16" s="2" t="s">
        <v>6</v>
      </c>
      <c r="G16" s="2" t="s">
        <v>7</v>
      </c>
      <c r="H16" s="2" t="s">
        <v>2</v>
      </c>
      <c r="I16" s="2" t="s">
        <v>8</v>
      </c>
      <c r="J16" s="11">
        <f>D5</f>
        <v>0</v>
      </c>
      <c r="K16" s="15"/>
      <c r="L16" s="12">
        <f t="shared" si="0"/>
        <v>0</v>
      </c>
      <c r="M16" s="4" t="s">
        <v>17</v>
      </c>
      <c r="N16" s="2">
        <v>3.3</v>
      </c>
      <c r="O16" s="2"/>
      <c r="P16" s="5" t="s">
        <v>16</v>
      </c>
    </row>
  </sheetData>
  <mergeCells count="3">
    <mergeCell ref="A4:C4"/>
    <mergeCell ref="A5:C5"/>
    <mergeCell ref="A6:C6"/>
  </mergeCells>
  <pageMargins left="0.7" right="0.7" top="0.75" bottom="0.75" header="0.3" footer="0.3"/>
  <pageSetup scale="68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2016-02-22T20:33:37Z</cp:lastPrinted>
  <dcterms:created xsi:type="dcterms:W3CDTF">2016-02-22T20:34:01Z</dcterms:created>
  <dcterms:modified xsi:type="dcterms:W3CDTF">2018-01-18T20:52:46Z</dcterms:modified>
</cp:coreProperties>
</file>