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aPT EDD\PFAS\"/>
    </mc:Choice>
  </mc:AlternateContent>
  <xr:revisionPtr revIDLastSave="0" documentId="13_ncr:1_{AD3D4004-307B-44F1-804C-2969089F8CEC}" xr6:coauthVersionLast="44" xr6:coauthVersionMax="44" xr10:uidLastSave="{00000000-0000-0000-0000-000000000000}"/>
  <bookViews>
    <workbookView xWindow="-120" yWindow="-120" windowWidth="19440" windowHeight="15000" activeTab="3" xr2:uid="{04066EFC-2200-4AB1-A859-F856CB699944}"/>
  </bookViews>
  <sheets>
    <sheet name="PFAS" sheetId="1" r:id="rId1"/>
    <sheet name="EPA 533" sheetId="2" r:id="rId2"/>
    <sheet name="EPA 537_x0009__x0009__x0009_" sheetId="3" r:id="rId3"/>
    <sheet name="EPA 537.1" sheetId="4" r:id="rId4"/>
  </sheets>
  <definedNames>
    <definedName name="_xlnm._FilterDatabase" localSheetId="1" hidden="1">'EPA 533'!$L$1:$N$17</definedName>
    <definedName name="_xlnm._FilterDatabase" localSheetId="2" hidden="1">'EPA 537			'!$J$1:$L$43</definedName>
    <definedName name="_xlnm._FilterDatabase" localSheetId="3" hidden="1">'EPA 537.1'!$M$1:$P$44</definedName>
    <definedName name="_xlnm._FilterDatabase" localSheetId="0" hidden="1">PFAS!$A$1:$F$33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2" l="1"/>
  <c r="G16" i="4" l="1"/>
  <c r="G14" i="4"/>
  <c r="G13" i="4"/>
  <c r="G12" i="4"/>
  <c r="G11" i="4"/>
  <c r="G10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<sst xmlns="http://schemas.openxmlformats.org/spreadsheetml/2006/main" count="849" uniqueCount="251">
  <si>
    <t>Analyte Name</t>
  </si>
  <si>
    <t>Abbreviation</t>
  </si>
  <si>
    <t>Perfluoro-1-butanesulfonic acid</t>
  </si>
  <si>
    <t>PFBS</t>
  </si>
  <si>
    <t>375-73-5</t>
  </si>
  <si>
    <t>375735</t>
  </si>
  <si>
    <t>Perfluoro-1-pentanesulfonic acid</t>
  </si>
  <si>
    <t>PFPeS</t>
  </si>
  <si>
    <t>2706-91-4</t>
  </si>
  <si>
    <t>2706914</t>
  </si>
  <si>
    <t>Perfluoro-1-hexanesulfonic acid</t>
  </si>
  <si>
    <t>PFHxS</t>
  </si>
  <si>
    <t>355-46-4</t>
  </si>
  <si>
    <t>355464</t>
  </si>
  <si>
    <t>Perfluoro-1-heptanesulfonic acid</t>
  </si>
  <si>
    <t>PFHpS</t>
  </si>
  <si>
    <t>375-92-8</t>
  </si>
  <si>
    <t>375928</t>
  </si>
  <si>
    <t>Perfluoro-1-octanesulfonic acid</t>
  </si>
  <si>
    <t>PFOS</t>
  </si>
  <si>
    <t>1763-23-1</t>
  </si>
  <si>
    <t>1763231</t>
  </si>
  <si>
    <t>Perfluoro-1-nonanesulfonic acid</t>
  </si>
  <si>
    <t>68259121</t>
  </si>
  <si>
    <t>Perfluoro-1-decanesulfonic acid</t>
  </si>
  <si>
    <t>335773</t>
  </si>
  <si>
    <t>1H, 1H, 2H, 2H-perfluorohexane sulfonic acid</t>
  </si>
  <si>
    <t>757124-72-4</t>
  </si>
  <si>
    <t>757124724</t>
  </si>
  <si>
    <t>1H, 1H, 2H, 2H-perfluorooctane sulfonic acid</t>
  </si>
  <si>
    <t>27619-97-2</t>
  </si>
  <si>
    <t>27619972</t>
  </si>
  <si>
    <t>1H, 1H, 2H, 2H-perfluorodecane sulfonic acid</t>
  </si>
  <si>
    <t>39108-34-4</t>
  </si>
  <si>
    <t>39108344</t>
  </si>
  <si>
    <t>Perfluorobutanoic acid</t>
  </si>
  <si>
    <t>PFBA</t>
  </si>
  <si>
    <t>375-22-4</t>
  </si>
  <si>
    <t>375224</t>
  </si>
  <si>
    <t>Perfluoropentanoic acid</t>
  </si>
  <si>
    <t>PFPeA</t>
  </si>
  <si>
    <t>2706-90-3</t>
  </si>
  <si>
    <t>2706903</t>
  </si>
  <si>
    <t>Perfluorohexanoic acid</t>
  </si>
  <si>
    <t>PFHxA</t>
  </si>
  <si>
    <t>307-24-4</t>
  </si>
  <si>
    <t>307244</t>
  </si>
  <si>
    <t>Perfluoroheptanoic acid</t>
  </si>
  <si>
    <t>PFHpA</t>
  </si>
  <si>
    <t>375-85-9</t>
  </si>
  <si>
    <t>375859</t>
  </si>
  <si>
    <t>Perfluorooctanoic acid</t>
  </si>
  <si>
    <t>PFOA</t>
  </si>
  <si>
    <t>335-67-1</t>
  </si>
  <si>
    <t>335671</t>
  </si>
  <si>
    <t>Perfluorononanoic acid</t>
  </si>
  <si>
    <t>PFNA</t>
  </si>
  <si>
    <t>375-95-1</t>
  </si>
  <si>
    <t>375951</t>
  </si>
  <si>
    <t>Perfluorodecanoic acid</t>
  </si>
  <si>
    <t>PFDA</t>
  </si>
  <si>
    <t>335-76-2</t>
  </si>
  <si>
    <t>335762</t>
  </si>
  <si>
    <t>Perfluoroundecanoic acid</t>
  </si>
  <si>
    <t>2058-94-8</t>
  </si>
  <si>
    <t>2058948</t>
  </si>
  <si>
    <t>Perfluorododecanoic acid</t>
  </si>
  <si>
    <t>PFDoA</t>
  </si>
  <si>
    <t>307-55-1</t>
  </si>
  <si>
    <t>307551</t>
  </si>
  <si>
    <t>Perfluorotridecanoic acid</t>
  </si>
  <si>
    <t>PFTrDA</t>
  </si>
  <si>
    <t>72629-94-8</t>
  </si>
  <si>
    <t>72629948</t>
  </si>
  <si>
    <t>Perfluorotetradecanoic acid</t>
  </si>
  <si>
    <t>376-06-7</t>
  </si>
  <si>
    <t>376067</t>
  </si>
  <si>
    <t>N-ethylperfluoro-1-octanesulfonamidoacetic acid</t>
  </si>
  <si>
    <t>2991-50-6</t>
  </si>
  <si>
    <t>2991506</t>
  </si>
  <si>
    <t>N-methylperfluoro-1-octanesulfonamidoacetic acid</t>
  </si>
  <si>
    <t>2355-31-9</t>
  </si>
  <si>
    <t>2355319</t>
  </si>
  <si>
    <t>Perfluoro-1-octanesulfonamide</t>
  </si>
  <si>
    <t>754916</t>
  </si>
  <si>
    <t>Client Analyte ID</t>
  </si>
  <si>
    <t>EPA 8321 (PFAS)</t>
  </si>
  <si>
    <t>EPA 533</t>
  </si>
  <si>
    <t>EPA 537</t>
  </si>
  <si>
    <t>EPA 537.1</t>
  </si>
  <si>
    <t>x</t>
  </si>
  <si>
    <t>CASRN</t>
  </si>
  <si>
    <t>11-Chloroeicosafluoro-3-oxaundecane-1-sulfonic acid</t>
  </si>
  <si>
    <t>11Cl-PF3OUdS</t>
  </si>
  <si>
    <t>763051-92-9</t>
  </si>
  <si>
    <t>9-Chlorohexadecafluoro-3-oxanonane-1-sulfonic acd</t>
  </si>
  <si>
    <t>9Cl-PF3ONS</t>
  </si>
  <si>
    <t>756426-58-1</t>
  </si>
  <si>
    <t>4,8-Dioxa-3H-perfluorononanoic acid</t>
  </si>
  <si>
    <t>ADONA</t>
  </si>
  <si>
    <t>919005-14-4</t>
  </si>
  <si>
    <t>Hexafluoropropylene oxide dimer acid</t>
  </si>
  <si>
    <t>HFPO-DA</t>
  </si>
  <si>
    <t>13252-13-6</t>
  </si>
  <si>
    <t>Nonafluoro-3,6-dioxaheptanoic acid</t>
  </si>
  <si>
    <t>NFDHA</t>
  </si>
  <si>
    <t>151772-58-6</t>
  </si>
  <si>
    <t>Perfluorobutanesulfonic acid</t>
  </si>
  <si>
    <t>1H,1H, 2H, 2H-Perfluorodecane sulfonic acid</t>
  </si>
  <si>
    <t>8:2FTS</t>
  </si>
  <si>
    <t>Perfluoro(2-ethoxyethane)sulfonic acid</t>
  </si>
  <si>
    <t>PFEESA</t>
  </si>
  <si>
    <t>113507-82-7</t>
  </si>
  <si>
    <t>Perfluoroheptanesulfonic acid</t>
  </si>
  <si>
    <t>1H,1H, 2H, 2H-Perfluorohexane sulfonic acid</t>
  </si>
  <si>
    <t>4:2FTS</t>
  </si>
  <si>
    <t>Perfluorohexanesulfonic acid</t>
  </si>
  <si>
    <t>Perfluoro-3-methoxypropanoic acid</t>
  </si>
  <si>
    <t>PFMPA</t>
  </si>
  <si>
    <t>377-73-1</t>
  </si>
  <si>
    <t>Perfluoro-4-methoxybutanoic acid</t>
  </si>
  <si>
    <t>PFMBA</t>
  </si>
  <si>
    <t>863090-89-5</t>
  </si>
  <si>
    <t>1H,1H, 2H, 2H-Perfluorooctane sulfonic acid</t>
  </si>
  <si>
    <t>6:2FTS</t>
  </si>
  <si>
    <t>Perfluorooctanesulfonic acid</t>
  </si>
  <si>
    <t>Perfluoropentanesulfonic acid</t>
  </si>
  <si>
    <t>PFUnA</t>
  </si>
  <si>
    <t>AnalyteID</t>
  </si>
  <si>
    <t xml:space="preserve">Analyte </t>
  </si>
  <si>
    <t>Acronym</t>
  </si>
  <si>
    <t>CAS-RN</t>
  </si>
  <si>
    <t>N-ethyl perfluorooctanesulfonamidoacetic acid</t>
  </si>
  <si>
    <t>NEtFOSAA</t>
  </si>
  <si>
    <t>N-methyl perfluorooctanesulfonamidoacetic acid</t>
  </si>
  <si>
    <t>NMeFOSAA</t>
  </si>
  <si>
    <t>PFTA</t>
  </si>
  <si>
    <t>Analyte</t>
  </si>
  <si>
    <t>11-chloroeicosafluoro-3-oxaundecane-1-sulfonicacid</t>
  </si>
  <si>
    <t>9-chlorohexadecafluoro-3-oxanonane-1-sulfonic acid</t>
  </si>
  <si>
    <t>4,8-dioxa-3H-perfluorononanoic acid</t>
  </si>
  <si>
    <t>Add 05/21/2020</t>
  </si>
  <si>
    <t>Done</t>
  </si>
  <si>
    <t>Isotope Dilution Standards</t>
  </si>
  <si>
    <t>Perfluoro-n-[1,2,3,4-13C4]butanoic acid</t>
  </si>
  <si>
    <t>13C4-PFBA</t>
  </si>
  <si>
    <t>Perfluoro-n-[1,2,3,4,5-13C5]pentanoic acid</t>
  </si>
  <si>
    <t>13C5-PFPeA</t>
  </si>
  <si>
    <t>Sodium perfluoro-1-[2,3,4-13C3]butanesulfonate</t>
  </si>
  <si>
    <t>13C3-PFBS</t>
  </si>
  <si>
    <t>Sodium 1H,1H,2H,2H-perfluoro-1-[1,2-13C2]hexane sulfonate</t>
  </si>
  <si>
    <t>13C2-4:2FTS</t>
  </si>
  <si>
    <t>Perfluoro-n-[1,2,3,4,6-13C5]hexanoic acid</t>
  </si>
  <si>
    <t>13C5-PFHxA</t>
  </si>
  <si>
    <t>2,3,3,3-Tetrafluoro-2-(1,1,2,2,3,3,3-heptafluoropropoxy-13C3-propanoic acid</t>
  </si>
  <si>
    <t>13C3-HFPO-DA</t>
  </si>
  <si>
    <t>Perfluoro-n-[1,2,3,4-13C4]heptanoic acid</t>
  </si>
  <si>
    <t>13C4-PFHpA</t>
  </si>
  <si>
    <t>Sodium perfluoro-1-[1,2,3-13C3]hexanesulfonate</t>
  </si>
  <si>
    <t>13C3-PFHxS</t>
  </si>
  <si>
    <t>Sodium 1H,1H,2H,2H-perfluoro-1-[1,2-13C2]-octane sulfonate</t>
  </si>
  <si>
    <t>13C2-6:2FTS</t>
  </si>
  <si>
    <t>Perfluoro-n-[13C8]octanoic acid</t>
  </si>
  <si>
    <t>13C8-PFOA</t>
  </si>
  <si>
    <t>Perfluoro-n-[13C9]nonanoic acid</t>
  </si>
  <si>
    <t>13C9-PFNA</t>
  </si>
  <si>
    <t>Sodium perfluoro-[13C8]octanesulfonate</t>
  </si>
  <si>
    <t>13C8-PFOS</t>
  </si>
  <si>
    <t>Sodium 1H,1H,2H,2H-perfluoro-1-[1,2-13C2]-decane sulfonate</t>
  </si>
  <si>
    <t>13C2-8:2FTS</t>
  </si>
  <si>
    <t>Perfluoro-n-[1,2,3,4,5,6-13C6]decanoic acid</t>
  </si>
  <si>
    <t>13C6-PFDA</t>
  </si>
  <si>
    <t>Perfluoro-n-[1,2,3,4,5,6,7-13C7]undecanoic acid</t>
  </si>
  <si>
    <t>13C7-PFUnA</t>
  </si>
  <si>
    <t>Perfluoro-n-[1,2-13C2]dodecanoic acid</t>
  </si>
  <si>
    <t>13C2-PFDoA</t>
  </si>
  <si>
    <t>Surrogates</t>
  </si>
  <si>
    <t>Perfluoro-n-[1,2-13C2]hexanoic acid</t>
  </si>
  <si>
    <t>13C-PFHxA</t>
  </si>
  <si>
    <t>Perfluoro-n-[1,2-13C2]decanoic acid</t>
  </si>
  <si>
    <t>13C-PFDA</t>
  </si>
  <si>
    <t>N-deuterioethylperfluoro-1-octanesulfonamidoacetic acid</t>
  </si>
  <si>
    <t>d5-NEtFOSAA</t>
  </si>
  <si>
    <t>13C2-PFHxA</t>
  </si>
  <si>
    <t>13C2-PFDA</t>
  </si>
  <si>
    <t>Tetrafluoro-2-heptafluoropropoxy-13C3-propanoic acid</t>
  </si>
  <si>
    <t>Category</t>
  </si>
  <si>
    <t>Primary</t>
  </si>
  <si>
    <t>DEP-SURR-103</t>
  </si>
  <si>
    <t>M5PFHxA</t>
  </si>
  <si>
    <t>Synonym</t>
  </si>
  <si>
    <t>Perfluorohexanoic acid-13C</t>
  </si>
  <si>
    <t>DEP-SURR-104</t>
  </si>
  <si>
    <t>M6PFDA</t>
  </si>
  <si>
    <t>Perfluorodecanoic acid-13C</t>
  </si>
  <si>
    <t>DEP-SURR-105</t>
  </si>
  <si>
    <t>M3PFBS</t>
  </si>
  <si>
    <t>Perfluoro-1-[2,3,4-13C3]butanesulfonic acid</t>
  </si>
  <si>
    <t>Perfluorobutanesulfonate-13C</t>
  </si>
  <si>
    <t>DEP-SURR-106</t>
  </si>
  <si>
    <t>M3PFHxS</t>
  </si>
  <si>
    <t>Perfluoro-1-[1,2,3-13C3]hexanesulfonic acid</t>
  </si>
  <si>
    <t>Perfluorohexanesulfonate-13C</t>
  </si>
  <si>
    <t>DEP-SURR-110</t>
  </si>
  <si>
    <t>M8PFOS</t>
  </si>
  <si>
    <t>Perfluoro-1-[13C8]octanesulfonic acid</t>
  </si>
  <si>
    <t>DEP-SURR-111</t>
  </si>
  <si>
    <t>1H, 1H, 2H, 2H-perfluoro-1-[1,2-13C2] hexanesulfonic acid</t>
  </si>
  <si>
    <t>M2-4:2 FTS</t>
  </si>
  <si>
    <t>DEP-SURR-112</t>
  </si>
  <si>
    <t>1H, 1H, 2H, 2H-perfluoro-1-[1,2-13C2] octanesulfonic acid</t>
  </si>
  <si>
    <t>M2-6:2 FTS</t>
  </si>
  <si>
    <t>DEP-SURR-113</t>
  </si>
  <si>
    <t>1H, 1H, 2H, 2H-perfluoro-1-[1,2-13C2] decanesulfonic acid</t>
  </si>
  <si>
    <t>M2-8:2 FTS</t>
  </si>
  <si>
    <t>DEP-SURR-114</t>
  </si>
  <si>
    <t>M4PFBA</t>
  </si>
  <si>
    <t>Perfluoro-n-[13C4]butanoic acid</t>
  </si>
  <si>
    <t>DEP-SURR-115</t>
  </si>
  <si>
    <t>M5PFPeA</t>
  </si>
  <si>
    <t>Perfluoro-n-[13C5]pentanoic acid</t>
  </si>
  <si>
    <t>DEP-SURR-116</t>
  </si>
  <si>
    <t>M4PFHpA</t>
  </si>
  <si>
    <t>DEP-SURR-117</t>
  </si>
  <si>
    <t>M8PFOA</t>
  </si>
  <si>
    <t>DEP-SURR-118</t>
  </si>
  <si>
    <t>M9PFNA</t>
  </si>
  <si>
    <t>DEP-SURR-119</t>
  </si>
  <si>
    <t>M7PFUdA</t>
  </si>
  <si>
    <t>DEP-SURR-120</t>
  </si>
  <si>
    <t>M2PFDoA</t>
  </si>
  <si>
    <t>DEP-SURR-121</t>
  </si>
  <si>
    <t>M2PFTeDA</t>
  </si>
  <si>
    <t>Perfluoro-n-[1,2-13C2]tetradecanoic acid</t>
  </si>
  <si>
    <t>DEP-SURR-122</t>
  </si>
  <si>
    <t>M8FOSA</t>
  </si>
  <si>
    <t>Perfluoro-1-[13C8]octanesulfonamide</t>
  </si>
  <si>
    <t>DEP-SURR-123</t>
  </si>
  <si>
    <t>d3-N-MeFOSAA</t>
  </si>
  <si>
    <t>N-methyl-d3-perfluoro-1-octanesulfonamidoacetic acid</t>
  </si>
  <si>
    <t>DEP-SURR-124</t>
  </si>
  <si>
    <t>d5-N-EtFOSAA</t>
  </si>
  <si>
    <t>N-ethyl-d5-perfluoro-1-octanesulfonamidoacetic acid</t>
  </si>
  <si>
    <t>ADaPT Surrogates</t>
  </si>
  <si>
    <t>DEP-SURR-125</t>
  </si>
  <si>
    <t>ADaPT Surrogate</t>
  </si>
  <si>
    <t>MDL</t>
  </si>
  <si>
    <t>PQL Calculated LCMRL (ng/L)</t>
  </si>
  <si>
    <t>DLb (ng/L)</t>
  </si>
  <si>
    <t>LCMRL (ng/L)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</si>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</sst>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ail"/>
    </font>
    <font>
      <sz val="11"/>
      <color indexed="8"/>
      <name val="Arail"/>
    </font>
    <font>
      <sz val="11"/>
      <color theme="1"/>
      <name val="Arail"/>
    </font>
    <font>
      <sz val="8"/>
      <color indexed="8"/>
      <name val="Arail"/>
    </font>
    <font>
      <b/>
      <sz val="11"/>
      <color rgb="FF00B050"/>
      <name val="Arail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0" fillId="0" borderId="0"/>
  </cellStyleXfs>
  <cellXfs count="34">
    <xf numFmtId="0" fontId="0" fillId="0" borderId="0" xfId="0"/>
    <xf numFmtId="0" fontId="1" fillId="0" borderId="2" xfId="1" applyFont="1" applyFill="1" applyBorder="1" applyAlignment="1">
      <alignment vertical="top"/>
    </xf>
    <xf numFmtId="0" fontId="4" fillId="0" borderId="2" xfId="1" applyFont="1" applyFill="1" applyBorder="1" applyAlignment="1">
      <alignment vertical="top"/>
    </xf>
    <xf numFmtId="0" fontId="0" fillId="0" borderId="2" xfId="0" applyBorder="1"/>
    <xf numFmtId="0" fontId="1" fillId="0" borderId="0" xfId="1" applyFont="1" applyFill="1" applyBorder="1" applyAlignment="1">
      <alignment vertical="top"/>
    </xf>
    <xf numFmtId="0" fontId="0" fillId="0" borderId="0" xfId="0" applyBorder="1"/>
    <xf numFmtId="0" fontId="0" fillId="0" borderId="2" xfId="0" applyNumberFormat="1" applyBorder="1"/>
    <xf numFmtId="0" fontId="1" fillId="0" borderId="2" xfId="1" applyNumberFormat="1" applyFont="1" applyFill="1" applyBorder="1" applyAlignment="1">
      <alignment vertical="top"/>
    </xf>
    <xf numFmtId="0" fontId="0" fillId="0" borderId="0" xfId="0" applyNumberFormat="1"/>
    <xf numFmtId="0" fontId="0" fillId="0" borderId="0" xfId="0" applyNumberFormat="1" applyBorder="1"/>
    <xf numFmtId="0" fontId="1" fillId="0" borderId="0" xfId="1" applyNumberFormat="1" applyFont="1" applyFill="1" applyBorder="1" applyAlignment="1">
      <alignment vertical="top"/>
    </xf>
    <xf numFmtId="0" fontId="5" fillId="2" borderId="1" xfId="2" applyFont="1" applyFill="1" applyBorder="1" applyAlignment="1">
      <alignment vertical="top"/>
    </xf>
    <xf numFmtId="0" fontId="6" fillId="0" borderId="1" xfId="1" applyFont="1" applyFill="1" applyBorder="1" applyAlignment="1">
      <alignment vertical="top"/>
    </xf>
    <xf numFmtId="0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1" applyNumberFormat="1" applyFont="1" applyFill="1" applyBorder="1" applyAlignment="1">
      <alignment vertical="top"/>
    </xf>
    <xf numFmtId="0" fontId="8" fillId="0" borderId="1" xfId="2" applyFont="1" applyFill="1" applyBorder="1" applyAlignment="1">
      <alignment vertical="top"/>
    </xf>
    <xf numFmtId="0" fontId="9" fillId="0" borderId="1" xfId="0" applyNumberFormat="1" applyFont="1" applyBorder="1" applyAlignment="1">
      <alignment vertical="top"/>
    </xf>
    <xf numFmtId="0" fontId="9" fillId="0" borderId="1" xfId="1" applyNumberFormat="1" applyFont="1" applyFill="1" applyBorder="1" applyAlignment="1">
      <alignment vertical="top"/>
    </xf>
    <xf numFmtId="0" fontId="1" fillId="0" borderId="3" xfId="1" applyFont="1" applyFill="1" applyBorder="1" applyAlignment="1">
      <alignment vertical="top"/>
    </xf>
    <xf numFmtId="0" fontId="0" fillId="0" borderId="3" xfId="0" applyNumberFormat="1" applyFill="1" applyBorder="1"/>
    <xf numFmtId="0" fontId="11" fillId="2" borderId="1" xfId="3" applyFont="1" applyFill="1" applyBorder="1" applyAlignment="1">
      <alignment horizontal="center"/>
    </xf>
    <xf numFmtId="0" fontId="11" fillId="0" borderId="2" xfId="3" applyFont="1" applyFill="1" applyBorder="1" applyAlignment="1"/>
    <xf numFmtId="0" fontId="12" fillId="2" borderId="1" xfId="3" applyFont="1" applyFill="1" applyBorder="1" applyAlignment="1">
      <alignment horizontal="center"/>
    </xf>
    <xf numFmtId="0" fontId="12" fillId="0" borderId="2" xfId="3" applyFont="1" applyFill="1" applyBorder="1" applyAlignment="1"/>
    <xf numFmtId="0" fontId="12" fillId="0" borderId="0" xfId="3" applyFont="1" applyFill="1" applyBorder="1" applyAlignment="1"/>
    <xf numFmtId="0" fontId="11" fillId="0" borderId="0" xfId="3" applyFont="1" applyFill="1" applyBorder="1" applyAlignment="1"/>
    <xf numFmtId="0" fontId="12" fillId="0" borderId="1" xfId="1" applyFont="1" applyBorder="1" applyAlignment="1">
      <alignment vertical="top"/>
    </xf>
    <xf numFmtId="0" fontId="4" fillId="0" borderId="3" xfId="1" applyFont="1" applyFill="1" applyBorder="1" applyAlignment="1">
      <alignment vertical="top"/>
    </xf>
    <xf numFmtId="0" fontId="0" fillId="0" borderId="3" xfId="0" applyNumberFormat="1" applyBorder="1"/>
    <xf numFmtId="0" fontId="0" fillId="0" borderId="3" xfId="0" applyBorder="1"/>
    <xf numFmtId="0" fontId="0" fillId="0" borderId="0" xfId="0" applyNumberFormat="1" applyFill="1" applyBorder="1"/>
    <xf numFmtId="49" fontId="1" fillId="0" borderId="2" xfId="1" applyNumberFormat="1" applyFont="1" applyBorder="1" applyAlignment="1">
      <alignment vertical="top"/>
    </xf>
    <xf numFmtId="49" fontId="0" fillId="0" borderId="0" xfId="0" applyNumberFormat="1"/>
  </cellXfs>
  <cellStyles count="4">
    <cellStyle name="Normal" xfId="0" builtinId="0"/>
    <cellStyle name="Normal_EPA 537.1" xfId="3" xr:uid="{75D04449-C786-455A-B426-A027203C9398}"/>
    <cellStyle name="Normal_Sheet1" xfId="1" xr:uid="{47867D06-DB4C-4B0A-978D-C7BD889D3141}"/>
    <cellStyle name="Normal_Sheet1_1" xfId="2" xr:uid="{6D9E56FB-53C9-443C-AD43-A0E39C52A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975D-20F1-4168-8B16-BD9B5472E1DD}">
  <sheetPr>
    <pageSetUpPr fitToPage="1"/>
  </sheetPr>
  <dimension ref="A1:F33"/>
  <sheetViews>
    <sheetView workbookViewId="0"/>
  </sheetViews>
  <sheetFormatPr defaultRowHeight="15"/>
  <cols>
    <col min="1" max="1" width="16.140625" bestFit="1" customWidth="1"/>
    <col min="2" max="2" width="36.5703125" bestFit="1" customWidth="1"/>
    <col min="3" max="3" width="15.85546875" bestFit="1" customWidth="1"/>
    <col min="4" max="4" width="11.28515625" bestFit="1" customWidth="1"/>
    <col min="5" max="5" width="10.140625" bestFit="1" customWidth="1"/>
    <col min="6" max="6" width="11.28515625" bestFit="1" customWidth="1"/>
  </cols>
  <sheetData>
    <row r="1" spans="1:6">
      <c r="A1" s="11" t="s">
        <v>85</v>
      </c>
      <c r="B1" s="11" t="s">
        <v>0</v>
      </c>
      <c r="C1" s="11" t="s">
        <v>86</v>
      </c>
      <c r="D1" s="11" t="s">
        <v>87</v>
      </c>
      <c r="E1" s="11" t="s">
        <v>88</v>
      </c>
      <c r="F1" s="11" t="s">
        <v>89</v>
      </c>
    </row>
    <row r="2" spans="1:6">
      <c r="A2" s="12"/>
      <c r="B2" s="12"/>
      <c r="C2" s="12"/>
      <c r="D2" s="17">
        <v>113507827</v>
      </c>
      <c r="E2" s="12"/>
      <c r="F2" s="14"/>
    </row>
    <row r="3" spans="1:6">
      <c r="A3" s="12"/>
      <c r="B3" s="12"/>
      <c r="C3" s="12"/>
      <c r="D3" s="18">
        <v>13252136</v>
      </c>
      <c r="E3" s="12"/>
      <c r="F3" s="14">
        <v>13252136</v>
      </c>
    </row>
    <row r="4" spans="1:6">
      <c r="A4" s="12"/>
      <c r="B4" s="12"/>
      <c r="C4" s="12"/>
      <c r="D4" s="18">
        <v>151772586</v>
      </c>
      <c r="E4" s="12"/>
      <c r="F4" s="14"/>
    </row>
    <row r="5" spans="1:6">
      <c r="A5" s="16" t="s">
        <v>21</v>
      </c>
      <c r="B5" s="16" t="s">
        <v>18</v>
      </c>
      <c r="C5" s="12" t="s">
        <v>90</v>
      </c>
      <c r="D5" s="13">
        <v>1763231</v>
      </c>
      <c r="E5" s="14">
        <v>1763231</v>
      </c>
      <c r="F5" s="14">
        <v>1763231</v>
      </c>
    </row>
    <row r="6" spans="1:6">
      <c r="A6" s="16" t="s">
        <v>65</v>
      </c>
      <c r="B6" s="16" t="s">
        <v>63</v>
      </c>
      <c r="C6" s="12" t="s">
        <v>90</v>
      </c>
      <c r="D6" s="13">
        <v>2058948</v>
      </c>
      <c r="E6" s="14">
        <v>2058948</v>
      </c>
      <c r="F6" s="14">
        <v>2058948</v>
      </c>
    </row>
    <row r="7" spans="1:6">
      <c r="A7" s="16" t="s">
        <v>82</v>
      </c>
      <c r="B7" s="16" t="s">
        <v>80</v>
      </c>
      <c r="C7" s="12" t="s">
        <v>90</v>
      </c>
      <c r="D7" s="14"/>
      <c r="E7" s="14">
        <v>2355319</v>
      </c>
      <c r="F7" s="14">
        <v>2355319</v>
      </c>
    </row>
    <row r="8" spans="1:6">
      <c r="A8" s="16" t="s">
        <v>42</v>
      </c>
      <c r="B8" s="16" t="s">
        <v>39</v>
      </c>
      <c r="C8" s="12" t="s">
        <v>90</v>
      </c>
      <c r="D8" s="13">
        <v>2706903</v>
      </c>
      <c r="E8" s="14"/>
      <c r="F8" s="14"/>
    </row>
    <row r="9" spans="1:6">
      <c r="A9" s="16" t="s">
        <v>9</v>
      </c>
      <c r="B9" s="16" t="s">
        <v>6</v>
      </c>
      <c r="C9" s="12" t="s">
        <v>90</v>
      </c>
      <c r="D9" s="13">
        <v>2706914</v>
      </c>
      <c r="E9" s="14"/>
      <c r="F9" s="14"/>
    </row>
    <row r="10" spans="1:6">
      <c r="A10" s="16" t="s">
        <v>31</v>
      </c>
      <c r="B10" s="16" t="s">
        <v>29</v>
      </c>
      <c r="C10" s="12" t="s">
        <v>90</v>
      </c>
      <c r="D10" s="13">
        <v>27619972</v>
      </c>
      <c r="E10" s="14"/>
      <c r="F10" s="14"/>
    </row>
    <row r="11" spans="1:6">
      <c r="A11" s="16" t="s">
        <v>79</v>
      </c>
      <c r="B11" s="16" t="s">
        <v>77</v>
      </c>
      <c r="C11" s="12" t="s">
        <v>90</v>
      </c>
      <c r="D11" s="13"/>
      <c r="E11" s="14">
        <v>2991506</v>
      </c>
      <c r="F11" s="14">
        <v>2991506</v>
      </c>
    </row>
    <row r="12" spans="1:6">
      <c r="A12" s="16" t="s">
        <v>46</v>
      </c>
      <c r="B12" s="16" t="s">
        <v>43</v>
      </c>
      <c r="C12" s="12" t="s">
        <v>90</v>
      </c>
      <c r="D12" s="13">
        <v>307244</v>
      </c>
      <c r="E12" s="14">
        <v>307244</v>
      </c>
      <c r="F12" s="14">
        <v>307244</v>
      </c>
    </row>
    <row r="13" spans="1:6">
      <c r="A13" s="16" t="s">
        <v>69</v>
      </c>
      <c r="B13" s="16" t="s">
        <v>66</v>
      </c>
      <c r="C13" s="12" t="s">
        <v>90</v>
      </c>
      <c r="D13" s="13">
        <v>307551</v>
      </c>
      <c r="E13" s="14">
        <v>307551</v>
      </c>
      <c r="F13" s="14">
        <v>307551</v>
      </c>
    </row>
    <row r="14" spans="1:6">
      <c r="A14" s="16" t="s">
        <v>54</v>
      </c>
      <c r="B14" s="16" t="s">
        <v>51</v>
      </c>
      <c r="C14" s="12" t="s">
        <v>90</v>
      </c>
      <c r="D14" s="13">
        <v>335671</v>
      </c>
      <c r="E14" s="14">
        <v>335671</v>
      </c>
      <c r="F14" s="14">
        <v>335671</v>
      </c>
    </row>
    <row r="15" spans="1:6">
      <c r="A15" s="16" t="s">
        <v>62</v>
      </c>
      <c r="B15" s="16" t="s">
        <v>59</v>
      </c>
      <c r="C15" s="12" t="s">
        <v>90</v>
      </c>
      <c r="D15" s="15">
        <v>335762</v>
      </c>
      <c r="E15" s="14">
        <v>335762</v>
      </c>
      <c r="F15" s="14">
        <v>335762</v>
      </c>
    </row>
    <row r="16" spans="1:6">
      <c r="A16" s="16" t="s">
        <v>25</v>
      </c>
      <c r="B16" s="16" t="s">
        <v>24</v>
      </c>
      <c r="C16" s="12" t="s">
        <v>90</v>
      </c>
      <c r="D16" s="14"/>
      <c r="E16" s="14"/>
      <c r="F16" s="14"/>
    </row>
    <row r="17" spans="1:6">
      <c r="A17" s="16" t="s">
        <v>13</v>
      </c>
      <c r="B17" s="16" t="s">
        <v>10</v>
      </c>
      <c r="C17" s="12" t="s">
        <v>90</v>
      </c>
      <c r="D17" s="13">
        <v>355464</v>
      </c>
      <c r="E17" s="14">
        <v>355464</v>
      </c>
      <c r="F17" s="14">
        <v>355464</v>
      </c>
    </row>
    <row r="18" spans="1:6">
      <c r="A18" s="16" t="s">
        <v>38</v>
      </c>
      <c r="B18" s="16" t="s">
        <v>35</v>
      </c>
      <c r="C18" s="12" t="s">
        <v>90</v>
      </c>
      <c r="D18" s="15">
        <v>375224</v>
      </c>
      <c r="E18" s="14"/>
      <c r="F18" s="14"/>
    </row>
    <row r="19" spans="1:6">
      <c r="A19" s="16" t="s">
        <v>5</v>
      </c>
      <c r="B19" s="16" t="s">
        <v>2</v>
      </c>
      <c r="C19" s="12" t="s">
        <v>90</v>
      </c>
      <c r="D19" s="15">
        <v>375735</v>
      </c>
      <c r="E19" s="14">
        <v>375735</v>
      </c>
      <c r="F19" s="14">
        <v>375735</v>
      </c>
    </row>
    <row r="20" spans="1:6">
      <c r="A20" s="16" t="s">
        <v>50</v>
      </c>
      <c r="B20" s="16" t="s">
        <v>47</v>
      </c>
      <c r="C20" s="12" t="s">
        <v>90</v>
      </c>
      <c r="D20" s="13">
        <v>375859</v>
      </c>
      <c r="E20" s="14">
        <v>375859</v>
      </c>
      <c r="F20" s="14">
        <v>375859</v>
      </c>
    </row>
    <row r="21" spans="1:6">
      <c r="A21" s="16" t="s">
        <v>17</v>
      </c>
      <c r="B21" s="16" t="s">
        <v>14</v>
      </c>
      <c r="C21" s="12" t="s">
        <v>90</v>
      </c>
      <c r="D21" s="13">
        <v>375928</v>
      </c>
      <c r="E21" s="14"/>
      <c r="F21" s="14"/>
    </row>
    <row r="22" spans="1:6">
      <c r="A22" s="16" t="s">
        <v>58</v>
      </c>
      <c r="B22" s="16" t="s">
        <v>55</v>
      </c>
      <c r="C22" s="12" t="s">
        <v>90</v>
      </c>
      <c r="D22" s="13">
        <v>375951</v>
      </c>
      <c r="E22" s="14">
        <v>375951</v>
      </c>
      <c r="F22" s="14">
        <v>375951</v>
      </c>
    </row>
    <row r="23" spans="1:6">
      <c r="A23" s="16" t="s">
        <v>76</v>
      </c>
      <c r="B23" s="16" t="s">
        <v>74</v>
      </c>
      <c r="C23" s="12" t="s">
        <v>90</v>
      </c>
      <c r="D23" s="14"/>
      <c r="E23" s="14">
        <v>376067</v>
      </c>
      <c r="F23" s="14">
        <v>376067</v>
      </c>
    </row>
    <row r="24" spans="1:6">
      <c r="A24" s="16"/>
      <c r="B24" s="16"/>
      <c r="C24" s="12"/>
      <c r="D24" s="17">
        <v>377731</v>
      </c>
      <c r="E24" s="14"/>
      <c r="F24" s="14"/>
    </row>
    <row r="25" spans="1:6">
      <c r="A25" s="16" t="s">
        <v>34</v>
      </c>
      <c r="B25" s="16" t="s">
        <v>32</v>
      </c>
      <c r="C25" s="12" t="s">
        <v>90</v>
      </c>
      <c r="D25" s="15">
        <v>39108344</v>
      </c>
      <c r="E25" s="14"/>
      <c r="F25" s="14"/>
    </row>
    <row r="26" spans="1:6">
      <c r="A26" s="16" t="s">
        <v>23</v>
      </c>
      <c r="B26" s="16" t="s">
        <v>22</v>
      </c>
      <c r="C26" s="12" t="s">
        <v>90</v>
      </c>
      <c r="D26" s="14"/>
      <c r="E26" s="14"/>
      <c r="F26" s="14"/>
    </row>
    <row r="27" spans="1:6">
      <c r="A27" s="16" t="s">
        <v>73</v>
      </c>
      <c r="B27" s="16" t="s">
        <v>70</v>
      </c>
      <c r="C27" s="12" t="s">
        <v>90</v>
      </c>
      <c r="D27" s="14"/>
      <c r="E27" s="14">
        <v>72629948</v>
      </c>
      <c r="F27" s="14"/>
    </row>
    <row r="28" spans="1:6">
      <c r="A28" s="16" t="s">
        <v>84</v>
      </c>
      <c r="B28" s="16" t="s">
        <v>83</v>
      </c>
      <c r="C28" s="12" t="s">
        <v>90</v>
      </c>
      <c r="D28" s="14"/>
      <c r="E28" s="14"/>
      <c r="F28" s="14"/>
    </row>
    <row r="29" spans="1:6">
      <c r="A29" s="16"/>
      <c r="B29" s="16"/>
      <c r="C29" s="12"/>
      <c r="D29" s="18">
        <v>756426581</v>
      </c>
      <c r="E29" s="14"/>
      <c r="F29" s="14">
        <v>72629948</v>
      </c>
    </row>
    <row r="30" spans="1:6">
      <c r="A30" s="16" t="s">
        <v>28</v>
      </c>
      <c r="B30" s="16" t="s">
        <v>26</v>
      </c>
      <c r="C30" s="12" t="s">
        <v>90</v>
      </c>
      <c r="D30" s="13">
        <v>757124724</v>
      </c>
      <c r="E30" s="14"/>
      <c r="F30" s="14">
        <v>756426581</v>
      </c>
    </row>
    <row r="31" spans="1:6">
      <c r="A31" s="12"/>
      <c r="B31" s="12"/>
      <c r="C31" s="12"/>
      <c r="D31" s="18">
        <v>763051929</v>
      </c>
      <c r="E31" s="14"/>
      <c r="F31" s="14">
        <v>763051929</v>
      </c>
    </row>
    <row r="32" spans="1:6">
      <c r="A32" s="12"/>
      <c r="B32" s="12"/>
      <c r="C32" s="12"/>
      <c r="D32" s="17">
        <v>863090895</v>
      </c>
      <c r="E32" s="14"/>
      <c r="F32" s="14">
        <v>919005144</v>
      </c>
    </row>
    <row r="33" spans="1:6">
      <c r="A33" s="12"/>
      <c r="B33" s="12"/>
      <c r="C33" s="12"/>
      <c r="D33" s="18">
        <v>919005144</v>
      </c>
      <c r="E33" s="14"/>
      <c r="F33" s="14"/>
    </row>
  </sheetData>
  <autoFilter ref="A1:F33" xr:uid="{AFF20B35-C882-41E8-8A8F-9C76B03FC6D6}"/>
  <sortState xmlns:xlrd2="http://schemas.microsoft.com/office/spreadsheetml/2017/richdata2" ref="A2:F33">
    <sortCondition ref="A6:A33"/>
  </sortState>
  <printOptions horizontalCentered="1"/>
  <pageMargins left="0.2" right="0.2" top="0.5" bottom="0.2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3BF5-2E54-4A0A-B928-607D5A9502E3}">
  <dimension ref="A1:R43"/>
  <sheetViews>
    <sheetView workbookViewId="0">
      <selection activeCell="D1" sqref="D1"/>
    </sheetView>
  </sheetViews>
  <sheetFormatPr defaultRowHeight="15"/>
  <cols>
    <col min="1" max="1" width="49.5703125" bestFit="1" customWidth="1"/>
    <col min="2" max="2" width="14.85546875" bestFit="1" customWidth="1"/>
    <col min="3" max="3" width="11.42578125" bestFit="1" customWidth="1"/>
    <col min="4" max="4" width="12" bestFit="1" customWidth="1"/>
    <col min="5" max="8" width="12" customWidth="1"/>
    <col min="10" max="10" width="15.42578125" customWidth="1"/>
    <col min="12" max="12" width="70" bestFit="1" customWidth="1"/>
    <col min="13" max="13" width="14.85546875" bestFit="1" customWidth="1"/>
    <col min="14" max="14" width="19" bestFit="1" customWidth="1"/>
    <col min="16" max="16" width="42.42578125" bestFit="1" customWidth="1"/>
    <col min="17" max="17" width="12.140625" bestFit="1" customWidth="1"/>
    <col min="18" max="18" width="7.42578125" bestFit="1" customWidth="1"/>
  </cols>
  <sheetData>
    <row r="1" spans="1:18">
      <c r="A1" s="2" t="s">
        <v>137</v>
      </c>
      <c r="B1" s="1" t="s">
        <v>1</v>
      </c>
      <c r="C1" s="1" t="s">
        <v>91</v>
      </c>
      <c r="D1" s="2" t="s">
        <v>128</v>
      </c>
      <c r="E1" s="28"/>
      <c r="F1" t="s">
        <v>137</v>
      </c>
      <c r="G1" t="s">
        <v>246</v>
      </c>
      <c r="H1" t="s">
        <v>247</v>
      </c>
      <c r="J1" s="19" t="s">
        <v>141</v>
      </c>
      <c r="L1" t="s">
        <v>143</v>
      </c>
      <c r="M1" t="s">
        <v>1</v>
      </c>
      <c r="N1" t="s">
        <v>243</v>
      </c>
      <c r="P1" s="21" t="s">
        <v>0</v>
      </c>
      <c r="Q1" s="23" t="s">
        <v>85</v>
      </c>
      <c r="R1" s="21" t="s">
        <v>186</v>
      </c>
    </row>
    <row r="2" spans="1:18">
      <c r="A2" s="3" t="s">
        <v>43</v>
      </c>
      <c r="B2" s="3" t="s">
        <v>44</v>
      </c>
      <c r="C2" s="3" t="s">
        <v>45</v>
      </c>
      <c r="D2" s="6">
        <v>307244</v>
      </c>
      <c r="E2" s="29"/>
      <c r="F2" t="s">
        <v>44</v>
      </c>
      <c r="G2">
        <v>1.325</v>
      </c>
      <c r="H2">
        <v>5.3</v>
      </c>
      <c r="I2" s="20" t="s">
        <v>90</v>
      </c>
      <c r="J2" t="s">
        <v>142</v>
      </c>
      <c r="L2" t="s">
        <v>152</v>
      </c>
      <c r="M2" t="s">
        <v>153</v>
      </c>
      <c r="N2" s="22" t="s">
        <v>188</v>
      </c>
      <c r="O2" s="24" t="s">
        <v>90</v>
      </c>
      <c r="P2" s="22" t="s">
        <v>213</v>
      </c>
      <c r="Q2" s="22" t="s">
        <v>212</v>
      </c>
      <c r="R2" s="22" t="s">
        <v>187</v>
      </c>
    </row>
    <row r="3" spans="1:18">
      <c r="A3" s="1" t="s">
        <v>66</v>
      </c>
      <c r="B3" s="3" t="s">
        <v>67</v>
      </c>
      <c r="C3" s="3" t="s">
        <v>68</v>
      </c>
      <c r="D3" s="6">
        <v>307551</v>
      </c>
      <c r="E3" s="29"/>
      <c r="F3" t="s">
        <v>67</v>
      </c>
      <c r="G3">
        <v>0.55000000000000004</v>
      </c>
      <c r="H3">
        <v>2.2000000000000002</v>
      </c>
      <c r="I3" s="20" t="s">
        <v>90</v>
      </c>
      <c r="L3" t="s">
        <v>170</v>
      </c>
      <c r="M3" t="s">
        <v>171</v>
      </c>
      <c r="N3" s="22" t="s">
        <v>192</v>
      </c>
      <c r="O3" t="s">
        <v>90</v>
      </c>
      <c r="P3" s="22" t="s">
        <v>207</v>
      </c>
      <c r="Q3" s="22" t="s">
        <v>206</v>
      </c>
      <c r="R3" s="22" t="s">
        <v>187</v>
      </c>
    </row>
    <row r="4" spans="1:18">
      <c r="A4" s="3" t="s">
        <v>51</v>
      </c>
      <c r="B4" s="3" t="s">
        <v>52</v>
      </c>
      <c r="C4" s="3" t="s">
        <v>53</v>
      </c>
      <c r="D4" s="6">
        <v>335671</v>
      </c>
      <c r="E4" s="29"/>
      <c r="F4" t="s">
        <v>52</v>
      </c>
      <c r="G4">
        <v>0.85</v>
      </c>
      <c r="H4">
        <v>3.4</v>
      </c>
      <c r="I4" s="20" t="s">
        <v>90</v>
      </c>
      <c r="J4" t="s">
        <v>142</v>
      </c>
      <c r="L4" t="s">
        <v>148</v>
      </c>
      <c r="M4" t="s">
        <v>149</v>
      </c>
      <c r="N4" s="22" t="s">
        <v>195</v>
      </c>
      <c r="O4" t="s">
        <v>90</v>
      </c>
      <c r="P4" s="22" t="s">
        <v>210</v>
      </c>
      <c r="Q4" s="22" t="s">
        <v>209</v>
      </c>
      <c r="R4" s="22" t="s">
        <v>187</v>
      </c>
    </row>
    <row r="5" spans="1:18">
      <c r="A5" s="1" t="s">
        <v>59</v>
      </c>
      <c r="B5" s="1" t="s">
        <v>60</v>
      </c>
      <c r="C5" s="1" t="s">
        <v>61</v>
      </c>
      <c r="D5" s="7">
        <v>335762</v>
      </c>
      <c r="E5" s="29"/>
      <c r="F5" t="s">
        <v>60</v>
      </c>
      <c r="G5">
        <v>0.57499999999999996</v>
      </c>
      <c r="H5">
        <v>2.2999999999999998</v>
      </c>
      <c r="I5" s="20" t="s">
        <v>90</v>
      </c>
      <c r="J5" t="s">
        <v>142</v>
      </c>
      <c r="L5" t="s">
        <v>158</v>
      </c>
      <c r="M5" t="s">
        <v>159</v>
      </c>
      <c r="N5" s="22" t="s">
        <v>199</v>
      </c>
      <c r="O5" t="s">
        <v>90</v>
      </c>
      <c r="P5" s="22" t="s">
        <v>238</v>
      </c>
      <c r="Q5" s="22" t="s">
        <v>237</v>
      </c>
      <c r="R5" s="22" t="s">
        <v>190</v>
      </c>
    </row>
    <row r="6" spans="1:18">
      <c r="A6" s="3" t="s">
        <v>116</v>
      </c>
      <c r="B6" s="3" t="s">
        <v>11</v>
      </c>
      <c r="C6" s="3" t="s">
        <v>12</v>
      </c>
      <c r="D6" s="6">
        <v>355464</v>
      </c>
      <c r="E6" s="29"/>
      <c r="F6" t="s">
        <v>11</v>
      </c>
      <c r="G6">
        <v>0.92500000000000004</v>
      </c>
      <c r="H6">
        <v>3.7</v>
      </c>
      <c r="I6" s="20" t="s">
        <v>90</v>
      </c>
      <c r="L6" t="s">
        <v>166</v>
      </c>
      <c r="M6" t="s">
        <v>167</v>
      </c>
      <c r="N6" s="26" t="s">
        <v>203</v>
      </c>
      <c r="O6" t="s">
        <v>90</v>
      </c>
      <c r="P6" s="22" t="s">
        <v>241</v>
      </c>
      <c r="Q6" s="22" t="s">
        <v>240</v>
      </c>
      <c r="R6" s="22" t="s">
        <v>190</v>
      </c>
    </row>
    <row r="7" spans="1:18">
      <c r="A7" s="1" t="s">
        <v>35</v>
      </c>
      <c r="B7" s="1" t="s">
        <v>36</v>
      </c>
      <c r="C7" s="1" t="s">
        <v>37</v>
      </c>
      <c r="D7" s="7">
        <v>375224</v>
      </c>
      <c r="E7" s="29"/>
      <c r="F7" t="s">
        <v>36</v>
      </c>
      <c r="G7">
        <f>H7/4</f>
        <v>3.25</v>
      </c>
      <c r="H7">
        <v>13</v>
      </c>
      <c r="I7" s="20" t="s">
        <v>90</v>
      </c>
      <c r="L7" t="s">
        <v>150</v>
      </c>
      <c r="M7" t="s">
        <v>151</v>
      </c>
      <c r="N7" s="22" t="s">
        <v>206</v>
      </c>
      <c r="O7" t="s">
        <v>90</v>
      </c>
      <c r="P7" s="22" t="s">
        <v>208</v>
      </c>
      <c r="Q7" s="22" t="s">
        <v>206</v>
      </c>
      <c r="R7" s="22" t="s">
        <v>190</v>
      </c>
    </row>
    <row r="8" spans="1:18">
      <c r="A8" s="1" t="s">
        <v>107</v>
      </c>
      <c r="B8" s="1" t="s">
        <v>3</v>
      </c>
      <c r="C8" s="1" t="s">
        <v>4</v>
      </c>
      <c r="D8" s="7">
        <v>375735</v>
      </c>
      <c r="E8" s="29"/>
      <c r="F8" t="s">
        <v>3</v>
      </c>
      <c r="G8">
        <v>0.875</v>
      </c>
      <c r="H8">
        <v>3.5</v>
      </c>
      <c r="I8" s="20" t="s">
        <v>90</v>
      </c>
      <c r="L8" t="s">
        <v>160</v>
      </c>
      <c r="M8" t="s">
        <v>161</v>
      </c>
      <c r="N8" s="22" t="s">
        <v>209</v>
      </c>
      <c r="O8" t="s">
        <v>90</v>
      </c>
      <c r="P8" s="22" t="s">
        <v>211</v>
      </c>
      <c r="Q8" s="22" t="s">
        <v>209</v>
      </c>
      <c r="R8" s="22" t="s">
        <v>190</v>
      </c>
    </row>
    <row r="9" spans="1:18">
      <c r="A9" s="3" t="s">
        <v>47</v>
      </c>
      <c r="B9" s="3" t="s">
        <v>48</v>
      </c>
      <c r="C9" s="3" t="s">
        <v>49</v>
      </c>
      <c r="D9" s="6">
        <v>375859</v>
      </c>
      <c r="E9" s="29"/>
      <c r="F9" t="s">
        <v>48</v>
      </c>
      <c r="G9">
        <v>0.65</v>
      </c>
      <c r="H9">
        <v>2.6</v>
      </c>
      <c r="I9" s="20" t="s">
        <v>90</v>
      </c>
      <c r="L9" t="s">
        <v>168</v>
      </c>
      <c r="M9" t="s">
        <v>169</v>
      </c>
      <c r="N9" s="22" t="s">
        <v>212</v>
      </c>
      <c r="O9" t="s">
        <v>90</v>
      </c>
      <c r="P9" s="22" t="s">
        <v>214</v>
      </c>
      <c r="Q9" s="22" t="s">
        <v>212</v>
      </c>
      <c r="R9" s="22" t="s">
        <v>190</v>
      </c>
    </row>
    <row r="10" spans="1:18">
      <c r="A10" s="3" t="s">
        <v>113</v>
      </c>
      <c r="B10" s="3" t="s">
        <v>15</v>
      </c>
      <c r="C10" s="3" t="s">
        <v>16</v>
      </c>
      <c r="D10" s="6">
        <v>375928</v>
      </c>
      <c r="E10" s="29"/>
      <c r="F10" t="s">
        <v>15</v>
      </c>
      <c r="G10">
        <v>1.2749999999999999</v>
      </c>
      <c r="H10">
        <v>5.0999999999999996</v>
      </c>
      <c r="I10" s="20" t="s">
        <v>90</v>
      </c>
      <c r="L10" t="s">
        <v>144</v>
      </c>
      <c r="M10" t="s">
        <v>145</v>
      </c>
      <c r="N10" s="22" t="s">
        <v>215</v>
      </c>
      <c r="O10" t="s">
        <v>90</v>
      </c>
      <c r="P10" s="22" t="s">
        <v>230</v>
      </c>
      <c r="Q10" s="22" t="s">
        <v>229</v>
      </c>
      <c r="R10" s="22" t="s">
        <v>190</v>
      </c>
    </row>
    <row r="11" spans="1:18">
      <c r="A11" s="3" t="s">
        <v>55</v>
      </c>
      <c r="B11" t="s">
        <v>56</v>
      </c>
      <c r="C11" t="s">
        <v>57</v>
      </c>
      <c r="D11" s="8">
        <v>375951</v>
      </c>
      <c r="E11" s="29"/>
      <c r="F11" t="s">
        <v>56</v>
      </c>
      <c r="G11">
        <v>1.2</v>
      </c>
      <c r="H11">
        <v>4.8</v>
      </c>
      <c r="I11" s="20" t="s">
        <v>90</v>
      </c>
      <c r="J11" t="s">
        <v>142</v>
      </c>
      <c r="L11" t="s">
        <v>146</v>
      </c>
      <c r="M11" t="s">
        <v>147</v>
      </c>
      <c r="N11" s="22" t="s">
        <v>218</v>
      </c>
      <c r="O11" t="s">
        <v>90</v>
      </c>
      <c r="P11" s="22" t="s">
        <v>232</v>
      </c>
      <c r="Q11" s="22" t="s">
        <v>231</v>
      </c>
      <c r="R11" s="22" t="s">
        <v>190</v>
      </c>
    </row>
    <row r="12" spans="1:18">
      <c r="A12" s="5" t="s">
        <v>117</v>
      </c>
      <c r="B12" s="5" t="s">
        <v>118</v>
      </c>
      <c r="C12" s="5" t="s">
        <v>119</v>
      </c>
      <c r="D12" s="9">
        <v>377731</v>
      </c>
      <c r="E12" s="29"/>
      <c r="F12" t="s">
        <v>118</v>
      </c>
      <c r="G12">
        <v>0.95</v>
      </c>
      <c r="H12">
        <v>3.8</v>
      </c>
      <c r="I12" s="20" t="s">
        <v>90</v>
      </c>
      <c r="J12" t="s">
        <v>142</v>
      </c>
      <c r="L12" t="s">
        <v>156</v>
      </c>
      <c r="M12" t="s">
        <v>157</v>
      </c>
      <c r="N12" s="22" t="s">
        <v>221</v>
      </c>
      <c r="O12" t="s">
        <v>90</v>
      </c>
      <c r="P12" s="22" t="s">
        <v>196</v>
      </c>
      <c r="Q12" s="22" t="s">
        <v>195</v>
      </c>
      <c r="R12" s="22" t="s">
        <v>190</v>
      </c>
    </row>
    <row r="13" spans="1:18">
      <c r="A13" t="s">
        <v>125</v>
      </c>
      <c r="B13" t="s">
        <v>19</v>
      </c>
      <c r="C13" t="s">
        <v>20</v>
      </c>
      <c r="D13" s="8">
        <v>1763231</v>
      </c>
      <c r="E13" s="29"/>
      <c r="F13" t="s">
        <v>19</v>
      </c>
      <c r="G13">
        <v>1.1000000000000001</v>
      </c>
      <c r="H13">
        <v>4.4000000000000004</v>
      </c>
      <c r="I13" s="20" t="s">
        <v>90</v>
      </c>
      <c r="L13" t="s">
        <v>162</v>
      </c>
      <c r="M13" t="s">
        <v>163</v>
      </c>
      <c r="N13" s="22" t="s">
        <v>223</v>
      </c>
      <c r="O13" t="s">
        <v>90</v>
      </c>
      <c r="P13" s="22" t="s">
        <v>200</v>
      </c>
      <c r="Q13" s="22" t="s">
        <v>199</v>
      </c>
      <c r="R13" s="22" t="s">
        <v>190</v>
      </c>
    </row>
    <row r="14" spans="1:18">
      <c r="A14" t="s">
        <v>63</v>
      </c>
      <c r="B14" t="s">
        <v>127</v>
      </c>
      <c r="C14" t="s">
        <v>64</v>
      </c>
      <c r="D14" s="8">
        <v>2058948</v>
      </c>
      <c r="E14" s="29"/>
      <c r="F14" t="s">
        <v>127</v>
      </c>
      <c r="G14">
        <v>0.67500000000000004</v>
      </c>
      <c r="H14">
        <v>2.7</v>
      </c>
      <c r="I14" s="30"/>
      <c r="J14">
        <v>919005144</v>
      </c>
      <c r="L14" t="s">
        <v>164</v>
      </c>
      <c r="M14" t="s">
        <v>165</v>
      </c>
      <c r="N14" s="22" t="s">
        <v>225</v>
      </c>
      <c r="O14" t="s">
        <v>90</v>
      </c>
      <c r="P14" s="22" t="s">
        <v>216</v>
      </c>
      <c r="Q14" s="22" t="s">
        <v>215</v>
      </c>
      <c r="R14" s="22" t="s">
        <v>190</v>
      </c>
    </row>
    <row r="15" spans="1:18">
      <c r="A15" t="s">
        <v>39</v>
      </c>
      <c r="B15" t="s">
        <v>40</v>
      </c>
      <c r="C15" t="s">
        <v>41</v>
      </c>
      <c r="D15" s="8">
        <v>2706903</v>
      </c>
      <c r="E15" s="29"/>
      <c r="F15" t="s">
        <v>40</v>
      </c>
      <c r="G15">
        <v>0.97499999999999998</v>
      </c>
      <c r="H15">
        <v>3.9</v>
      </c>
      <c r="I15" s="20" t="s">
        <v>90</v>
      </c>
      <c r="J15" s="4" t="s">
        <v>142</v>
      </c>
      <c r="L15" t="s">
        <v>172</v>
      </c>
      <c r="M15" t="s">
        <v>173</v>
      </c>
      <c r="N15" s="22" t="s">
        <v>227</v>
      </c>
      <c r="O15" t="s">
        <v>90</v>
      </c>
      <c r="P15" s="22" t="s">
        <v>222</v>
      </c>
      <c r="Q15" s="22" t="s">
        <v>221</v>
      </c>
      <c r="R15" s="22" t="s">
        <v>190</v>
      </c>
    </row>
    <row r="16" spans="1:18">
      <c r="A16" t="s">
        <v>126</v>
      </c>
      <c r="B16" t="s">
        <v>7</v>
      </c>
      <c r="C16" t="s">
        <v>8</v>
      </c>
      <c r="D16" s="8">
        <v>2706914</v>
      </c>
      <c r="E16" s="29"/>
      <c r="F16" t="s">
        <v>7</v>
      </c>
      <c r="G16">
        <v>1.575</v>
      </c>
      <c r="H16">
        <v>6.3</v>
      </c>
      <c r="I16" s="20" t="s">
        <v>90</v>
      </c>
      <c r="J16" t="s">
        <v>142</v>
      </c>
      <c r="L16" t="s">
        <v>174</v>
      </c>
      <c r="M16" t="s">
        <v>175</v>
      </c>
      <c r="N16" s="22" t="s">
        <v>229</v>
      </c>
      <c r="O16" t="s">
        <v>90</v>
      </c>
      <c r="P16" s="24" t="s">
        <v>189</v>
      </c>
      <c r="Q16" s="22" t="s">
        <v>188</v>
      </c>
      <c r="R16" s="22" t="s">
        <v>190</v>
      </c>
    </row>
    <row r="17" spans="1:18">
      <c r="A17" s="4" t="s">
        <v>101</v>
      </c>
      <c r="B17" s="4" t="s">
        <v>102</v>
      </c>
      <c r="C17" s="4" t="s">
        <v>103</v>
      </c>
      <c r="D17" s="10">
        <v>13252136</v>
      </c>
      <c r="E17" s="29"/>
      <c r="F17" t="s">
        <v>102</v>
      </c>
      <c r="G17">
        <v>0.92500000000000004</v>
      </c>
      <c r="H17">
        <v>3.7</v>
      </c>
      <c r="I17" s="20" t="s">
        <v>90</v>
      </c>
      <c r="L17" t="s">
        <v>154</v>
      </c>
      <c r="M17" t="s">
        <v>155</v>
      </c>
      <c r="N17" s="24" t="s">
        <v>244</v>
      </c>
      <c r="O17" t="s">
        <v>90</v>
      </c>
      <c r="P17" s="22" t="s">
        <v>219</v>
      </c>
      <c r="Q17" s="22" t="s">
        <v>218</v>
      </c>
      <c r="R17" s="22" t="s">
        <v>190</v>
      </c>
    </row>
    <row r="18" spans="1:18">
      <c r="A18" s="5" t="s">
        <v>123</v>
      </c>
      <c r="B18" s="5" t="s">
        <v>124</v>
      </c>
      <c r="C18" s="5" t="s">
        <v>30</v>
      </c>
      <c r="D18" s="9">
        <v>27619972</v>
      </c>
      <c r="E18" s="29"/>
      <c r="F18" t="s">
        <v>124</v>
      </c>
      <c r="G18">
        <v>3.5</v>
      </c>
      <c r="H18">
        <v>14</v>
      </c>
      <c r="I18" s="20" t="s">
        <v>90</v>
      </c>
      <c r="P18" s="22" t="s">
        <v>193</v>
      </c>
      <c r="Q18" s="22" t="s">
        <v>192</v>
      </c>
      <c r="R18" s="22" t="s">
        <v>190</v>
      </c>
    </row>
    <row r="19" spans="1:18">
      <c r="A19" s="4" t="s">
        <v>108</v>
      </c>
      <c r="B19" s="4" t="s">
        <v>109</v>
      </c>
      <c r="C19" s="4" t="s">
        <v>33</v>
      </c>
      <c r="D19" s="10">
        <v>39108344</v>
      </c>
      <c r="E19" s="29"/>
      <c r="F19" t="s">
        <v>109</v>
      </c>
      <c r="G19">
        <v>2.2749999999999999</v>
      </c>
      <c r="H19">
        <v>9.1</v>
      </c>
      <c r="I19" s="20" t="s">
        <v>90</v>
      </c>
      <c r="P19" s="22" t="s">
        <v>228</v>
      </c>
      <c r="Q19" s="22" t="s">
        <v>227</v>
      </c>
      <c r="R19" s="22" t="s">
        <v>190</v>
      </c>
    </row>
    <row r="20" spans="1:18">
      <c r="A20" t="s">
        <v>110</v>
      </c>
      <c r="B20" t="s">
        <v>111</v>
      </c>
      <c r="C20" t="s">
        <v>112</v>
      </c>
      <c r="D20" s="8">
        <v>113507827</v>
      </c>
      <c r="E20" s="29"/>
      <c r="F20" t="s">
        <v>111</v>
      </c>
      <c r="G20">
        <v>0.65</v>
      </c>
      <c r="H20">
        <v>2.6</v>
      </c>
      <c r="I20" s="20" t="s">
        <v>90</v>
      </c>
      <c r="P20" s="22" t="s">
        <v>235</v>
      </c>
      <c r="Q20" s="22" t="s">
        <v>234</v>
      </c>
      <c r="R20" s="22" t="s">
        <v>190</v>
      </c>
    </row>
    <row r="21" spans="1:18">
      <c r="A21" s="4" t="s">
        <v>104</v>
      </c>
      <c r="B21" s="4" t="s">
        <v>105</v>
      </c>
      <c r="C21" s="4" t="s">
        <v>106</v>
      </c>
      <c r="D21" s="10">
        <v>151772586</v>
      </c>
      <c r="E21" s="29"/>
      <c r="F21" t="s">
        <v>105</v>
      </c>
      <c r="G21">
        <v>4</v>
      </c>
      <c r="H21">
        <v>16</v>
      </c>
      <c r="I21" s="20" t="s">
        <v>90</v>
      </c>
      <c r="P21" s="22" t="s">
        <v>224</v>
      </c>
      <c r="Q21" s="22" t="s">
        <v>223</v>
      </c>
      <c r="R21" s="22" t="s">
        <v>190</v>
      </c>
    </row>
    <row r="22" spans="1:18">
      <c r="A22" s="5" t="s">
        <v>114</v>
      </c>
      <c r="B22" s="5" t="s">
        <v>115</v>
      </c>
      <c r="C22" s="5" t="s">
        <v>27</v>
      </c>
      <c r="D22" s="9">
        <v>757124724</v>
      </c>
      <c r="E22" s="29"/>
      <c r="F22" t="s">
        <v>115</v>
      </c>
      <c r="G22">
        <v>1.175</v>
      </c>
      <c r="H22">
        <v>4.7</v>
      </c>
      <c r="I22" s="20" t="s">
        <v>90</v>
      </c>
      <c r="P22" s="22" t="s">
        <v>204</v>
      </c>
      <c r="Q22" s="22" t="s">
        <v>203</v>
      </c>
      <c r="R22" s="22" t="s">
        <v>190</v>
      </c>
    </row>
    <row r="23" spans="1:18">
      <c r="A23" s="4" t="s">
        <v>92</v>
      </c>
      <c r="B23" s="4" t="s">
        <v>93</v>
      </c>
      <c r="C23" s="4" t="s">
        <v>94</v>
      </c>
      <c r="D23" s="5">
        <v>763051929</v>
      </c>
      <c r="E23" s="29"/>
      <c r="F23" t="s">
        <v>93</v>
      </c>
      <c r="G23">
        <v>0.4</v>
      </c>
      <c r="H23">
        <v>1.6</v>
      </c>
      <c r="I23" s="20" t="s">
        <v>90</v>
      </c>
      <c r="P23" s="22" t="s">
        <v>226</v>
      </c>
      <c r="Q23" s="22" t="s">
        <v>225</v>
      </c>
      <c r="R23" s="22" t="s">
        <v>190</v>
      </c>
    </row>
    <row r="24" spans="1:18">
      <c r="A24" t="s">
        <v>120</v>
      </c>
      <c r="B24" t="s">
        <v>121</v>
      </c>
      <c r="C24" t="s">
        <v>122</v>
      </c>
      <c r="D24" s="8">
        <v>863090895</v>
      </c>
      <c r="E24" s="29"/>
      <c r="F24" t="s">
        <v>121</v>
      </c>
      <c r="G24">
        <v>0.92500000000000004</v>
      </c>
      <c r="H24">
        <v>3.7</v>
      </c>
      <c r="I24" s="20" t="s">
        <v>90</v>
      </c>
      <c r="P24" s="22" t="s">
        <v>242</v>
      </c>
      <c r="Q24" s="22" t="s">
        <v>240</v>
      </c>
      <c r="R24" s="22" t="s">
        <v>187</v>
      </c>
    </row>
    <row r="25" spans="1:18">
      <c r="A25" s="4" t="s">
        <v>98</v>
      </c>
      <c r="B25" s="4" t="s">
        <v>99</v>
      </c>
      <c r="C25" s="4" t="s">
        <v>100</v>
      </c>
      <c r="D25" s="10">
        <v>919005144</v>
      </c>
      <c r="E25" s="29"/>
      <c r="F25" t="s">
        <v>99</v>
      </c>
      <c r="G25">
        <v>0.85</v>
      </c>
      <c r="H25">
        <v>3.4</v>
      </c>
      <c r="I25" s="20" t="s">
        <v>90</v>
      </c>
      <c r="P25" s="22" t="s">
        <v>239</v>
      </c>
      <c r="Q25" s="22" t="s">
        <v>237</v>
      </c>
      <c r="R25" s="22" t="s">
        <v>187</v>
      </c>
    </row>
    <row r="26" spans="1:18">
      <c r="A26" s="4" t="s">
        <v>95</v>
      </c>
      <c r="B26" s="4" t="s">
        <v>96</v>
      </c>
      <c r="C26" s="4" t="s">
        <v>97</v>
      </c>
      <c r="D26" s="4" t="s">
        <v>97</v>
      </c>
      <c r="E26" s="29"/>
      <c r="F26" t="s">
        <v>96</v>
      </c>
      <c r="G26">
        <v>0.35</v>
      </c>
      <c r="H26">
        <v>1.4</v>
      </c>
      <c r="I26" s="31" t="s">
        <v>90</v>
      </c>
      <c r="P26" s="22" t="s">
        <v>201</v>
      </c>
      <c r="Q26" s="22" t="s">
        <v>199</v>
      </c>
      <c r="R26" s="22" t="s">
        <v>190</v>
      </c>
    </row>
    <row r="27" spans="1:18">
      <c r="P27" s="22" t="s">
        <v>236</v>
      </c>
      <c r="Q27" s="22" t="s">
        <v>234</v>
      </c>
      <c r="R27" s="22" t="s">
        <v>187</v>
      </c>
    </row>
    <row r="28" spans="1:18">
      <c r="P28" s="22" t="s">
        <v>205</v>
      </c>
      <c r="Q28" s="22" t="s">
        <v>203</v>
      </c>
      <c r="R28" s="22" t="s">
        <v>187</v>
      </c>
    </row>
    <row r="29" spans="1:18">
      <c r="P29" s="22" t="s">
        <v>197</v>
      </c>
      <c r="Q29" s="22" t="s">
        <v>195</v>
      </c>
      <c r="R29" s="22" t="s">
        <v>190</v>
      </c>
    </row>
    <row r="30" spans="1:18">
      <c r="P30" s="22" t="s">
        <v>198</v>
      </c>
      <c r="Q30" s="22" t="s">
        <v>195</v>
      </c>
      <c r="R30" s="22" t="s">
        <v>187</v>
      </c>
    </row>
    <row r="31" spans="1:18">
      <c r="P31" s="22" t="s">
        <v>194</v>
      </c>
      <c r="Q31" s="22" t="s">
        <v>192</v>
      </c>
      <c r="R31" s="22" t="s">
        <v>187</v>
      </c>
    </row>
    <row r="32" spans="1:18">
      <c r="P32" s="22" t="s">
        <v>202</v>
      </c>
      <c r="Q32" s="22" t="s">
        <v>199</v>
      </c>
      <c r="R32" s="22" t="s">
        <v>187</v>
      </c>
    </row>
    <row r="33" spans="16:18">
      <c r="P33" s="22" t="s">
        <v>191</v>
      </c>
      <c r="Q33" s="22" t="s">
        <v>188</v>
      </c>
      <c r="R33" s="22" t="s">
        <v>187</v>
      </c>
    </row>
    <row r="34" spans="16:18">
      <c r="P34" s="22" t="s">
        <v>172</v>
      </c>
      <c r="Q34" s="22" t="s">
        <v>227</v>
      </c>
      <c r="R34" s="22" t="s">
        <v>187</v>
      </c>
    </row>
    <row r="35" spans="16:18">
      <c r="P35" s="22" t="s">
        <v>170</v>
      </c>
      <c r="Q35" s="22" t="s">
        <v>192</v>
      </c>
      <c r="R35" s="22" t="s">
        <v>190</v>
      </c>
    </row>
    <row r="36" spans="16:18">
      <c r="P36" s="22" t="s">
        <v>152</v>
      </c>
      <c r="Q36" s="22" t="s">
        <v>188</v>
      </c>
      <c r="R36" s="22" t="s">
        <v>190</v>
      </c>
    </row>
    <row r="37" spans="16:18">
      <c r="P37" s="22" t="s">
        <v>156</v>
      </c>
      <c r="Q37" s="22" t="s">
        <v>221</v>
      </c>
      <c r="R37" s="22" t="s">
        <v>187</v>
      </c>
    </row>
    <row r="38" spans="16:18">
      <c r="P38" s="22" t="s">
        <v>174</v>
      </c>
      <c r="Q38" s="22" t="s">
        <v>229</v>
      </c>
      <c r="R38" s="22" t="s">
        <v>187</v>
      </c>
    </row>
    <row r="39" spans="16:18">
      <c r="P39" s="22" t="s">
        <v>233</v>
      </c>
      <c r="Q39" s="22" t="s">
        <v>231</v>
      </c>
      <c r="R39" s="22" t="s">
        <v>187</v>
      </c>
    </row>
    <row r="40" spans="16:18">
      <c r="P40" s="22" t="s">
        <v>217</v>
      </c>
      <c r="Q40" s="22" t="s">
        <v>215</v>
      </c>
      <c r="R40" s="22" t="s">
        <v>187</v>
      </c>
    </row>
    <row r="41" spans="16:18">
      <c r="P41" s="22" t="s">
        <v>220</v>
      </c>
      <c r="Q41" s="22" t="s">
        <v>218</v>
      </c>
      <c r="R41" s="22" t="s">
        <v>187</v>
      </c>
    </row>
    <row r="42" spans="16:18">
      <c r="P42" s="22" t="s">
        <v>162</v>
      </c>
      <c r="Q42" s="22" t="s">
        <v>223</v>
      </c>
      <c r="R42" s="22" t="s">
        <v>187</v>
      </c>
    </row>
    <row r="43" spans="16:18">
      <c r="P43" s="22" t="s">
        <v>164</v>
      </c>
      <c r="Q43" s="22" t="s">
        <v>225</v>
      </c>
      <c r="R43" s="22" t="s">
        <v>187</v>
      </c>
    </row>
  </sheetData>
  <autoFilter ref="L1:N17" xr:uid="{8F3CAEB9-D132-4DD8-9D53-8B8584693977}">
    <sortState xmlns:xlrd2="http://schemas.microsoft.com/office/spreadsheetml/2017/richdata2" ref="L2:N17">
      <sortCondition ref="N2:N17"/>
    </sortState>
  </autoFilter>
  <sortState xmlns:xlrd2="http://schemas.microsoft.com/office/spreadsheetml/2017/richdata2" ref="A2:J26">
    <sortCondition ref="D2:D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AD69-1C21-4806-9FAF-38E2A9EBFF29}">
  <dimension ref="A1:L43"/>
  <sheetViews>
    <sheetView workbookViewId="0"/>
  </sheetViews>
  <sheetFormatPr defaultRowHeight="15"/>
  <cols>
    <col min="1" max="1" width="45.7109375" bestFit="1" customWidth="1"/>
    <col min="2" max="2" width="11.28515625" bestFit="1" customWidth="1"/>
    <col min="3" max="3" width="10.42578125" bestFit="1" customWidth="1"/>
    <col min="4" max="4" width="12" bestFit="1" customWidth="1"/>
    <col min="6" max="6" width="54" bestFit="1" customWidth="1"/>
    <col min="7" max="7" width="13.140625" bestFit="1" customWidth="1"/>
    <col min="8" max="8" width="15.85546875" bestFit="1" customWidth="1"/>
    <col min="10" max="10" width="42.42578125" bestFit="1" customWidth="1"/>
    <col min="11" max="11" width="12.140625" bestFit="1" customWidth="1"/>
    <col min="12" max="12" width="7.42578125" bestFit="1" customWidth="1"/>
  </cols>
  <sheetData>
    <row r="1" spans="1:12">
      <c r="A1" t="s">
        <v>129</v>
      </c>
      <c r="B1" t="s">
        <v>130</v>
      </c>
      <c r="C1" t="s">
        <v>131</v>
      </c>
      <c r="D1" s="2" t="s">
        <v>128</v>
      </c>
      <c r="F1" t="s">
        <v>176</v>
      </c>
      <c r="G1" t="s">
        <v>130</v>
      </c>
      <c r="H1" t="s">
        <v>245</v>
      </c>
      <c r="J1" s="21" t="s">
        <v>0</v>
      </c>
      <c r="K1" s="23" t="s">
        <v>85</v>
      </c>
      <c r="L1" s="21" t="s">
        <v>186</v>
      </c>
    </row>
    <row r="2" spans="1:12">
      <c r="A2" t="s">
        <v>43</v>
      </c>
      <c r="B2" t="s">
        <v>44</v>
      </c>
      <c r="C2" t="s">
        <v>45</v>
      </c>
      <c r="D2">
        <v>307244</v>
      </c>
      <c r="F2" t="s">
        <v>177</v>
      </c>
      <c r="G2" t="s">
        <v>178</v>
      </c>
      <c r="H2" s="22" t="s">
        <v>188</v>
      </c>
      <c r="J2" s="22" t="s">
        <v>213</v>
      </c>
      <c r="K2" s="22" t="s">
        <v>212</v>
      </c>
      <c r="L2" s="22" t="s">
        <v>187</v>
      </c>
    </row>
    <row r="3" spans="1:12">
      <c r="A3" t="s">
        <v>66</v>
      </c>
      <c r="B3" t="s">
        <v>67</v>
      </c>
      <c r="C3" t="s">
        <v>68</v>
      </c>
      <c r="D3">
        <v>307551</v>
      </c>
      <c r="F3" t="s">
        <v>179</v>
      </c>
      <c r="G3" t="s">
        <v>180</v>
      </c>
      <c r="H3" s="22" t="s">
        <v>192</v>
      </c>
      <c r="J3" s="22" t="s">
        <v>207</v>
      </c>
      <c r="K3" s="22" t="s">
        <v>206</v>
      </c>
      <c r="L3" s="22" t="s">
        <v>187</v>
      </c>
    </row>
    <row r="4" spans="1:12">
      <c r="A4" t="s">
        <v>51</v>
      </c>
      <c r="B4" t="s">
        <v>52</v>
      </c>
      <c r="C4" t="s">
        <v>53</v>
      </c>
      <c r="D4">
        <v>335671</v>
      </c>
      <c r="F4" t="s">
        <v>181</v>
      </c>
      <c r="G4" t="s">
        <v>182</v>
      </c>
      <c r="H4" s="22" t="s">
        <v>240</v>
      </c>
      <c r="J4" s="22" t="s">
        <v>210</v>
      </c>
      <c r="K4" s="22" t="s">
        <v>209</v>
      </c>
      <c r="L4" s="22" t="s">
        <v>187</v>
      </c>
    </row>
    <row r="5" spans="1:12">
      <c r="A5" t="s">
        <v>59</v>
      </c>
      <c r="B5" t="s">
        <v>60</v>
      </c>
      <c r="C5" t="s">
        <v>61</v>
      </c>
      <c r="D5">
        <v>335762</v>
      </c>
      <c r="J5" s="22" t="s">
        <v>238</v>
      </c>
      <c r="K5" s="22" t="s">
        <v>237</v>
      </c>
      <c r="L5" s="22" t="s">
        <v>190</v>
      </c>
    </row>
    <row r="6" spans="1:12">
      <c r="A6" t="s">
        <v>116</v>
      </c>
      <c r="B6" t="s">
        <v>11</v>
      </c>
      <c r="C6" t="s">
        <v>12</v>
      </c>
      <c r="D6">
        <v>355464</v>
      </c>
      <c r="J6" s="22" t="s">
        <v>241</v>
      </c>
      <c r="K6" s="22" t="s">
        <v>240</v>
      </c>
      <c r="L6" s="22" t="s">
        <v>190</v>
      </c>
    </row>
    <row r="7" spans="1:12">
      <c r="A7" t="s">
        <v>107</v>
      </c>
      <c r="B7" t="s">
        <v>3</v>
      </c>
      <c r="C7" t="s">
        <v>4</v>
      </c>
      <c r="D7">
        <v>375735</v>
      </c>
      <c r="J7" s="22" t="s">
        <v>208</v>
      </c>
      <c r="K7" s="22" t="s">
        <v>206</v>
      </c>
      <c r="L7" s="22" t="s">
        <v>190</v>
      </c>
    </row>
    <row r="8" spans="1:12">
      <c r="A8" t="s">
        <v>47</v>
      </c>
      <c r="B8" t="s">
        <v>48</v>
      </c>
      <c r="C8" t="s">
        <v>49</v>
      </c>
      <c r="D8">
        <v>375859</v>
      </c>
      <c r="J8" s="22" t="s">
        <v>211</v>
      </c>
      <c r="K8" s="22" t="s">
        <v>209</v>
      </c>
      <c r="L8" s="22" t="s">
        <v>190</v>
      </c>
    </row>
    <row r="9" spans="1:12">
      <c r="A9" t="s">
        <v>55</v>
      </c>
      <c r="B9" t="s">
        <v>56</v>
      </c>
      <c r="C9" t="s">
        <v>57</v>
      </c>
      <c r="D9">
        <v>375951</v>
      </c>
      <c r="J9" s="22" t="s">
        <v>214</v>
      </c>
      <c r="K9" s="22" t="s">
        <v>212</v>
      </c>
      <c r="L9" s="22" t="s">
        <v>190</v>
      </c>
    </row>
    <row r="10" spans="1:12">
      <c r="A10" t="s">
        <v>74</v>
      </c>
      <c r="B10" t="s">
        <v>136</v>
      </c>
      <c r="C10" t="s">
        <v>75</v>
      </c>
      <c r="D10">
        <v>376067</v>
      </c>
      <c r="J10" s="22" t="s">
        <v>230</v>
      </c>
      <c r="K10" s="22" t="s">
        <v>229</v>
      </c>
      <c r="L10" s="22" t="s">
        <v>190</v>
      </c>
    </row>
    <row r="11" spans="1:12">
      <c r="A11" t="s">
        <v>125</v>
      </c>
      <c r="B11" t="s">
        <v>19</v>
      </c>
      <c r="C11" t="s">
        <v>20</v>
      </c>
      <c r="D11">
        <v>1763231</v>
      </c>
      <c r="J11" s="22" t="s">
        <v>232</v>
      </c>
      <c r="K11" s="22" t="s">
        <v>231</v>
      </c>
      <c r="L11" s="22" t="s">
        <v>190</v>
      </c>
    </row>
    <row r="12" spans="1:12">
      <c r="A12" t="s">
        <v>63</v>
      </c>
      <c r="B12" t="s">
        <v>127</v>
      </c>
      <c r="C12" t="s">
        <v>64</v>
      </c>
      <c r="D12">
        <v>2058948</v>
      </c>
      <c r="J12" s="22" t="s">
        <v>196</v>
      </c>
      <c r="K12" s="22" t="s">
        <v>195</v>
      </c>
      <c r="L12" s="22" t="s">
        <v>190</v>
      </c>
    </row>
    <row r="13" spans="1:12">
      <c r="A13" t="s">
        <v>134</v>
      </c>
      <c r="B13" t="s">
        <v>135</v>
      </c>
      <c r="C13" t="s">
        <v>81</v>
      </c>
      <c r="D13">
        <v>2355319</v>
      </c>
      <c r="J13" s="22" t="s">
        <v>200</v>
      </c>
      <c r="K13" s="22" t="s">
        <v>199</v>
      </c>
      <c r="L13" s="22" t="s">
        <v>190</v>
      </c>
    </row>
    <row r="14" spans="1:12">
      <c r="A14" t="s">
        <v>132</v>
      </c>
      <c r="B14" t="s">
        <v>133</v>
      </c>
      <c r="C14" t="s">
        <v>78</v>
      </c>
      <c r="D14">
        <v>2991506</v>
      </c>
      <c r="J14" s="22" t="s">
        <v>216</v>
      </c>
      <c r="K14" s="22" t="s">
        <v>215</v>
      </c>
      <c r="L14" s="22" t="s">
        <v>190</v>
      </c>
    </row>
    <row r="15" spans="1:12">
      <c r="A15" t="s">
        <v>70</v>
      </c>
      <c r="B15" t="s">
        <v>71</v>
      </c>
      <c r="C15" t="s">
        <v>72</v>
      </c>
      <c r="D15">
        <v>72629948</v>
      </c>
      <c r="J15" s="22" t="s">
        <v>222</v>
      </c>
      <c r="K15" s="22" t="s">
        <v>221</v>
      </c>
      <c r="L15" s="22" t="s">
        <v>190</v>
      </c>
    </row>
    <row r="16" spans="1:12">
      <c r="J16" s="24" t="s">
        <v>189</v>
      </c>
      <c r="K16" s="22" t="s">
        <v>188</v>
      </c>
      <c r="L16" s="22" t="s">
        <v>190</v>
      </c>
    </row>
    <row r="17" spans="10:12">
      <c r="J17" s="22" t="s">
        <v>219</v>
      </c>
      <c r="K17" s="22" t="s">
        <v>218</v>
      </c>
      <c r="L17" s="22" t="s">
        <v>190</v>
      </c>
    </row>
    <row r="18" spans="10:12">
      <c r="J18" s="22" t="s">
        <v>193</v>
      </c>
      <c r="K18" s="22" t="s">
        <v>192</v>
      </c>
      <c r="L18" s="22" t="s">
        <v>190</v>
      </c>
    </row>
    <row r="19" spans="10:12">
      <c r="J19" s="22" t="s">
        <v>228</v>
      </c>
      <c r="K19" s="22" t="s">
        <v>227</v>
      </c>
      <c r="L19" s="22" t="s">
        <v>190</v>
      </c>
    </row>
    <row r="20" spans="10:12">
      <c r="J20" s="22" t="s">
        <v>235</v>
      </c>
      <c r="K20" s="22" t="s">
        <v>234</v>
      </c>
      <c r="L20" s="22" t="s">
        <v>190</v>
      </c>
    </row>
    <row r="21" spans="10:12">
      <c r="J21" s="22" t="s">
        <v>224</v>
      </c>
      <c r="K21" s="22" t="s">
        <v>223</v>
      </c>
      <c r="L21" s="22" t="s">
        <v>190</v>
      </c>
    </row>
    <row r="22" spans="10:12">
      <c r="J22" s="22" t="s">
        <v>204</v>
      </c>
      <c r="K22" s="22" t="s">
        <v>203</v>
      </c>
      <c r="L22" s="22" t="s">
        <v>190</v>
      </c>
    </row>
    <row r="23" spans="10:12">
      <c r="J23" s="22" t="s">
        <v>226</v>
      </c>
      <c r="K23" s="22" t="s">
        <v>225</v>
      </c>
      <c r="L23" s="22" t="s">
        <v>190</v>
      </c>
    </row>
    <row r="24" spans="10:12">
      <c r="J24" s="22" t="s">
        <v>242</v>
      </c>
      <c r="K24" s="22" t="s">
        <v>240</v>
      </c>
      <c r="L24" s="22" t="s">
        <v>187</v>
      </c>
    </row>
    <row r="25" spans="10:12">
      <c r="J25" s="22" t="s">
        <v>239</v>
      </c>
      <c r="K25" s="22" t="s">
        <v>237</v>
      </c>
      <c r="L25" s="22" t="s">
        <v>187</v>
      </c>
    </row>
    <row r="26" spans="10:12">
      <c r="J26" s="22" t="s">
        <v>201</v>
      </c>
      <c r="K26" s="22" t="s">
        <v>199</v>
      </c>
      <c r="L26" s="22" t="s">
        <v>190</v>
      </c>
    </row>
    <row r="27" spans="10:12">
      <c r="J27" s="22" t="s">
        <v>236</v>
      </c>
      <c r="K27" s="22" t="s">
        <v>234</v>
      </c>
      <c r="L27" s="22" t="s">
        <v>187</v>
      </c>
    </row>
    <row r="28" spans="10:12">
      <c r="J28" s="22" t="s">
        <v>205</v>
      </c>
      <c r="K28" s="22" t="s">
        <v>203</v>
      </c>
      <c r="L28" s="22" t="s">
        <v>187</v>
      </c>
    </row>
    <row r="29" spans="10:12">
      <c r="J29" s="22" t="s">
        <v>197</v>
      </c>
      <c r="K29" s="22" t="s">
        <v>195</v>
      </c>
      <c r="L29" s="22" t="s">
        <v>190</v>
      </c>
    </row>
    <row r="30" spans="10:12">
      <c r="J30" s="22" t="s">
        <v>198</v>
      </c>
      <c r="K30" s="22" t="s">
        <v>195</v>
      </c>
      <c r="L30" s="22" t="s">
        <v>187</v>
      </c>
    </row>
    <row r="31" spans="10:12">
      <c r="J31" s="22" t="s">
        <v>194</v>
      </c>
      <c r="K31" s="22" t="s">
        <v>192</v>
      </c>
      <c r="L31" s="22" t="s">
        <v>187</v>
      </c>
    </row>
    <row r="32" spans="10:12">
      <c r="J32" s="22" t="s">
        <v>202</v>
      </c>
      <c r="K32" s="22" t="s">
        <v>199</v>
      </c>
      <c r="L32" s="22" t="s">
        <v>187</v>
      </c>
    </row>
    <row r="33" spans="10:12">
      <c r="J33" s="22" t="s">
        <v>191</v>
      </c>
      <c r="K33" s="22" t="s">
        <v>188</v>
      </c>
      <c r="L33" s="22" t="s">
        <v>187</v>
      </c>
    </row>
    <row r="34" spans="10:12">
      <c r="J34" s="22" t="s">
        <v>172</v>
      </c>
      <c r="K34" s="22" t="s">
        <v>227</v>
      </c>
      <c r="L34" s="22" t="s">
        <v>187</v>
      </c>
    </row>
    <row r="35" spans="10:12">
      <c r="J35" s="22" t="s">
        <v>170</v>
      </c>
      <c r="K35" s="22" t="s">
        <v>192</v>
      </c>
      <c r="L35" s="22" t="s">
        <v>190</v>
      </c>
    </row>
    <row r="36" spans="10:12">
      <c r="J36" s="22" t="s">
        <v>152</v>
      </c>
      <c r="K36" s="22" t="s">
        <v>188</v>
      </c>
      <c r="L36" s="22" t="s">
        <v>190</v>
      </c>
    </row>
    <row r="37" spans="10:12">
      <c r="J37" s="22" t="s">
        <v>156</v>
      </c>
      <c r="K37" s="22" t="s">
        <v>221</v>
      </c>
      <c r="L37" s="22" t="s">
        <v>187</v>
      </c>
    </row>
    <row r="38" spans="10:12">
      <c r="J38" s="22" t="s">
        <v>174</v>
      </c>
      <c r="K38" s="22" t="s">
        <v>229</v>
      </c>
      <c r="L38" s="22" t="s">
        <v>187</v>
      </c>
    </row>
    <row r="39" spans="10:12">
      <c r="J39" s="22" t="s">
        <v>233</v>
      </c>
      <c r="K39" s="22" t="s">
        <v>231</v>
      </c>
      <c r="L39" s="22" t="s">
        <v>187</v>
      </c>
    </row>
    <row r="40" spans="10:12">
      <c r="J40" s="22" t="s">
        <v>217</v>
      </c>
      <c r="K40" s="22" t="s">
        <v>215</v>
      </c>
      <c r="L40" s="22" t="s">
        <v>187</v>
      </c>
    </row>
    <row r="41" spans="10:12">
      <c r="J41" s="22" t="s">
        <v>220</v>
      </c>
      <c r="K41" s="22" t="s">
        <v>218</v>
      </c>
      <c r="L41" s="22" t="s">
        <v>187</v>
      </c>
    </row>
    <row r="42" spans="10:12">
      <c r="J42" s="22" t="s">
        <v>162</v>
      </c>
      <c r="K42" s="22" t="s">
        <v>223</v>
      </c>
      <c r="L42" s="22" t="s">
        <v>187</v>
      </c>
    </row>
    <row r="43" spans="10:12">
      <c r="J43" s="22" t="s">
        <v>164</v>
      </c>
      <c r="K43" s="22" t="s">
        <v>225</v>
      </c>
      <c r="L43" s="22" t="s">
        <v>187</v>
      </c>
    </row>
  </sheetData>
  <autoFilter ref="J1:L43" xr:uid="{1653DD94-73FD-4CC8-8777-25393B1048E8}"/>
  <sortState xmlns:xlrd2="http://schemas.microsoft.com/office/spreadsheetml/2017/richdata2" ref="J2:L43">
    <sortCondition ref="J2:J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715C-FC78-4106-B55C-5DFAEE414B2F}">
  <dimension ref="A1:U43"/>
  <sheetViews>
    <sheetView tabSelected="1" workbookViewId="0"/>
  </sheetViews>
  <sheetFormatPr defaultRowHeight="15"/>
  <cols>
    <col min="1" max="1" width="49.140625" bestFit="1" customWidth="1"/>
    <col min="2" max="2" width="13.5703125" bestFit="1" customWidth="1"/>
    <col min="3" max="3" width="11.42578125" bestFit="1" customWidth="1"/>
    <col min="4" max="4" width="12" bestFit="1" customWidth="1"/>
    <col min="9" max="9" width="54" bestFit="1" customWidth="1"/>
    <col min="10" max="10" width="14.140625" bestFit="1" customWidth="1"/>
    <col min="11" max="11" width="15.85546875" bestFit="1" customWidth="1"/>
    <col min="12" max="12" width="15.85546875" customWidth="1"/>
    <col min="13" max="13" width="42.42578125" bestFit="1" customWidth="1"/>
    <col min="14" max="14" width="12.140625" bestFit="1" customWidth="1"/>
    <col min="15" max="15" width="7.42578125" bestFit="1" customWidth="1"/>
    <col min="18" max="18" width="10" bestFit="1" customWidth="1"/>
    <col min="19" max="19" width="13.5703125" bestFit="1" customWidth="1"/>
    <col min="20" max="20" width="10" bestFit="1" customWidth="1"/>
    <col min="21" max="21" width="12.42578125" bestFit="1" customWidth="1"/>
  </cols>
  <sheetData>
    <row r="1" spans="1:21">
      <c r="A1" t="s">
        <v>137</v>
      </c>
      <c r="B1" t="s">
        <v>130</v>
      </c>
      <c r="C1" t="s">
        <v>131</v>
      </c>
      <c r="D1" s="2" t="s">
        <v>128</v>
      </c>
      <c r="G1" t="s">
        <v>88</v>
      </c>
      <c r="I1" t="s">
        <v>176</v>
      </c>
      <c r="J1" t="s">
        <v>130</v>
      </c>
      <c r="K1" t="s">
        <v>245</v>
      </c>
      <c r="M1" s="21" t="s">
        <v>0</v>
      </c>
      <c r="N1" s="23" t="s">
        <v>85</v>
      </c>
      <c r="O1" s="21" t="s">
        <v>186</v>
      </c>
      <c r="R1" s="32" t="s">
        <v>128</v>
      </c>
      <c r="S1" s="33" t="s">
        <v>137</v>
      </c>
      <c r="T1" s="33" t="s">
        <v>248</v>
      </c>
      <c r="U1" s="33" t="s">
        <v>249</v>
      </c>
    </row>
    <row r="2" spans="1:21">
      <c r="A2" t="s">
        <v>43</v>
      </c>
      <c r="B2" t="s">
        <v>44</v>
      </c>
      <c r="C2" t="s">
        <v>45</v>
      </c>
      <c r="D2">
        <v>307244</v>
      </c>
      <c r="E2" t="s">
        <v>90</v>
      </c>
      <c r="F2">
        <v>307244</v>
      </c>
      <c r="G2" t="b">
        <f>EXACT(D2,F2)</f>
        <v>1</v>
      </c>
      <c r="I2" t="s">
        <v>177</v>
      </c>
      <c r="J2" t="s">
        <v>183</v>
      </c>
      <c r="K2" s="22" t="s">
        <v>188</v>
      </c>
      <c r="L2" s="25" t="s">
        <v>90</v>
      </c>
      <c r="M2" s="22" t="s">
        <v>213</v>
      </c>
      <c r="N2" s="22" t="s">
        <v>212</v>
      </c>
      <c r="O2" s="22" t="s">
        <v>187</v>
      </c>
      <c r="R2" s="33">
        <v>13252136</v>
      </c>
      <c r="S2" s="33" t="s">
        <v>102</v>
      </c>
      <c r="T2" t="s">
        <v>250</v>
      </c>
      <c r="U2">
        <v>8</v>
      </c>
    </row>
    <row r="3" spans="1:21">
      <c r="A3" t="s">
        <v>66</v>
      </c>
      <c r="B3" t="s">
        <v>67</v>
      </c>
      <c r="C3" t="s">
        <v>68</v>
      </c>
      <c r="D3">
        <v>307551</v>
      </c>
      <c r="E3" t="s">
        <v>90</v>
      </c>
      <c r="F3">
        <v>307551</v>
      </c>
      <c r="G3" t="b">
        <f t="shared" ref="G3:G16" si="0">EXACT(D3,F3)</f>
        <v>1</v>
      </c>
      <c r="I3" t="s">
        <v>179</v>
      </c>
      <c r="J3" t="s">
        <v>184</v>
      </c>
      <c r="K3" s="22" t="s">
        <v>192</v>
      </c>
      <c r="L3" s="25" t="s">
        <v>90</v>
      </c>
      <c r="M3" s="22" t="s">
        <v>207</v>
      </c>
      <c r="N3" s="22" t="s">
        <v>206</v>
      </c>
      <c r="O3" s="22" t="s">
        <v>187</v>
      </c>
      <c r="R3" s="33">
        <v>1763231</v>
      </c>
      <c r="S3" s="33" t="s">
        <v>19</v>
      </c>
      <c r="T3">
        <v>1.1000000000000001</v>
      </c>
      <c r="U3">
        <v>5</v>
      </c>
    </row>
    <row r="4" spans="1:21">
      <c r="A4" t="s">
        <v>51</v>
      </c>
      <c r="B4" t="s">
        <v>52</v>
      </c>
      <c r="C4" t="s">
        <v>53</v>
      </c>
      <c r="D4">
        <v>335671</v>
      </c>
      <c r="E4" t="s">
        <v>90</v>
      </c>
      <c r="F4">
        <v>335671</v>
      </c>
      <c r="G4" t="b">
        <f t="shared" si="0"/>
        <v>1</v>
      </c>
      <c r="I4" t="s">
        <v>181</v>
      </c>
      <c r="J4" t="s">
        <v>182</v>
      </c>
      <c r="K4" s="22" t="s">
        <v>240</v>
      </c>
      <c r="L4" s="25" t="s">
        <v>90</v>
      </c>
      <c r="M4" s="22" t="s">
        <v>210</v>
      </c>
      <c r="N4" s="22" t="s">
        <v>209</v>
      </c>
      <c r="O4" s="22" t="s">
        <v>187</v>
      </c>
      <c r="R4" s="33">
        <v>307244</v>
      </c>
      <c r="S4" s="33" t="s">
        <v>44</v>
      </c>
      <c r="T4">
        <v>1</v>
      </c>
      <c r="U4">
        <v>4</v>
      </c>
    </row>
    <row r="5" spans="1:21">
      <c r="A5" t="s">
        <v>59</v>
      </c>
      <c r="B5" t="s">
        <v>60</v>
      </c>
      <c r="C5" t="s">
        <v>61</v>
      </c>
      <c r="D5">
        <v>335762</v>
      </c>
      <c r="E5" t="s">
        <v>90</v>
      </c>
      <c r="F5">
        <v>335762</v>
      </c>
      <c r="G5" t="b">
        <f t="shared" si="0"/>
        <v>1</v>
      </c>
      <c r="I5" t="s">
        <v>185</v>
      </c>
      <c r="J5" t="s">
        <v>155</v>
      </c>
      <c r="K5" s="27" t="s">
        <v>244</v>
      </c>
      <c r="L5" s="25" t="s">
        <v>90</v>
      </c>
      <c r="M5" s="22" t="s">
        <v>238</v>
      </c>
      <c r="N5" s="22" t="s">
        <v>237</v>
      </c>
      <c r="O5" s="22" t="s">
        <v>190</v>
      </c>
      <c r="R5" s="33">
        <v>307551</v>
      </c>
      <c r="S5" s="33" t="s">
        <v>67</v>
      </c>
      <c r="T5">
        <v>1.2</v>
      </c>
      <c r="U5">
        <v>5</v>
      </c>
    </row>
    <row r="6" spans="1:21">
      <c r="A6" t="s">
        <v>116</v>
      </c>
      <c r="B6" t="s">
        <v>11</v>
      </c>
      <c r="C6" t="s">
        <v>12</v>
      </c>
      <c r="D6">
        <v>355464</v>
      </c>
      <c r="E6" t="s">
        <v>90</v>
      </c>
      <c r="F6">
        <v>355464</v>
      </c>
      <c r="G6" t="b">
        <f t="shared" si="0"/>
        <v>1</v>
      </c>
      <c r="M6" s="22" t="s">
        <v>241</v>
      </c>
      <c r="N6" s="22" t="s">
        <v>240</v>
      </c>
      <c r="O6" s="22" t="s">
        <v>190</v>
      </c>
      <c r="R6" s="33">
        <v>335671</v>
      </c>
      <c r="S6" s="33" t="s">
        <v>52</v>
      </c>
      <c r="T6">
        <v>0.53</v>
      </c>
      <c r="U6">
        <v>2</v>
      </c>
    </row>
    <row r="7" spans="1:21">
      <c r="A7" t="s">
        <v>107</v>
      </c>
      <c r="B7" t="s">
        <v>3</v>
      </c>
      <c r="C7" t="s">
        <v>4</v>
      </c>
      <c r="D7">
        <v>375735</v>
      </c>
      <c r="E7" t="s">
        <v>90</v>
      </c>
      <c r="F7">
        <v>375735</v>
      </c>
      <c r="G7" t="b">
        <f t="shared" si="0"/>
        <v>1</v>
      </c>
      <c r="M7" s="22" t="s">
        <v>208</v>
      </c>
      <c r="N7" s="22" t="s">
        <v>206</v>
      </c>
      <c r="O7" s="22" t="s">
        <v>190</v>
      </c>
      <c r="R7" s="33">
        <v>335762</v>
      </c>
      <c r="S7" s="33" t="s">
        <v>60</v>
      </c>
      <c r="T7">
        <v>1.6</v>
      </c>
      <c r="U7">
        <v>6</v>
      </c>
    </row>
    <row r="8" spans="1:21">
      <c r="A8" t="s">
        <v>47</v>
      </c>
      <c r="B8" t="s">
        <v>48</v>
      </c>
      <c r="C8" t="s">
        <v>49</v>
      </c>
      <c r="D8">
        <v>375859</v>
      </c>
      <c r="E8" t="s">
        <v>90</v>
      </c>
      <c r="F8">
        <v>375859</v>
      </c>
      <c r="G8" t="b">
        <f t="shared" si="0"/>
        <v>1</v>
      </c>
      <c r="M8" s="22" t="s">
        <v>211</v>
      </c>
      <c r="N8" s="22" t="s">
        <v>209</v>
      </c>
      <c r="O8" s="22" t="s">
        <v>190</v>
      </c>
      <c r="R8" s="33">
        <v>355464</v>
      </c>
      <c r="S8" s="33" t="s">
        <v>11</v>
      </c>
      <c r="T8">
        <v>1.4</v>
      </c>
      <c r="U8">
        <v>6</v>
      </c>
    </row>
    <row r="9" spans="1:21">
      <c r="A9" t="s">
        <v>55</v>
      </c>
      <c r="B9" t="s">
        <v>56</v>
      </c>
      <c r="C9" t="s">
        <v>57</v>
      </c>
      <c r="D9">
        <v>375951</v>
      </c>
      <c r="E9" t="s">
        <v>90</v>
      </c>
      <c r="F9">
        <v>375951</v>
      </c>
      <c r="G9" t="b">
        <f t="shared" si="0"/>
        <v>1</v>
      </c>
      <c r="M9" s="22" t="s">
        <v>214</v>
      </c>
      <c r="N9" s="22" t="s">
        <v>212</v>
      </c>
      <c r="O9" s="22" t="s">
        <v>190</v>
      </c>
      <c r="R9" s="33">
        <v>375735</v>
      </c>
      <c r="S9" s="33" t="s">
        <v>3</v>
      </c>
      <c r="T9">
        <v>1.8</v>
      </c>
      <c r="U9">
        <v>7</v>
      </c>
    </row>
    <row r="10" spans="1:21">
      <c r="A10" t="s">
        <v>74</v>
      </c>
      <c r="B10" t="s">
        <v>136</v>
      </c>
      <c r="C10" t="s">
        <v>75</v>
      </c>
      <c r="D10">
        <v>376067</v>
      </c>
      <c r="E10" t="s">
        <v>90</v>
      </c>
      <c r="F10">
        <v>376067</v>
      </c>
      <c r="G10" t="b">
        <f t="shared" si="0"/>
        <v>1</v>
      </c>
      <c r="M10" s="22" t="s">
        <v>230</v>
      </c>
      <c r="N10" s="22" t="s">
        <v>229</v>
      </c>
      <c r="O10" s="22" t="s">
        <v>190</v>
      </c>
      <c r="R10" s="33">
        <v>375859</v>
      </c>
      <c r="S10" s="33" t="s">
        <v>48</v>
      </c>
      <c r="T10">
        <v>0.71</v>
      </c>
      <c r="U10">
        <v>3</v>
      </c>
    </row>
    <row r="11" spans="1:21">
      <c r="A11" t="s">
        <v>125</v>
      </c>
      <c r="B11" t="s">
        <v>19</v>
      </c>
      <c r="C11" t="s">
        <v>20</v>
      </c>
      <c r="D11">
        <v>1763231</v>
      </c>
      <c r="E11" t="s">
        <v>90</v>
      </c>
      <c r="F11">
        <v>1763231</v>
      </c>
      <c r="G11" t="b">
        <f t="shared" si="0"/>
        <v>1</v>
      </c>
      <c r="M11" s="22" t="s">
        <v>232</v>
      </c>
      <c r="N11" s="22" t="s">
        <v>231</v>
      </c>
      <c r="O11" s="22" t="s">
        <v>190</v>
      </c>
      <c r="R11" s="33">
        <v>375951</v>
      </c>
      <c r="S11" s="33" t="s">
        <v>56</v>
      </c>
      <c r="T11">
        <v>0.7</v>
      </c>
      <c r="U11">
        <v>3</v>
      </c>
    </row>
    <row r="12" spans="1:21">
      <c r="A12" t="s">
        <v>63</v>
      </c>
      <c r="B12" t="s">
        <v>127</v>
      </c>
      <c r="C12" t="s">
        <v>64</v>
      </c>
      <c r="D12">
        <v>2058948</v>
      </c>
      <c r="E12" t="s">
        <v>90</v>
      </c>
      <c r="F12">
        <v>2058948</v>
      </c>
      <c r="G12" t="b">
        <f t="shared" si="0"/>
        <v>1</v>
      </c>
      <c r="M12" s="22" t="s">
        <v>196</v>
      </c>
      <c r="N12" s="22" t="s">
        <v>195</v>
      </c>
      <c r="O12" s="22" t="s">
        <v>190</v>
      </c>
      <c r="R12" s="33">
        <v>376067</v>
      </c>
      <c r="S12" s="33" t="s">
        <v>136</v>
      </c>
      <c r="T12">
        <v>1.1000000000000001</v>
      </c>
      <c r="U12">
        <v>5</v>
      </c>
    </row>
    <row r="13" spans="1:21">
      <c r="A13" t="s">
        <v>134</v>
      </c>
      <c r="B13" t="s">
        <v>135</v>
      </c>
      <c r="C13" t="s">
        <v>81</v>
      </c>
      <c r="D13">
        <v>2355319</v>
      </c>
      <c r="E13" t="s">
        <v>90</v>
      </c>
      <c r="F13">
        <v>2355319</v>
      </c>
      <c r="G13" t="b">
        <f t="shared" si="0"/>
        <v>1</v>
      </c>
      <c r="M13" s="22" t="s">
        <v>200</v>
      </c>
      <c r="N13" s="22" t="s">
        <v>199</v>
      </c>
      <c r="O13" s="22" t="s">
        <v>190</v>
      </c>
      <c r="R13" s="33">
        <v>2058948</v>
      </c>
      <c r="S13" s="33" t="s">
        <v>127</v>
      </c>
      <c r="T13">
        <v>1.6</v>
      </c>
      <c r="U13">
        <v>6</v>
      </c>
    </row>
    <row r="14" spans="1:21">
      <c r="A14" t="s">
        <v>132</v>
      </c>
      <c r="B14" t="s">
        <v>133</v>
      </c>
      <c r="C14" t="s">
        <v>78</v>
      </c>
      <c r="D14">
        <v>2991506</v>
      </c>
      <c r="E14" t="s">
        <v>90</v>
      </c>
      <c r="F14">
        <v>2991506</v>
      </c>
      <c r="G14" t="b">
        <f t="shared" si="0"/>
        <v>1</v>
      </c>
      <c r="M14" s="22" t="s">
        <v>216</v>
      </c>
      <c r="N14" s="22" t="s">
        <v>215</v>
      </c>
      <c r="O14" s="22" t="s">
        <v>190</v>
      </c>
      <c r="R14" s="33">
        <v>2355319</v>
      </c>
      <c r="S14" s="33" t="s">
        <v>135</v>
      </c>
      <c r="T14">
        <v>2.4</v>
      </c>
      <c r="U14">
        <v>10</v>
      </c>
    </row>
    <row r="15" spans="1:21">
      <c r="A15" t="s">
        <v>101</v>
      </c>
      <c r="B15" t="s">
        <v>102</v>
      </c>
      <c r="C15" t="s">
        <v>103</v>
      </c>
      <c r="D15">
        <v>13252136</v>
      </c>
      <c r="E15" t="s">
        <v>90</v>
      </c>
      <c r="M15" s="22" t="s">
        <v>222</v>
      </c>
      <c r="N15" s="22" t="s">
        <v>221</v>
      </c>
      <c r="O15" s="22" t="s">
        <v>190</v>
      </c>
      <c r="R15" s="33">
        <v>2991506</v>
      </c>
      <c r="S15" s="33" t="s">
        <v>133</v>
      </c>
      <c r="T15">
        <v>2.8</v>
      </c>
      <c r="U15">
        <v>10</v>
      </c>
    </row>
    <row r="16" spans="1:21">
      <c r="A16" t="s">
        <v>70</v>
      </c>
      <c r="B16" t="s">
        <v>71</v>
      </c>
      <c r="C16" t="s">
        <v>72</v>
      </c>
      <c r="D16">
        <v>72629948</v>
      </c>
      <c r="E16" t="s">
        <v>90</v>
      </c>
      <c r="F16">
        <v>72629948</v>
      </c>
      <c r="G16" t="b">
        <f t="shared" si="0"/>
        <v>1</v>
      </c>
      <c r="M16" s="24" t="s">
        <v>189</v>
      </c>
      <c r="N16" s="22" t="s">
        <v>188</v>
      </c>
      <c r="O16" s="22" t="s">
        <v>190</v>
      </c>
      <c r="R16" s="33">
        <v>72629948</v>
      </c>
      <c r="S16" s="33" t="s">
        <v>71</v>
      </c>
      <c r="T16">
        <v>0.72</v>
      </c>
      <c r="U16">
        <v>3</v>
      </c>
    </row>
    <row r="17" spans="1:21">
      <c r="A17" t="s">
        <v>139</v>
      </c>
      <c r="B17" t="s">
        <v>96</v>
      </c>
      <c r="C17" t="s">
        <v>97</v>
      </c>
      <c r="D17">
        <v>756426581</v>
      </c>
      <c r="E17" t="s">
        <v>90</v>
      </c>
      <c r="M17" s="22" t="s">
        <v>219</v>
      </c>
      <c r="N17" s="22" t="s">
        <v>218</v>
      </c>
      <c r="O17" s="22" t="s">
        <v>190</v>
      </c>
      <c r="R17" s="33">
        <v>756426581</v>
      </c>
      <c r="S17" s="33" t="s">
        <v>96</v>
      </c>
      <c r="T17">
        <v>1.4</v>
      </c>
      <c r="U17">
        <v>6</v>
      </c>
    </row>
    <row r="18" spans="1:21">
      <c r="A18" t="s">
        <v>138</v>
      </c>
      <c r="B18" t="s">
        <v>93</v>
      </c>
      <c r="C18" t="s">
        <v>94</v>
      </c>
      <c r="D18">
        <v>763051929</v>
      </c>
      <c r="E18" t="s">
        <v>90</v>
      </c>
      <c r="M18" s="22" t="s">
        <v>193</v>
      </c>
      <c r="N18" s="22" t="s">
        <v>192</v>
      </c>
      <c r="O18" s="22" t="s">
        <v>190</v>
      </c>
      <c r="R18" s="33">
        <v>763051929</v>
      </c>
      <c r="S18" s="33" t="s">
        <v>93</v>
      </c>
      <c r="T18">
        <v>1.5</v>
      </c>
      <c r="U18">
        <v>6</v>
      </c>
    </row>
    <row r="19" spans="1:21">
      <c r="A19" t="s">
        <v>140</v>
      </c>
      <c r="B19" t="s">
        <v>99</v>
      </c>
      <c r="C19" t="s">
        <v>100</v>
      </c>
      <c r="D19">
        <v>919005144</v>
      </c>
      <c r="E19" t="s">
        <v>90</v>
      </c>
      <c r="M19" s="22" t="s">
        <v>228</v>
      </c>
      <c r="N19" s="22" t="s">
        <v>227</v>
      </c>
      <c r="O19" s="22" t="s">
        <v>190</v>
      </c>
      <c r="R19" s="33">
        <v>919005144</v>
      </c>
      <c r="S19" s="33" t="s">
        <v>99</v>
      </c>
      <c r="T19">
        <v>0.88</v>
      </c>
      <c r="U19">
        <v>4</v>
      </c>
    </row>
    <row r="20" spans="1:21">
      <c r="M20" s="22" t="s">
        <v>235</v>
      </c>
      <c r="N20" s="22" t="s">
        <v>234</v>
      </c>
      <c r="O20" s="22" t="s">
        <v>190</v>
      </c>
    </row>
    <row r="21" spans="1:21">
      <c r="M21" s="22" t="s">
        <v>224</v>
      </c>
      <c r="N21" s="22" t="s">
        <v>223</v>
      </c>
      <c r="O21" s="22" t="s">
        <v>190</v>
      </c>
    </row>
    <row r="22" spans="1:21">
      <c r="M22" s="22" t="s">
        <v>204</v>
      </c>
      <c r="N22" s="22" t="s">
        <v>203</v>
      </c>
      <c r="O22" s="22" t="s">
        <v>190</v>
      </c>
    </row>
    <row r="23" spans="1:21">
      <c r="M23" s="22" t="s">
        <v>226</v>
      </c>
      <c r="N23" s="22" t="s">
        <v>225</v>
      </c>
      <c r="O23" s="22" t="s">
        <v>190</v>
      </c>
    </row>
    <row r="24" spans="1:21">
      <c r="M24" s="22" t="s">
        <v>242</v>
      </c>
      <c r="N24" s="22" t="s">
        <v>240</v>
      </c>
      <c r="O24" s="22" t="s">
        <v>187</v>
      </c>
    </row>
    <row r="25" spans="1:21">
      <c r="M25" s="22" t="s">
        <v>239</v>
      </c>
      <c r="N25" s="22" t="s">
        <v>237</v>
      </c>
      <c r="O25" s="22" t="s">
        <v>187</v>
      </c>
    </row>
    <row r="26" spans="1:21">
      <c r="M26" s="22" t="s">
        <v>201</v>
      </c>
      <c r="N26" s="22" t="s">
        <v>199</v>
      </c>
      <c r="O26" s="22" t="s">
        <v>190</v>
      </c>
    </row>
    <row r="27" spans="1:21">
      <c r="M27" s="22" t="s">
        <v>236</v>
      </c>
      <c r="N27" s="22" t="s">
        <v>234</v>
      </c>
      <c r="O27" s="22" t="s">
        <v>187</v>
      </c>
    </row>
    <row r="28" spans="1:21">
      <c r="M28" s="22" t="s">
        <v>205</v>
      </c>
      <c r="N28" s="22" t="s">
        <v>203</v>
      </c>
      <c r="O28" s="22" t="s">
        <v>187</v>
      </c>
    </row>
    <row r="29" spans="1:21">
      <c r="M29" s="22" t="s">
        <v>197</v>
      </c>
      <c r="N29" s="22" t="s">
        <v>195</v>
      </c>
      <c r="O29" s="22" t="s">
        <v>190</v>
      </c>
    </row>
    <row r="30" spans="1:21">
      <c r="M30" s="22" t="s">
        <v>198</v>
      </c>
      <c r="N30" s="22" t="s">
        <v>195</v>
      </c>
      <c r="O30" s="22" t="s">
        <v>187</v>
      </c>
    </row>
    <row r="31" spans="1:21">
      <c r="M31" s="22" t="s">
        <v>194</v>
      </c>
      <c r="N31" s="22" t="s">
        <v>192</v>
      </c>
      <c r="O31" s="22" t="s">
        <v>187</v>
      </c>
    </row>
    <row r="32" spans="1:21">
      <c r="M32" s="22" t="s">
        <v>202</v>
      </c>
      <c r="N32" s="22" t="s">
        <v>199</v>
      </c>
      <c r="O32" s="22" t="s">
        <v>187</v>
      </c>
    </row>
    <row r="33" spans="13:15">
      <c r="M33" s="22" t="s">
        <v>191</v>
      </c>
      <c r="N33" s="22" t="s">
        <v>188</v>
      </c>
      <c r="O33" s="22" t="s">
        <v>187</v>
      </c>
    </row>
    <row r="34" spans="13:15">
      <c r="M34" s="22" t="s">
        <v>172</v>
      </c>
      <c r="N34" s="22" t="s">
        <v>227</v>
      </c>
      <c r="O34" s="22" t="s">
        <v>187</v>
      </c>
    </row>
    <row r="35" spans="13:15">
      <c r="M35" s="22" t="s">
        <v>170</v>
      </c>
      <c r="N35" s="22" t="s">
        <v>192</v>
      </c>
      <c r="O35" s="22" t="s">
        <v>190</v>
      </c>
    </row>
    <row r="36" spans="13:15">
      <c r="M36" s="22" t="s">
        <v>152</v>
      </c>
      <c r="N36" s="22" t="s">
        <v>188</v>
      </c>
      <c r="O36" s="22" t="s">
        <v>190</v>
      </c>
    </row>
    <row r="37" spans="13:15">
      <c r="M37" s="22" t="s">
        <v>156</v>
      </c>
      <c r="N37" s="22" t="s">
        <v>221</v>
      </c>
      <c r="O37" s="22" t="s">
        <v>187</v>
      </c>
    </row>
    <row r="38" spans="13:15">
      <c r="M38" s="22" t="s">
        <v>174</v>
      </c>
      <c r="N38" s="22" t="s">
        <v>229</v>
      </c>
      <c r="O38" s="22" t="s">
        <v>187</v>
      </c>
    </row>
    <row r="39" spans="13:15">
      <c r="M39" s="22" t="s">
        <v>233</v>
      </c>
      <c r="N39" s="22" t="s">
        <v>231</v>
      </c>
      <c r="O39" s="22" t="s">
        <v>187</v>
      </c>
    </row>
    <row r="40" spans="13:15">
      <c r="M40" s="22" t="s">
        <v>217</v>
      </c>
      <c r="N40" s="22" t="s">
        <v>215</v>
      </c>
      <c r="O40" s="22" t="s">
        <v>187</v>
      </c>
    </row>
    <row r="41" spans="13:15">
      <c r="M41" s="22" t="s">
        <v>220</v>
      </c>
      <c r="N41" s="22" t="s">
        <v>218</v>
      </c>
      <c r="O41" s="22" t="s">
        <v>187</v>
      </c>
    </row>
    <row r="42" spans="13:15">
      <c r="M42" s="22" t="s">
        <v>162</v>
      </c>
      <c r="N42" s="22" t="s">
        <v>223</v>
      </c>
      <c r="O42" s="22" t="s">
        <v>187</v>
      </c>
    </row>
    <row r="43" spans="13:15">
      <c r="M43" s="22" t="s">
        <v>164</v>
      </c>
      <c r="N43" s="22" t="s">
        <v>225</v>
      </c>
      <c r="O43" s="22" t="s">
        <v>187</v>
      </c>
    </row>
  </sheetData>
  <autoFilter ref="M1:P44" xr:uid="{37D0C47A-4852-484D-96B1-31E88D25D19D}"/>
  <sortState xmlns:xlrd2="http://schemas.microsoft.com/office/spreadsheetml/2017/richdata2" ref="M2:O43">
    <sortCondition ref="M2:M4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PFAS</vt:lpstr>
      <vt:lpstr>EPA 533</vt:lpstr>
      <vt:lpstr>EPA 537			</vt:lpstr>
      <vt:lpstr>EPA 537.1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cp:lastPrinted>2020-05-18T18:50:16Z</cp:lastPrinted>
  <dcterms:created xsi:type="dcterms:W3CDTF">2020-05-18T13:02:59Z</dcterms:created>
  <dcterms:modified xsi:type="dcterms:W3CDTF">2020-05-28T17:47:43Z</dcterms:modified>
</cp:coreProperties>
</file>