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/>
  <mc:AlternateContent xmlns:mc="http://schemas.openxmlformats.org/markup-compatibility/2006">
    <mc:Choice Requires="x15">
      <x15ac:absPath xmlns:x15ac="http://schemas.microsoft.com/office/spreadsheetml/2010/11/ac" url="C:\Users\Newton_J\AppData\Local\Microsoft\Windows\INetCache\Content.Outlook\PXCMJVY1\"/>
    </mc:Choice>
  </mc:AlternateContent>
  <bookViews>
    <workbookView xWindow="0" yWindow="0" windowWidth="23040" windowHeight="10860" tabRatio="647"/>
  </bookViews>
  <sheets>
    <sheet name="ANALYTE DATA" sheetId="22" r:id="rId1"/>
    <sheet name="WELL LOC." sheetId="23" r:id="rId2"/>
    <sheet name="WELL CONSTRUCTION" sheetId="24" r:id="rId3"/>
    <sheet name="GROUNDWATER PARAMETERS" sheetId="35" r:id="rId4"/>
  </sheets>
  <definedNames>
    <definedName name="_xlnm.Print_Area" localSheetId="0">'ANALYTE DATA'!$A$1:$T$305</definedName>
    <definedName name="_xlnm.Print_Area" localSheetId="3">'GROUNDWATER PARAMETERS'!$A:$J</definedName>
    <definedName name="_xlnm.Print_Area" localSheetId="2">'WELL CONSTRUCTION'!$A$2:$D$38</definedName>
    <definedName name="_xlnm.Print_Area" localSheetId="1">'WELL LOC.'!$A$3:$H$28</definedName>
    <definedName name="_xlnm.Print_Titles" localSheetId="0">'ANALYTE DATA'!$1:$2</definedName>
    <definedName name="_xlnm.Print_Titles" localSheetId="3">'GROUNDWATER PARAMETERS'!$A:$A,'GROUNDWATER PARAMETERS'!$1:$2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8" i="35" l="1"/>
  <c r="K237" i="35"/>
  <c r="K236" i="35"/>
  <c r="K235" i="35"/>
  <c r="K234" i="35"/>
  <c r="K157" i="35"/>
  <c r="K156" i="35"/>
  <c r="K155" i="35"/>
  <c r="K154" i="35"/>
  <c r="K153" i="35"/>
  <c r="K74" i="35"/>
  <c r="K73" i="35"/>
  <c r="K72" i="35"/>
  <c r="K71" i="35"/>
  <c r="K70" i="35"/>
  <c r="K61" i="35"/>
  <c r="K62" i="35"/>
  <c r="K63" i="35"/>
  <c r="K64" i="35"/>
  <c r="K65" i="35"/>
</calcChain>
</file>

<file path=xl/sharedStrings.xml><?xml version="1.0" encoding="utf-8"?>
<sst xmlns="http://schemas.openxmlformats.org/spreadsheetml/2006/main" count="1125" uniqueCount="126">
  <si>
    <t>Sample Date</t>
  </si>
  <si>
    <t>MW-IR12</t>
  </si>
  <si>
    <t>Well Depth (feet)</t>
  </si>
  <si>
    <t>MW-IR7</t>
  </si>
  <si>
    <t>MW-IR9</t>
  </si>
  <si>
    <t>MW-HC6</t>
  </si>
  <si>
    <t>MW-HC2</t>
  </si>
  <si>
    <t>MW-HC4A</t>
  </si>
  <si>
    <t>MW-HC1A</t>
  </si>
  <si>
    <t>Well Diameter (inches)</t>
  </si>
  <si>
    <t xml:space="preserve">MW-HC4B </t>
  </si>
  <si>
    <t>MW-HC1B</t>
  </si>
  <si>
    <t>MW-HC5</t>
  </si>
  <si>
    <t>MW-HC3</t>
  </si>
  <si>
    <t>MW-4</t>
  </si>
  <si>
    <t>MW-IR5</t>
  </si>
  <si>
    <t>MW-IR6</t>
  </si>
  <si>
    <t>MW-GR1</t>
  </si>
  <si>
    <t>MW-GR2</t>
  </si>
  <si>
    <t>MW-5</t>
  </si>
  <si>
    <t>MW-GR3</t>
  </si>
  <si>
    <t>MWC-120091</t>
  </si>
  <si>
    <t>ANTHONY PARK</t>
  </si>
  <si>
    <t>MW-2</t>
  </si>
  <si>
    <t>C-532</t>
  </si>
  <si>
    <t>C-1078</t>
  </si>
  <si>
    <t>Latitude</t>
  </si>
  <si>
    <t>Longitude</t>
  </si>
  <si>
    <t>MW-HC4B</t>
  </si>
  <si>
    <t>MW-IR8</t>
  </si>
  <si>
    <t>MW-IR11</t>
  </si>
  <si>
    <t>Anthony Park</t>
  </si>
  <si>
    <t>MW-LT3</t>
  </si>
  <si>
    <t>MW-LT2</t>
  </si>
  <si>
    <t>MW-LT1</t>
  </si>
  <si>
    <t>254725</t>
  </si>
  <si>
    <t>364725</t>
  </si>
  <si>
    <t>Gordon River</t>
  </si>
  <si>
    <t>Imperial River</t>
  </si>
  <si>
    <t>Lake Trafford</t>
  </si>
  <si>
    <t>Screen Length (feet)</t>
  </si>
  <si>
    <t>LT-1*</t>
  </si>
  <si>
    <t>LT-2*</t>
  </si>
  <si>
    <t>IR-8*</t>
  </si>
  <si>
    <t>LT-3*</t>
  </si>
  <si>
    <t>IR-11*</t>
  </si>
  <si>
    <t>MW-IR9*</t>
  </si>
  <si>
    <t>MW-HC4A*</t>
  </si>
  <si>
    <t>*Monitor wells installed by SIS</t>
  </si>
  <si>
    <t xml:space="preserve">**unknown </t>
  </si>
  <si>
    <t>**</t>
  </si>
  <si>
    <t>Well ID</t>
  </si>
  <si>
    <t>Hendry Creek</t>
  </si>
  <si>
    <t>Basin</t>
  </si>
  <si>
    <t>Chloride  mg Cl/L</t>
  </si>
  <si>
    <t>U</t>
  </si>
  <si>
    <t>I</t>
  </si>
  <si>
    <t>Sucralose ug/L</t>
  </si>
  <si>
    <t>Potassium mg/L</t>
  </si>
  <si>
    <t>NH3 mg N/L</t>
  </si>
  <si>
    <t>1st qtr. 2014</t>
  </si>
  <si>
    <t>2nd qtr. 2014</t>
  </si>
  <si>
    <t>3rd qtr. 2014</t>
  </si>
  <si>
    <t>4th qtr. 2014</t>
  </si>
  <si>
    <t>NO2/NO3  mg N/L</t>
  </si>
  <si>
    <t>TKN  mg N/L</t>
  </si>
  <si>
    <t>Boron ug/L</t>
  </si>
  <si>
    <t>A</t>
  </si>
  <si>
    <t>GCTL</t>
  </si>
  <si>
    <t>NA</t>
  </si>
  <si>
    <t>Depth to Water</t>
  </si>
  <si>
    <t>ft</t>
  </si>
  <si>
    <t>pH</t>
  </si>
  <si>
    <t>Standard Units</t>
  </si>
  <si>
    <t>Temperature</t>
  </si>
  <si>
    <t>Degrees Centigrade</t>
  </si>
  <si>
    <t>Specific Conductivity</t>
  </si>
  <si>
    <t>Micro Siemens/Cm</t>
  </si>
  <si>
    <t>Dissolved Oxygen</t>
  </si>
  <si>
    <t>%</t>
  </si>
  <si>
    <t>Turbidity</t>
  </si>
  <si>
    <t>NTU</t>
  </si>
  <si>
    <t>Oxidation Reduction Potential</t>
  </si>
  <si>
    <t>Millivolts</t>
  </si>
  <si>
    <t>MW-GR4</t>
  </si>
  <si>
    <t>Destroyed</t>
  </si>
  <si>
    <t>J</t>
  </si>
  <si>
    <t>Lab Qual</t>
  </si>
  <si>
    <t>Total P mg P/L</t>
  </si>
  <si>
    <t>UJ</t>
  </si>
  <si>
    <t>IJ</t>
  </si>
  <si>
    <t>HR-3R</t>
  </si>
  <si>
    <t>New well</t>
  </si>
  <si>
    <t>07//02/14</t>
  </si>
  <si>
    <t>1st qtr. 2015</t>
  </si>
  <si>
    <t>2nd qtr. 2015</t>
  </si>
  <si>
    <t>3rd qtr. 2015</t>
  </si>
  <si>
    <t>4th qtr. 2015</t>
  </si>
  <si>
    <t>NS</t>
  </si>
  <si>
    <t>Not Sampled</t>
  </si>
  <si>
    <t>7/1/2014 Duplicate</t>
  </si>
  <si>
    <t>10/7/2014 Duplicate</t>
  </si>
  <si>
    <t>10/8/2014 Duplicate</t>
  </si>
  <si>
    <t>1/14/2015 Duplicate</t>
  </si>
  <si>
    <t>7/2/2014 Duplicate</t>
  </si>
  <si>
    <t>4/15/2015 Duplicate</t>
  </si>
  <si>
    <t>3/26/2014 Duplicate</t>
  </si>
  <si>
    <t>1/15/2015 Duplicate</t>
  </si>
  <si>
    <t>7/22/2015 Duplicate</t>
  </si>
  <si>
    <t>Sampling Event</t>
  </si>
  <si>
    <t>MW-HC4B          Abandoned 5th Sampling Event</t>
  </si>
  <si>
    <t>HC-Canal</t>
  </si>
  <si>
    <t>10/21/2015 Duplicate</t>
  </si>
  <si>
    <t>10/20/2015 Duplicate</t>
  </si>
  <si>
    <t>IR-9 Canal</t>
  </si>
  <si>
    <t>12/8/2015 Duplicate</t>
  </si>
  <si>
    <t xml:space="preserve">MW-IR12 Abandoned </t>
  </si>
  <si>
    <t>3/29/2016 Duplicate</t>
  </si>
  <si>
    <t>3/30/2016 Duplicate</t>
  </si>
  <si>
    <t>1st qtr. 2016</t>
  </si>
  <si>
    <t>NM</t>
  </si>
  <si>
    <t>0.47 mg/L</t>
  </si>
  <si>
    <t>0.11 mg/L</t>
  </si>
  <si>
    <t>0.10 mg/L</t>
  </si>
  <si>
    <t>0.02 mg/L</t>
  </si>
  <si>
    <t>0.07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</si>
</sst>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0" borderId="10" xfId="0" applyFont="1" applyBorder="1"/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/>
    <xf numFmtId="0" fontId="2" fillId="0" borderId="11" xfId="0" applyFont="1" applyBorder="1" applyAlignment="1">
      <alignment horizontal="left" vertical="center"/>
    </xf>
    <xf numFmtId="0" fontId="4" fillId="0" borderId="10" xfId="0" applyFont="1" applyBorder="1"/>
    <xf numFmtId="0" fontId="4" fillId="0" borderId="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/>
    <xf numFmtId="0" fontId="2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NumberFormat="1" applyFont="1" applyBorder="1" applyAlignment="1">
      <alignment horizontal="center" vertical="center"/>
    </xf>
    <xf numFmtId="0" fontId="2" fillId="0" borderId="0" xfId="0" applyNumberFormat="1" applyFont="1"/>
    <xf numFmtId="0" fontId="2" fillId="0" borderId="18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0" fillId="7" borderId="29" xfId="0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" fontId="0" fillId="0" borderId="16" xfId="0" applyNumberFormat="1" applyFont="1" applyFill="1" applyBorder="1" applyAlignment="1">
      <alignment horizontal="center"/>
    </xf>
    <xf numFmtId="0" fontId="7" fillId="7" borderId="30" xfId="0" applyNumberFormat="1" applyFont="1" applyFill="1" applyBorder="1" applyAlignment="1">
      <alignment horizontal="center" vertical="center" wrapText="1"/>
    </xf>
    <xf numFmtId="0" fontId="6" fillId="0" borderId="0" xfId="0" applyNumberFormat="1" applyFont="1"/>
    <xf numFmtId="1" fontId="0" fillId="0" borderId="0" xfId="0" applyNumberFormat="1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 vertical="center"/>
    </xf>
    <xf numFmtId="0" fontId="7" fillId="0" borderId="0" xfId="0" applyFont="1"/>
    <xf numFmtId="0" fontId="6" fillId="0" borderId="16" xfId="0" applyFont="1" applyBorder="1"/>
    <xf numFmtId="0" fontId="6" fillId="5" borderId="47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6" fillId="0" borderId="0" xfId="0" applyNumberFormat="1" applyFont="1" applyBorder="1"/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2" fontId="12" fillId="0" borderId="36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12" fillId="0" borderId="16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1" fontId="12" fillId="0" borderId="16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" fontId="12" fillId="0" borderId="16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14" fontId="0" fillId="0" borderId="39" xfId="0" applyNumberFormat="1" applyFont="1" applyFill="1" applyBorder="1" applyAlignment="1">
      <alignment horizontal="center"/>
    </xf>
    <xf numFmtId="14" fontId="0" fillId="0" borderId="4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2" fontId="0" fillId="0" borderId="36" xfId="0" applyNumberFormat="1" applyFont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1" fontId="0" fillId="0" borderId="37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/>
    <xf numFmtId="0" fontId="7" fillId="0" borderId="0" xfId="0" applyNumberFormat="1" applyFont="1"/>
    <xf numFmtId="0" fontId="13" fillId="0" borderId="27" xfId="0" applyFont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/>
    </xf>
    <xf numFmtId="0" fontId="13" fillId="0" borderId="50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7" xfId="0" applyNumberFormat="1" applyFont="1" applyFill="1" applyBorder="1" applyAlignment="1">
      <alignment horizontal="center" vertical="center"/>
    </xf>
    <xf numFmtId="14" fontId="13" fillId="0" borderId="27" xfId="0" applyNumberFormat="1" applyFont="1" applyFill="1" applyBorder="1" applyAlignment="1">
      <alignment horizontal="center" vertical="center"/>
    </xf>
    <xf numFmtId="14" fontId="13" fillId="0" borderId="50" xfId="0" applyNumberFormat="1" applyFont="1" applyFill="1" applyBorder="1" applyAlignment="1">
      <alignment horizontal="center" vertical="center"/>
    </xf>
    <xf numFmtId="14" fontId="13" fillId="0" borderId="27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2" fontId="13" fillId="0" borderId="27" xfId="0" applyNumberFormat="1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0" xfId="0" applyFont="1" applyBorder="1" applyAlignment="1">
      <alignment vertical="center"/>
    </xf>
    <xf numFmtId="14" fontId="13" fillId="0" borderId="42" xfId="0" applyNumberFormat="1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42" xfId="0" applyNumberFormat="1" applyFont="1" applyFill="1" applyBorder="1" applyAlignment="1">
      <alignment horizontal="center" vertical="center"/>
    </xf>
    <xf numFmtId="2" fontId="13" fillId="0" borderId="50" xfId="0" applyNumberFormat="1" applyFont="1" applyFill="1" applyBorder="1" applyAlignment="1">
      <alignment horizontal="center" vertical="center"/>
    </xf>
    <xf numFmtId="0" fontId="7" fillId="6" borderId="39" xfId="0" quotePrefix="1" applyFont="1" applyFill="1" applyBorder="1" applyAlignment="1">
      <alignment horizontal="center" vertical="center"/>
    </xf>
    <xf numFmtId="0" fontId="7" fillId="6" borderId="40" xfId="0" quotePrefix="1" applyFont="1" applyFill="1" applyBorder="1" applyAlignment="1">
      <alignment horizontal="center" vertical="center"/>
    </xf>
    <xf numFmtId="0" fontId="13" fillId="0" borderId="51" xfId="0" applyNumberFormat="1" applyFont="1" applyFill="1" applyBorder="1" applyAlignment="1">
      <alignment horizontal="center" vertical="center"/>
    </xf>
    <xf numFmtId="14" fontId="13" fillId="0" borderId="5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1" fontId="13" fillId="0" borderId="27" xfId="0" applyNumberFormat="1" applyFont="1" applyFill="1" applyBorder="1" applyAlignment="1">
      <alignment horizontal="center" vertical="center"/>
    </xf>
    <xf numFmtId="11" fontId="13" fillId="0" borderId="50" xfId="0" applyNumberFormat="1" applyFont="1" applyFill="1" applyBorder="1" applyAlignment="1">
      <alignment horizontal="center" vertical="center"/>
    </xf>
    <xf numFmtId="0" fontId="0" fillId="7" borderId="34" xfId="0" applyFill="1" applyBorder="1" applyAlignment="1">
      <alignment vertical="center"/>
    </xf>
    <xf numFmtId="0" fontId="7" fillId="7" borderId="57" xfId="0" applyFont="1" applyFill="1" applyBorder="1" applyAlignment="1">
      <alignment horizontal="center" vertical="center" wrapText="1"/>
    </xf>
    <xf numFmtId="0" fontId="7" fillId="7" borderId="57" xfId="0" applyNumberFormat="1" applyFont="1" applyFill="1" applyBorder="1" applyAlignment="1">
      <alignment horizontal="center" vertical="center" wrapText="1"/>
    </xf>
    <xf numFmtId="0" fontId="7" fillId="7" borderId="58" xfId="0" applyFont="1" applyFill="1" applyBorder="1" applyAlignment="1">
      <alignment horizontal="center" vertical="center" wrapText="1"/>
    </xf>
    <xf numFmtId="0" fontId="13" fillId="5" borderId="39" xfId="0" applyNumberFormat="1" applyFont="1" applyFill="1" applyBorder="1" applyAlignment="1">
      <alignment horizontal="center" vertical="center"/>
    </xf>
    <xf numFmtId="14" fontId="13" fillId="0" borderId="26" xfId="0" applyNumberFormat="1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/>
    </xf>
    <xf numFmtId="0" fontId="13" fillId="5" borderId="60" xfId="0" applyNumberFormat="1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/>
    </xf>
    <xf numFmtId="0" fontId="13" fillId="0" borderId="61" xfId="0" applyFont="1" applyFill="1" applyBorder="1" applyAlignment="1">
      <alignment horizontal="center"/>
    </xf>
    <xf numFmtId="0" fontId="13" fillId="5" borderId="24" xfId="0" applyNumberFormat="1" applyFont="1" applyFill="1" applyBorder="1" applyAlignment="1">
      <alignment horizontal="center" vertical="center"/>
    </xf>
    <xf numFmtId="0" fontId="13" fillId="5" borderId="25" xfId="0" applyNumberFormat="1" applyFont="1" applyFill="1" applyBorder="1" applyAlignment="1">
      <alignment horizontal="center" vertical="center"/>
    </xf>
    <xf numFmtId="14" fontId="13" fillId="0" borderId="28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28" xfId="0" applyNumberFormat="1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/>
    </xf>
    <xf numFmtId="0" fontId="13" fillId="0" borderId="59" xfId="0" applyFont="1" applyFill="1" applyBorder="1" applyAlignment="1">
      <alignment horizontal="center"/>
    </xf>
    <xf numFmtId="0" fontId="13" fillId="5" borderId="23" xfId="0" applyNumberFormat="1" applyFont="1" applyFill="1" applyBorder="1" applyAlignment="1">
      <alignment horizontal="center" vertical="center"/>
    </xf>
    <xf numFmtId="14" fontId="13" fillId="0" borderId="63" xfId="0" applyNumberFormat="1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/>
    </xf>
    <xf numFmtId="0" fontId="13" fillId="0" borderId="49" xfId="0" applyFont="1" applyFill="1" applyBorder="1" applyAlignment="1">
      <alignment horizontal="center"/>
    </xf>
    <xf numFmtId="0" fontId="13" fillId="0" borderId="64" xfId="0" applyFont="1" applyFill="1" applyBorder="1" applyAlignment="1">
      <alignment horizontal="center"/>
    </xf>
    <xf numFmtId="0" fontId="13" fillId="6" borderId="23" xfId="0" applyNumberFormat="1" applyFont="1" applyFill="1" applyBorder="1" applyAlignment="1">
      <alignment horizontal="center" vertical="center"/>
    </xf>
    <xf numFmtId="0" fontId="13" fillId="6" borderId="24" xfId="0" applyNumberFormat="1" applyFont="1" applyFill="1" applyBorder="1" applyAlignment="1">
      <alignment horizontal="center" vertical="center"/>
    </xf>
    <xf numFmtId="0" fontId="13" fillId="6" borderId="60" xfId="0" applyNumberFormat="1" applyFont="1" applyFill="1" applyBorder="1" applyAlignment="1">
      <alignment horizontal="center" vertical="center"/>
    </xf>
    <xf numFmtId="0" fontId="13" fillId="6" borderId="25" xfId="0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2" fontId="13" fillId="0" borderId="26" xfId="0" applyNumberFormat="1" applyFont="1" applyFill="1" applyBorder="1" applyAlignment="1">
      <alignment horizontal="center" vertical="center"/>
    </xf>
    <xf numFmtId="0" fontId="13" fillId="6" borderId="65" xfId="0" applyNumberFormat="1" applyFont="1" applyFill="1" applyBorder="1" applyAlignment="1">
      <alignment horizontal="center" vertical="center"/>
    </xf>
    <xf numFmtId="14" fontId="13" fillId="0" borderId="57" xfId="0" applyNumberFormat="1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57" xfId="0" applyNumberFormat="1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/>
    </xf>
    <xf numFmtId="0" fontId="13" fillId="0" borderId="48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2" fontId="13" fillId="0" borderId="28" xfId="0" applyNumberFormat="1" applyFont="1" applyFill="1" applyBorder="1" applyAlignment="1">
      <alignment horizontal="center" vertical="center"/>
    </xf>
    <xf numFmtId="2" fontId="13" fillId="0" borderId="57" xfId="0" applyNumberFormat="1" applyFont="1" applyFill="1" applyBorder="1" applyAlignment="1">
      <alignment horizontal="center" vertical="center"/>
    </xf>
    <xf numFmtId="0" fontId="13" fillId="4" borderId="23" xfId="0" applyNumberFormat="1" applyFont="1" applyFill="1" applyBorder="1" applyAlignment="1">
      <alignment horizontal="center" vertical="center"/>
    </xf>
    <xf numFmtId="0" fontId="13" fillId="4" borderId="24" xfId="0" applyNumberFormat="1" applyFont="1" applyFill="1" applyBorder="1" applyAlignment="1">
      <alignment horizontal="center" vertical="center"/>
    </xf>
    <xf numFmtId="0" fontId="13" fillId="4" borderId="60" xfId="0" applyNumberFormat="1" applyFont="1" applyFill="1" applyBorder="1" applyAlignment="1">
      <alignment horizontal="center" vertical="center"/>
    </xf>
    <xf numFmtId="0" fontId="13" fillId="4" borderId="25" xfId="0" applyNumberFormat="1" applyFont="1" applyFill="1" applyBorder="1" applyAlignment="1">
      <alignment horizontal="center" vertical="center"/>
    </xf>
    <xf numFmtId="11" fontId="13" fillId="0" borderId="28" xfId="0" applyNumberFormat="1" applyFont="1" applyFill="1" applyBorder="1" applyAlignment="1">
      <alignment horizontal="center" vertical="center"/>
    </xf>
    <xf numFmtId="0" fontId="13" fillId="3" borderId="23" xfId="0" applyNumberFormat="1" applyFont="1" applyFill="1" applyBorder="1" applyAlignment="1">
      <alignment horizontal="center" vertical="center"/>
    </xf>
    <xf numFmtId="0" fontId="13" fillId="3" borderId="24" xfId="0" applyNumberFormat="1" applyFont="1" applyFill="1" applyBorder="1" applyAlignment="1">
      <alignment horizontal="center" vertical="center"/>
    </xf>
    <xf numFmtId="0" fontId="13" fillId="3" borderId="60" xfId="0" applyNumberFormat="1" applyFont="1" applyFill="1" applyBorder="1" applyAlignment="1">
      <alignment horizontal="center" vertical="center"/>
    </xf>
    <xf numFmtId="0" fontId="13" fillId="3" borderId="25" xfId="0" applyNumberFormat="1" applyFont="1" applyFill="1" applyBorder="1" applyAlignment="1">
      <alignment horizontal="center" vertical="center"/>
    </xf>
    <xf numFmtId="0" fontId="13" fillId="0" borderId="61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7" fillId="7" borderId="66" xfId="0" applyFont="1" applyFill="1" applyBorder="1" applyAlignment="1">
      <alignment horizontal="center" vertical="center" wrapText="1"/>
    </xf>
    <xf numFmtId="0" fontId="13" fillId="5" borderId="45" xfId="0" applyNumberFormat="1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13" fillId="0" borderId="63" xfId="0" applyNumberFormat="1" applyFont="1" applyFill="1" applyBorder="1" applyAlignment="1">
      <alignment horizontal="center" vertical="center"/>
    </xf>
    <xf numFmtId="0" fontId="13" fillId="5" borderId="41" xfId="0" applyNumberFormat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6" borderId="45" xfId="0" applyNumberFormat="1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6" borderId="34" xfId="0" applyNumberFormat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center" vertical="center"/>
    </xf>
    <xf numFmtId="0" fontId="13" fillId="3" borderId="70" xfId="0" applyNumberFormat="1" applyFont="1" applyFill="1" applyBorder="1" applyAlignment="1">
      <alignment horizontal="center" vertical="center"/>
    </xf>
    <xf numFmtId="0" fontId="13" fillId="3" borderId="71" xfId="0" applyNumberFormat="1" applyFont="1" applyFill="1" applyBorder="1" applyAlignment="1">
      <alignment horizontal="center" vertical="center"/>
    </xf>
    <xf numFmtId="0" fontId="13" fillId="3" borderId="72" xfId="0" applyNumberFormat="1" applyFont="1" applyFill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4" fillId="0" borderId="2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64" fontId="12" fillId="0" borderId="36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/>
    </xf>
    <xf numFmtId="164" fontId="0" fillId="0" borderId="36" xfId="0" applyNumberFormat="1" applyFont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5" fillId="4" borderId="22" xfId="0" applyFont="1" applyFill="1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/>
    </xf>
    <xf numFmtId="0" fontId="0" fillId="4" borderId="22" xfId="0" applyFill="1" applyBorder="1" applyAlignment="1">
      <alignment horizontal="center" vertical="center" textRotation="90"/>
    </xf>
    <xf numFmtId="0" fontId="0" fillId="4" borderId="21" xfId="0" applyFill="1" applyBorder="1" applyAlignment="1">
      <alignment horizontal="center" vertical="center" textRotation="90"/>
    </xf>
    <xf numFmtId="0" fontId="7" fillId="6" borderId="39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textRotation="90"/>
    </xf>
    <xf numFmtId="0" fontId="5" fillId="3" borderId="40" xfId="0" applyFont="1" applyFill="1" applyBorder="1" applyAlignment="1">
      <alignment horizontal="center" vertical="center" textRotation="90"/>
    </xf>
    <xf numFmtId="0" fontId="7" fillId="3" borderId="53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11" fillId="3" borderId="69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0" fontId="11" fillId="3" borderId="67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/>
    </xf>
    <xf numFmtId="0" fontId="7" fillId="6" borderId="69" xfId="0" applyFont="1" applyFill="1" applyBorder="1" applyAlignment="1">
      <alignment horizontal="center" vertical="center"/>
    </xf>
    <xf numFmtId="0" fontId="7" fillId="6" borderId="68" xfId="0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7" fillId="6" borderId="53" xfId="0" quotePrefix="1" applyFont="1" applyFill="1" applyBorder="1" applyAlignment="1">
      <alignment horizontal="center" vertical="center"/>
    </xf>
    <xf numFmtId="0" fontId="7" fillId="6" borderId="54" xfId="0" quotePrefix="1" applyFont="1" applyFill="1" applyBorder="1" applyAlignment="1">
      <alignment horizontal="center" vertical="center"/>
    </xf>
    <xf numFmtId="0" fontId="7" fillId="4" borderId="5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 textRotation="90"/>
    </xf>
    <xf numFmtId="0" fontId="5" fillId="5" borderId="22" xfId="0" applyFont="1" applyFill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5" fillId="6" borderId="43" xfId="0" applyFont="1" applyFill="1" applyBorder="1" applyAlignment="1">
      <alignment horizontal="center" vertical="center" textRotation="90"/>
    </xf>
    <xf numFmtId="0" fontId="5" fillId="6" borderId="22" xfId="0" applyFont="1" applyFill="1" applyBorder="1" applyAlignment="1">
      <alignment horizontal="center" vertical="center" textRotation="90"/>
    </xf>
    <xf numFmtId="0" fontId="7" fillId="6" borderId="55" xfId="0" quotePrefix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6" borderId="48" xfId="0" quotePrefix="1" applyFont="1" applyFill="1" applyBorder="1" applyAlignment="1">
      <alignment horizontal="center" vertical="center"/>
    </xf>
    <xf numFmtId="0" fontId="6" fillId="6" borderId="49" xfId="0" quotePrefix="1" applyFont="1" applyFill="1" applyBorder="1" applyAlignment="1">
      <alignment horizontal="center" vertical="center"/>
    </xf>
    <xf numFmtId="0" fontId="6" fillId="6" borderId="46" xfId="0" quotePrefix="1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41" xfId="0" applyFont="1" applyFill="1" applyBorder="1" applyAlignment="1">
      <alignment horizontal="center" vertical="center" textRotation="90"/>
    </xf>
    <xf numFmtId="0" fontId="5" fillId="5" borderId="45" xfId="0" applyFont="1" applyFill="1" applyBorder="1" applyAlignment="1">
      <alignment horizontal="center" vertical="center" textRotation="90"/>
    </xf>
    <xf numFmtId="0" fontId="5" fillId="6" borderId="35" xfId="0" applyFont="1" applyFill="1" applyBorder="1" applyAlignment="1">
      <alignment horizontal="center" vertical="center" textRotation="90"/>
    </xf>
    <xf numFmtId="0" fontId="5" fillId="6" borderId="52" xfId="0" applyFont="1" applyFill="1" applyBorder="1" applyAlignment="1">
      <alignment horizontal="center" vertical="center" textRotation="90"/>
    </xf>
    <xf numFmtId="0" fontId="6" fillId="6" borderId="31" xfId="0" applyFont="1" applyFill="1" applyBorder="1" applyAlignment="1">
      <alignment horizontal="center" vertical="center"/>
    </xf>
    <xf numFmtId="0" fontId="5" fillId="6" borderId="73" xfId="0" applyFont="1" applyFill="1" applyBorder="1" applyAlignment="1">
      <alignment horizontal="center" vertical="center" textRotation="90"/>
    </xf>
    <xf numFmtId="0" fontId="5" fillId="4" borderId="29" xfId="0" applyFont="1" applyFill="1" applyBorder="1" applyAlignment="1">
      <alignment horizontal="center" vertical="center" textRotation="90"/>
    </xf>
    <xf numFmtId="0" fontId="5" fillId="4" borderId="41" xfId="0" applyFont="1" applyFill="1" applyBorder="1" applyAlignment="1">
      <alignment horizontal="center" vertical="center" textRotation="90"/>
    </xf>
    <xf numFmtId="0" fontId="5" fillId="4" borderId="45" xfId="0" applyFont="1" applyFill="1" applyBorder="1" applyAlignment="1">
      <alignment horizontal="center" vertical="center" textRotation="90"/>
    </xf>
    <xf numFmtId="0" fontId="5" fillId="3" borderId="35" xfId="0" applyFont="1" applyFill="1" applyBorder="1" applyAlignment="1">
      <alignment horizontal="center" vertical="center" textRotation="90"/>
    </xf>
    <xf numFmtId="0" fontId="5" fillId="3" borderId="52" xfId="0" applyFont="1" applyFill="1" applyBorder="1" applyAlignment="1">
      <alignment horizontal="center" vertical="center" textRotation="90"/>
    </xf>
    <xf numFmtId="0" fontId="6" fillId="6" borderId="64" xfId="0" quotePrefix="1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B8EA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9"/>
  <sheetViews>
    <sheetView tabSelected="1" zoomScaleNormal="100" zoomScaleSheetLayoutView="75" workbookViewId="0">
      <pane ySplit="1" topLeftCell="A239" activePane="bottomLeft" state="frozen"/>
      <selection pane="bottomLeft" activeCell="X7" sqref="X7"/>
    </sheetView>
  </sheetViews>
  <sheetFormatPr defaultRowHeight="15.75" x14ac:dyDescent="0.25"/>
  <cols>
    <col min="1" max="1" width="9.140625" style="61"/>
    <col min="2" max="2" width="15.7109375" style="77" customWidth="1"/>
    <col min="3" max="3" width="13.5703125" style="118" customWidth="1"/>
    <col min="4" max="4" width="22" style="63" bestFit="1" customWidth="1"/>
    <col min="5" max="5" width="11.28515625" style="63" customWidth="1"/>
    <col min="6" max="6" width="8.42578125" style="63" customWidth="1"/>
    <col min="7" max="7" width="12.42578125" style="74" customWidth="1"/>
    <col min="8" max="8" width="7.85546875" style="63" customWidth="1"/>
    <col min="9" max="9" width="12.28515625" style="63" customWidth="1"/>
    <col min="10" max="10" width="7.7109375" style="63" customWidth="1"/>
    <col min="11" max="11" width="14" style="63" customWidth="1"/>
    <col min="12" max="12" width="7.5703125" style="63" customWidth="1"/>
    <col min="13" max="13" width="15.5703125" style="63" customWidth="1"/>
    <col min="14" max="14" width="7.85546875" style="63" customWidth="1"/>
    <col min="15" max="15" width="11" style="63" customWidth="1"/>
    <col min="16" max="16" width="7.5703125" style="63" customWidth="1"/>
    <col min="17" max="17" width="15" style="63" customWidth="1"/>
    <col min="18" max="18" width="8.28515625" style="63" customWidth="1"/>
    <col min="19" max="19" width="13.28515625" style="63" customWidth="1"/>
    <col min="20" max="20" width="6.7109375" style="78" customWidth="1"/>
    <col min="21" max="21" width="4.28515625" customWidth="1"/>
    <col min="22" max="22" width="6" bestFit="1" customWidth="1"/>
  </cols>
  <sheetData>
    <row r="1" spans="1:20" s="62" customFormat="1" ht="31.5" x14ac:dyDescent="0.25">
      <c r="A1" s="76" t="s">
        <v>53</v>
      </c>
      <c r="B1" s="65" t="s">
        <v>51</v>
      </c>
      <c r="C1" s="73" t="s">
        <v>109</v>
      </c>
      <c r="D1" s="66" t="s">
        <v>0</v>
      </c>
      <c r="E1" s="66" t="s">
        <v>66</v>
      </c>
      <c r="F1" s="66" t="s">
        <v>87</v>
      </c>
      <c r="G1" s="73" t="s">
        <v>54</v>
      </c>
      <c r="H1" s="66" t="s">
        <v>87</v>
      </c>
      <c r="I1" s="66" t="s">
        <v>59</v>
      </c>
      <c r="J1" s="66" t="s">
        <v>87</v>
      </c>
      <c r="K1" s="66" t="s">
        <v>64</v>
      </c>
      <c r="L1" s="66" t="s">
        <v>87</v>
      </c>
      <c r="M1" s="66" t="s">
        <v>58</v>
      </c>
      <c r="N1" s="66" t="s">
        <v>87</v>
      </c>
      <c r="O1" s="66" t="s">
        <v>65</v>
      </c>
      <c r="P1" s="66" t="s">
        <v>87</v>
      </c>
      <c r="Q1" s="66" t="s">
        <v>57</v>
      </c>
      <c r="R1" s="66" t="s">
        <v>87</v>
      </c>
      <c r="S1" s="66" t="s">
        <v>88</v>
      </c>
      <c r="T1" s="67" t="s">
        <v>87</v>
      </c>
    </row>
    <row r="2" spans="1:20" s="3" customFormat="1" x14ac:dyDescent="0.25">
      <c r="A2" s="254" t="s">
        <v>68</v>
      </c>
      <c r="B2" s="255"/>
      <c r="C2" s="255"/>
      <c r="D2" s="144"/>
      <c r="E2" s="145">
        <v>1400</v>
      </c>
      <c r="F2" s="145"/>
      <c r="G2" s="146">
        <v>250</v>
      </c>
      <c r="H2" s="145"/>
      <c r="I2" s="145">
        <v>2.8</v>
      </c>
      <c r="J2" s="145"/>
      <c r="K2" s="145">
        <v>10</v>
      </c>
      <c r="L2" s="145"/>
      <c r="M2" s="145" t="s">
        <v>69</v>
      </c>
      <c r="N2" s="145"/>
      <c r="O2" s="145" t="s">
        <v>69</v>
      </c>
      <c r="P2" s="145"/>
      <c r="Q2" s="145" t="s">
        <v>69</v>
      </c>
      <c r="R2" s="145"/>
      <c r="S2" s="147" t="s">
        <v>69</v>
      </c>
      <c r="T2" s="197"/>
    </row>
    <row r="3" spans="1:20" ht="15.75" customHeight="1" x14ac:dyDescent="0.25">
      <c r="A3" s="261" t="s">
        <v>52</v>
      </c>
      <c r="B3" s="252" t="s">
        <v>8</v>
      </c>
      <c r="C3" s="148">
        <v>1</v>
      </c>
      <c r="D3" s="149">
        <v>41724</v>
      </c>
      <c r="E3" s="150">
        <v>28.9</v>
      </c>
      <c r="F3" s="150"/>
      <c r="G3" s="151">
        <v>67</v>
      </c>
      <c r="H3" s="150"/>
      <c r="I3" s="150">
        <v>0.54</v>
      </c>
      <c r="J3" s="150"/>
      <c r="K3" s="150">
        <v>5.0000000000000001E-3</v>
      </c>
      <c r="L3" s="150" t="s">
        <v>56</v>
      </c>
      <c r="M3" s="150">
        <v>1.5</v>
      </c>
      <c r="N3" s="150"/>
      <c r="O3" s="150">
        <v>0.86</v>
      </c>
      <c r="P3" s="150"/>
      <c r="Q3" s="150">
        <v>0.41</v>
      </c>
      <c r="R3" s="150"/>
      <c r="S3" s="150">
        <v>1.2999999999999999E-2</v>
      </c>
      <c r="T3" s="152"/>
    </row>
    <row r="4" spans="1:20" x14ac:dyDescent="0.25">
      <c r="A4" s="228"/>
      <c r="B4" s="252"/>
      <c r="C4" s="153">
        <v>2</v>
      </c>
      <c r="D4" s="125">
        <v>41821</v>
      </c>
      <c r="E4" s="123">
        <v>33.1</v>
      </c>
      <c r="F4" s="123"/>
      <c r="G4" s="124">
        <v>53</v>
      </c>
      <c r="H4" s="123"/>
      <c r="I4" s="123">
        <v>0.37</v>
      </c>
      <c r="J4" s="123"/>
      <c r="K4" s="123">
        <v>4.4999999999999998E-2</v>
      </c>
      <c r="L4" s="123"/>
      <c r="M4" s="123">
        <v>2.1</v>
      </c>
      <c r="N4" s="123"/>
      <c r="O4" s="123">
        <v>0.65</v>
      </c>
      <c r="P4" s="123"/>
      <c r="Q4" s="123">
        <v>0.27</v>
      </c>
      <c r="R4" s="123"/>
      <c r="S4" s="123">
        <v>1.2E-2</v>
      </c>
      <c r="T4" s="154"/>
    </row>
    <row r="5" spans="1:20" ht="15" x14ac:dyDescent="0.25">
      <c r="A5" s="228"/>
      <c r="B5" s="252"/>
      <c r="C5" s="153">
        <v>3</v>
      </c>
      <c r="D5" s="125">
        <v>41919</v>
      </c>
      <c r="E5" s="123">
        <v>41.9</v>
      </c>
      <c r="F5" s="123"/>
      <c r="G5" s="124">
        <v>34</v>
      </c>
      <c r="H5" s="123"/>
      <c r="I5" s="123">
        <v>0.28000000000000003</v>
      </c>
      <c r="J5" s="123"/>
      <c r="K5" s="123">
        <v>0.56000000000000005</v>
      </c>
      <c r="L5" s="123"/>
      <c r="M5" s="123">
        <v>2.4</v>
      </c>
      <c r="N5" s="123"/>
      <c r="O5" s="123">
        <v>0.66</v>
      </c>
      <c r="P5" s="123"/>
      <c r="Q5" s="123">
        <v>3.5000000000000003E-2</v>
      </c>
      <c r="R5" s="123" t="s">
        <v>56</v>
      </c>
      <c r="S5" s="123">
        <v>0.01</v>
      </c>
      <c r="T5" s="155"/>
    </row>
    <row r="6" spans="1:20" ht="15" x14ac:dyDescent="0.25">
      <c r="A6" s="228"/>
      <c r="B6" s="252"/>
      <c r="C6" s="156">
        <v>4</v>
      </c>
      <c r="D6" s="125">
        <v>42018</v>
      </c>
      <c r="E6" s="123">
        <v>33.200000000000003</v>
      </c>
      <c r="F6" s="123"/>
      <c r="G6" s="124">
        <v>50</v>
      </c>
      <c r="H6" s="123"/>
      <c r="I6" s="123">
        <v>0.32</v>
      </c>
      <c r="J6" s="123"/>
      <c r="K6" s="123">
        <v>4.0000000000000001E-3</v>
      </c>
      <c r="L6" s="123" t="s">
        <v>55</v>
      </c>
      <c r="M6" s="123">
        <v>1.7</v>
      </c>
      <c r="N6" s="123"/>
      <c r="O6" s="123">
        <v>0.56999999999999995</v>
      </c>
      <c r="P6" s="123"/>
      <c r="Q6" s="123">
        <v>8.5000000000000006E-2</v>
      </c>
      <c r="R6" s="123"/>
      <c r="S6" s="123">
        <v>1.4999999999999999E-2</v>
      </c>
      <c r="T6" s="155"/>
    </row>
    <row r="7" spans="1:20" ht="15" x14ac:dyDescent="0.25">
      <c r="A7" s="228"/>
      <c r="B7" s="252"/>
      <c r="C7" s="156">
        <v>5</v>
      </c>
      <c r="D7" s="125">
        <v>42107</v>
      </c>
      <c r="E7" s="123">
        <v>33.9</v>
      </c>
      <c r="F7" s="123"/>
      <c r="G7" s="124">
        <v>87</v>
      </c>
      <c r="H7" s="123"/>
      <c r="I7" s="123">
        <v>0.37</v>
      </c>
      <c r="J7" s="123"/>
      <c r="K7" s="123">
        <v>5.0000000000000001E-3</v>
      </c>
      <c r="L7" s="123" t="s">
        <v>56</v>
      </c>
      <c r="M7" s="123">
        <v>1.6</v>
      </c>
      <c r="N7" s="123"/>
      <c r="O7" s="123">
        <v>0.76</v>
      </c>
      <c r="P7" s="123"/>
      <c r="Q7" s="123">
        <v>0.1</v>
      </c>
      <c r="R7" s="123"/>
      <c r="S7" s="123">
        <v>1.4999999999999999E-2</v>
      </c>
      <c r="T7" s="155"/>
    </row>
    <row r="8" spans="1:20" ht="15" x14ac:dyDescent="0.25">
      <c r="A8" s="228"/>
      <c r="B8" s="252"/>
      <c r="C8" s="153">
        <v>6</v>
      </c>
      <c r="D8" s="126">
        <v>42205</v>
      </c>
      <c r="E8" s="121">
        <v>36.700000000000003</v>
      </c>
      <c r="F8" s="121"/>
      <c r="G8" s="122">
        <v>58</v>
      </c>
      <c r="H8" s="121"/>
      <c r="I8" s="121">
        <v>0.21</v>
      </c>
      <c r="J8" s="121"/>
      <c r="K8" s="121">
        <v>0.16</v>
      </c>
      <c r="L8" s="121"/>
      <c r="M8" s="121">
        <v>2.6</v>
      </c>
      <c r="N8" s="121"/>
      <c r="O8" s="121">
        <v>0.59</v>
      </c>
      <c r="P8" s="121"/>
      <c r="Q8" s="121">
        <v>7.0000000000000007E-2</v>
      </c>
      <c r="R8" s="121"/>
      <c r="S8" s="121">
        <v>7.0000000000000001E-3</v>
      </c>
      <c r="T8" s="155"/>
    </row>
    <row r="9" spans="1:20" ht="15" x14ac:dyDescent="0.25">
      <c r="A9" s="228"/>
      <c r="B9" s="252"/>
      <c r="C9" s="156">
        <v>7</v>
      </c>
      <c r="D9" s="125">
        <v>42297</v>
      </c>
      <c r="E9" s="123">
        <v>35.9</v>
      </c>
      <c r="F9" s="123"/>
      <c r="G9" s="124">
        <v>58</v>
      </c>
      <c r="H9" s="123"/>
      <c r="I9" s="123">
        <v>0.48</v>
      </c>
      <c r="J9" s="123"/>
      <c r="K9" s="123">
        <v>4.0000000000000001E-3</v>
      </c>
      <c r="L9" s="123" t="s">
        <v>55</v>
      </c>
      <c r="M9" s="123">
        <v>2.5</v>
      </c>
      <c r="N9" s="123"/>
      <c r="O9" s="123">
        <v>0.83</v>
      </c>
      <c r="P9" s="123"/>
      <c r="Q9" s="123">
        <v>0.01</v>
      </c>
      <c r="R9" s="123" t="s">
        <v>55</v>
      </c>
      <c r="S9" s="123">
        <v>1.2E-2</v>
      </c>
      <c r="T9" s="155"/>
    </row>
    <row r="10" spans="1:20" ht="15" x14ac:dyDescent="0.25">
      <c r="A10" s="228"/>
      <c r="B10" s="252"/>
      <c r="C10" s="156">
        <v>8</v>
      </c>
      <c r="D10" s="125">
        <v>42347</v>
      </c>
      <c r="E10" s="123">
        <v>34.5</v>
      </c>
      <c r="F10" s="123"/>
      <c r="G10" s="124">
        <v>59</v>
      </c>
      <c r="H10" s="123"/>
      <c r="I10" s="123">
        <v>0.33</v>
      </c>
      <c r="J10" s="123"/>
      <c r="K10" s="123">
        <v>0.03</v>
      </c>
      <c r="L10" s="123"/>
      <c r="M10" s="123">
        <v>2.1</v>
      </c>
      <c r="N10" s="123"/>
      <c r="O10" s="123">
        <v>0.64</v>
      </c>
      <c r="P10" s="123"/>
      <c r="Q10" s="123">
        <v>1.4E-2</v>
      </c>
      <c r="R10" s="123" t="s">
        <v>56</v>
      </c>
      <c r="S10" s="123">
        <v>1.2E-2</v>
      </c>
      <c r="T10" s="155"/>
    </row>
    <row r="11" spans="1:20" ht="15" x14ac:dyDescent="0.25">
      <c r="A11" s="228"/>
      <c r="B11" s="252"/>
      <c r="C11" s="157">
        <v>9</v>
      </c>
      <c r="D11" s="158">
        <v>42458</v>
      </c>
      <c r="E11" s="159">
        <v>34.799999999999997</v>
      </c>
      <c r="F11" s="159"/>
      <c r="G11" s="160">
        <v>75</v>
      </c>
      <c r="H11" s="159"/>
      <c r="I11" s="159">
        <v>0.46</v>
      </c>
      <c r="J11" s="159"/>
      <c r="K11" s="159">
        <v>1.7999999999999999E-2</v>
      </c>
      <c r="L11" s="159"/>
      <c r="M11" s="159">
        <v>2.1</v>
      </c>
      <c r="N11" s="159"/>
      <c r="O11" s="159">
        <v>0.7</v>
      </c>
      <c r="P11" s="159"/>
      <c r="Q11" s="159">
        <v>2.4E-2</v>
      </c>
      <c r="R11" s="159" t="s">
        <v>56</v>
      </c>
      <c r="S11" s="159">
        <v>0.01</v>
      </c>
      <c r="T11" s="161"/>
    </row>
    <row r="12" spans="1:20" ht="15" x14ac:dyDescent="0.25">
      <c r="A12" s="228"/>
      <c r="B12" s="252" t="s">
        <v>11</v>
      </c>
      <c r="C12" s="148">
        <v>1</v>
      </c>
      <c r="D12" s="149">
        <v>41724</v>
      </c>
      <c r="E12" s="150">
        <v>74</v>
      </c>
      <c r="F12" s="150"/>
      <c r="G12" s="151">
        <v>92</v>
      </c>
      <c r="H12" s="150"/>
      <c r="I12" s="150">
        <v>0.31</v>
      </c>
      <c r="J12" s="150"/>
      <c r="K12" s="150">
        <v>4.0000000000000001E-3</v>
      </c>
      <c r="L12" s="150" t="s">
        <v>55</v>
      </c>
      <c r="M12" s="150">
        <v>6.5</v>
      </c>
      <c r="N12" s="150"/>
      <c r="O12" s="150">
        <v>0.75</v>
      </c>
      <c r="P12" s="150"/>
      <c r="Q12" s="150">
        <v>0.28000000000000003</v>
      </c>
      <c r="R12" s="150"/>
      <c r="S12" s="150">
        <v>1.9E-2</v>
      </c>
      <c r="T12" s="162"/>
    </row>
    <row r="13" spans="1:20" ht="15" x14ac:dyDescent="0.25">
      <c r="A13" s="228"/>
      <c r="B13" s="252"/>
      <c r="C13" s="153">
        <v>2</v>
      </c>
      <c r="D13" s="125">
        <v>41821</v>
      </c>
      <c r="E13" s="123">
        <v>70.599999999999994</v>
      </c>
      <c r="F13" s="123"/>
      <c r="G13" s="124">
        <v>120</v>
      </c>
      <c r="H13" s="123"/>
      <c r="I13" s="123">
        <v>0.25</v>
      </c>
      <c r="J13" s="123"/>
      <c r="K13" s="123">
        <v>4.0000000000000001E-3</v>
      </c>
      <c r="L13" s="123" t="s">
        <v>55</v>
      </c>
      <c r="M13" s="123">
        <v>6.5</v>
      </c>
      <c r="N13" s="123"/>
      <c r="O13" s="123">
        <v>0.67</v>
      </c>
      <c r="P13" s="123"/>
      <c r="Q13" s="123">
        <v>0.26</v>
      </c>
      <c r="R13" s="123"/>
      <c r="S13" s="123">
        <v>1.7999999999999999E-2</v>
      </c>
      <c r="T13" s="155"/>
    </row>
    <row r="14" spans="1:20" ht="15" x14ac:dyDescent="0.25">
      <c r="A14" s="228"/>
      <c r="B14" s="252"/>
      <c r="C14" s="153">
        <v>3</v>
      </c>
      <c r="D14" s="125">
        <v>41919</v>
      </c>
      <c r="E14" s="123">
        <v>75.599999999999994</v>
      </c>
      <c r="F14" s="123"/>
      <c r="G14" s="124">
        <v>130</v>
      </c>
      <c r="H14" s="123"/>
      <c r="I14" s="123">
        <v>0.26</v>
      </c>
      <c r="J14" s="123"/>
      <c r="K14" s="123">
        <v>4.0000000000000001E-3</v>
      </c>
      <c r="L14" s="123" t="s">
        <v>55</v>
      </c>
      <c r="M14" s="123">
        <v>6.4</v>
      </c>
      <c r="N14" s="123"/>
      <c r="O14" s="123">
        <v>0.76</v>
      </c>
      <c r="P14" s="123"/>
      <c r="Q14" s="123">
        <v>0.16</v>
      </c>
      <c r="R14" s="123" t="s">
        <v>86</v>
      </c>
      <c r="S14" s="123">
        <v>0.02</v>
      </c>
      <c r="T14" s="155"/>
    </row>
    <row r="15" spans="1:20" ht="15" x14ac:dyDescent="0.25">
      <c r="A15" s="228"/>
      <c r="B15" s="252"/>
      <c r="C15" s="156">
        <v>4</v>
      </c>
      <c r="D15" s="125">
        <v>42018</v>
      </c>
      <c r="E15" s="123">
        <v>27.2</v>
      </c>
      <c r="F15" s="123"/>
      <c r="G15" s="124">
        <v>120</v>
      </c>
      <c r="H15" s="123"/>
      <c r="I15" s="123">
        <v>0.3</v>
      </c>
      <c r="J15" s="123"/>
      <c r="K15" s="123">
        <v>4.0000000000000001E-3</v>
      </c>
      <c r="L15" s="123" t="s">
        <v>55</v>
      </c>
      <c r="M15" s="123">
        <v>6.6</v>
      </c>
      <c r="N15" s="123"/>
      <c r="O15" s="123">
        <v>0.71</v>
      </c>
      <c r="P15" s="123"/>
      <c r="Q15" s="123">
        <v>0.39</v>
      </c>
      <c r="R15" s="123"/>
      <c r="S15" s="123">
        <v>3.1E-2</v>
      </c>
      <c r="T15" s="155"/>
    </row>
    <row r="16" spans="1:20" ht="15" x14ac:dyDescent="0.25">
      <c r="A16" s="228"/>
      <c r="B16" s="252"/>
      <c r="C16" s="156">
        <v>5</v>
      </c>
      <c r="D16" s="125">
        <v>42107</v>
      </c>
      <c r="E16" s="123">
        <v>72</v>
      </c>
      <c r="F16" s="123"/>
      <c r="G16" s="124">
        <v>140</v>
      </c>
      <c r="H16" s="123"/>
      <c r="I16" s="123">
        <v>0.26</v>
      </c>
      <c r="J16" s="123"/>
      <c r="K16" s="123">
        <v>4.0000000000000001E-3</v>
      </c>
      <c r="L16" s="123" t="s">
        <v>55</v>
      </c>
      <c r="M16" s="123">
        <v>5.6</v>
      </c>
      <c r="N16" s="123"/>
      <c r="O16" s="123">
        <v>0.73</v>
      </c>
      <c r="P16" s="123"/>
      <c r="Q16" s="123">
        <v>0.48</v>
      </c>
      <c r="R16" s="123"/>
      <c r="S16" s="123">
        <v>1.9E-2</v>
      </c>
      <c r="T16" s="155"/>
    </row>
    <row r="17" spans="1:20" ht="15" x14ac:dyDescent="0.25">
      <c r="A17" s="228"/>
      <c r="B17" s="252"/>
      <c r="C17" s="153">
        <v>6</v>
      </c>
      <c r="D17" s="126">
        <v>42205</v>
      </c>
      <c r="E17" s="121">
        <v>87.1</v>
      </c>
      <c r="F17" s="121"/>
      <c r="G17" s="122">
        <v>130</v>
      </c>
      <c r="H17" s="121"/>
      <c r="I17" s="121">
        <v>0.23</v>
      </c>
      <c r="J17" s="121"/>
      <c r="K17" s="121">
        <v>0.17</v>
      </c>
      <c r="L17" s="121"/>
      <c r="M17" s="121">
        <v>8</v>
      </c>
      <c r="N17" s="121"/>
      <c r="O17" s="121">
        <v>0.68</v>
      </c>
      <c r="P17" s="121"/>
      <c r="Q17" s="121">
        <v>0.36</v>
      </c>
      <c r="R17" s="121"/>
      <c r="S17" s="121">
        <v>1.7000000000000001E-2</v>
      </c>
      <c r="T17" s="155"/>
    </row>
    <row r="18" spans="1:20" ht="15" x14ac:dyDescent="0.25">
      <c r="A18" s="228"/>
      <c r="B18" s="252"/>
      <c r="C18" s="156">
        <v>7</v>
      </c>
      <c r="D18" s="125">
        <v>42297</v>
      </c>
      <c r="E18" s="123">
        <v>88.6</v>
      </c>
      <c r="F18" s="123"/>
      <c r="G18" s="124">
        <v>160</v>
      </c>
      <c r="H18" s="123"/>
      <c r="I18" s="123">
        <v>0.28999999999999998</v>
      </c>
      <c r="J18" s="123"/>
      <c r="K18" s="123">
        <v>4.0000000000000001E-3</v>
      </c>
      <c r="L18" s="123" t="s">
        <v>55</v>
      </c>
      <c r="M18" s="123">
        <v>7.6</v>
      </c>
      <c r="N18" s="123"/>
      <c r="O18" s="123">
        <v>0.82</v>
      </c>
      <c r="P18" s="123"/>
      <c r="Q18" s="123">
        <v>0.2</v>
      </c>
      <c r="R18" s="123"/>
      <c r="S18" s="123">
        <v>0.02</v>
      </c>
      <c r="T18" s="155"/>
    </row>
    <row r="19" spans="1:20" ht="15" x14ac:dyDescent="0.25">
      <c r="A19" s="228"/>
      <c r="B19" s="252"/>
      <c r="C19" s="156">
        <v>8</v>
      </c>
      <c r="D19" s="125">
        <v>42346</v>
      </c>
      <c r="E19" s="123">
        <v>80.900000000000006</v>
      </c>
      <c r="F19" s="123"/>
      <c r="G19" s="124">
        <v>150</v>
      </c>
      <c r="H19" s="123"/>
      <c r="I19" s="123">
        <v>0.26</v>
      </c>
      <c r="J19" s="123"/>
      <c r="K19" s="123">
        <v>4.0000000000000001E-3</v>
      </c>
      <c r="L19" s="123" t="s">
        <v>55</v>
      </c>
      <c r="M19" s="123">
        <v>6.9</v>
      </c>
      <c r="N19" s="123"/>
      <c r="O19" s="123">
        <v>0.75</v>
      </c>
      <c r="P19" s="123"/>
      <c r="Q19" s="123">
        <v>0.28999999999999998</v>
      </c>
      <c r="R19" s="123"/>
      <c r="S19" s="123">
        <v>0.02</v>
      </c>
      <c r="T19" s="155"/>
    </row>
    <row r="20" spans="1:20" ht="15" customHeight="1" x14ac:dyDescent="0.25">
      <c r="A20" s="228"/>
      <c r="B20" s="252"/>
      <c r="C20" s="157">
        <v>9</v>
      </c>
      <c r="D20" s="158">
        <v>42458</v>
      </c>
      <c r="E20" s="159">
        <v>69.8</v>
      </c>
      <c r="F20" s="159"/>
      <c r="G20" s="160">
        <v>110</v>
      </c>
      <c r="H20" s="159"/>
      <c r="I20" s="159">
        <v>0.21</v>
      </c>
      <c r="J20" s="159"/>
      <c r="K20" s="159">
        <v>4.0000000000000001E-3</v>
      </c>
      <c r="L20" s="159" t="s">
        <v>55</v>
      </c>
      <c r="M20" s="159">
        <v>7</v>
      </c>
      <c r="N20" s="159"/>
      <c r="O20" s="159">
        <v>0.71</v>
      </c>
      <c r="P20" s="159"/>
      <c r="Q20" s="159">
        <v>0.25</v>
      </c>
      <c r="R20" s="159"/>
      <c r="S20" s="159">
        <v>2.3E-2</v>
      </c>
      <c r="T20" s="161"/>
    </row>
    <row r="21" spans="1:20" ht="15" customHeight="1" x14ac:dyDescent="0.25">
      <c r="A21" s="228"/>
      <c r="B21" s="252" t="s">
        <v>6</v>
      </c>
      <c r="C21" s="163">
        <v>1</v>
      </c>
      <c r="D21" s="149">
        <v>41724</v>
      </c>
      <c r="E21" s="150">
        <v>143</v>
      </c>
      <c r="F21" s="150"/>
      <c r="G21" s="151">
        <v>110</v>
      </c>
      <c r="H21" s="150"/>
      <c r="I21" s="150">
        <v>4.4000000000000004</v>
      </c>
      <c r="J21" s="150"/>
      <c r="K21" s="150">
        <v>1.2999999999999999E-2</v>
      </c>
      <c r="L21" s="150"/>
      <c r="M21" s="150">
        <v>9.6999999999999993</v>
      </c>
      <c r="N21" s="150"/>
      <c r="O21" s="150">
        <v>4.8</v>
      </c>
      <c r="P21" s="150"/>
      <c r="Q21" s="150">
        <v>7.1</v>
      </c>
      <c r="R21" s="150"/>
      <c r="S21" s="150">
        <v>1.6E-2</v>
      </c>
      <c r="T21" s="162"/>
    </row>
    <row r="22" spans="1:20" ht="15" customHeight="1" x14ac:dyDescent="0.25">
      <c r="A22" s="228"/>
      <c r="B22" s="252"/>
      <c r="C22" s="156">
        <v>2</v>
      </c>
      <c r="D22" s="125">
        <v>41821</v>
      </c>
      <c r="E22" s="123">
        <v>140</v>
      </c>
      <c r="F22" s="123"/>
      <c r="G22" s="124">
        <v>88</v>
      </c>
      <c r="H22" s="123"/>
      <c r="I22" s="123">
        <v>3.9</v>
      </c>
      <c r="J22" s="123"/>
      <c r="K22" s="123">
        <v>4.0000000000000001E-3</v>
      </c>
      <c r="L22" s="123" t="s">
        <v>55</v>
      </c>
      <c r="M22" s="123">
        <v>9.3000000000000007</v>
      </c>
      <c r="N22" s="123"/>
      <c r="O22" s="123">
        <v>4</v>
      </c>
      <c r="P22" s="123"/>
      <c r="Q22" s="123">
        <v>5.7</v>
      </c>
      <c r="R22" s="123"/>
      <c r="S22" s="123">
        <v>1.4999999999999999E-2</v>
      </c>
      <c r="T22" s="155"/>
    </row>
    <row r="23" spans="1:20" ht="15" customHeight="1" x14ac:dyDescent="0.25">
      <c r="A23" s="228"/>
      <c r="B23" s="252"/>
      <c r="C23" s="156">
        <v>2</v>
      </c>
      <c r="D23" s="125" t="s">
        <v>100</v>
      </c>
      <c r="E23" s="123">
        <v>137</v>
      </c>
      <c r="F23" s="123"/>
      <c r="G23" s="124">
        <v>89</v>
      </c>
      <c r="H23" s="123"/>
      <c r="I23" s="123">
        <v>4.0999999999999996</v>
      </c>
      <c r="J23" s="123"/>
      <c r="K23" s="123">
        <v>4.0000000000000001E-3</v>
      </c>
      <c r="L23" s="123" t="s">
        <v>55</v>
      </c>
      <c r="M23" s="123">
        <v>9.4</v>
      </c>
      <c r="N23" s="123"/>
      <c r="O23" s="123">
        <v>4</v>
      </c>
      <c r="P23" s="123"/>
      <c r="Q23" s="123">
        <v>6</v>
      </c>
      <c r="R23" s="123"/>
      <c r="S23" s="123">
        <v>1.4999999999999999E-2</v>
      </c>
      <c r="T23" s="155"/>
    </row>
    <row r="24" spans="1:20" ht="15" customHeight="1" x14ac:dyDescent="0.25">
      <c r="A24" s="228"/>
      <c r="B24" s="252"/>
      <c r="C24" s="156">
        <v>3</v>
      </c>
      <c r="D24" s="125">
        <v>41919</v>
      </c>
      <c r="E24" s="123">
        <v>139</v>
      </c>
      <c r="F24" s="123"/>
      <c r="G24" s="124">
        <v>97</v>
      </c>
      <c r="H24" s="123"/>
      <c r="I24" s="123">
        <v>3.5</v>
      </c>
      <c r="J24" s="123"/>
      <c r="K24" s="123">
        <v>8.9999999999999993E-3</v>
      </c>
      <c r="L24" s="123" t="s">
        <v>56</v>
      </c>
      <c r="M24" s="123">
        <v>8.8000000000000007</v>
      </c>
      <c r="N24" s="123"/>
      <c r="O24" s="123">
        <v>3.7</v>
      </c>
      <c r="P24" s="123"/>
      <c r="Q24" s="123">
        <v>3</v>
      </c>
      <c r="R24" s="123"/>
      <c r="S24" s="123">
        <v>1.2999999999999999E-2</v>
      </c>
      <c r="T24" s="155"/>
    </row>
    <row r="25" spans="1:20" ht="15" customHeight="1" x14ac:dyDescent="0.25">
      <c r="A25" s="228"/>
      <c r="B25" s="252"/>
      <c r="C25" s="156">
        <v>4</v>
      </c>
      <c r="D25" s="125">
        <v>42018</v>
      </c>
      <c r="E25" s="123">
        <v>132</v>
      </c>
      <c r="F25" s="123"/>
      <c r="G25" s="124">
        <v>110</v>
      </c>
      <c r="H25" s="123"/>
      <c r="I25" s="123">
        <v>3.4</v>
      </c>
      <c r="J25" s="123"/>
      <c r="K25" s="123">
        <v>6.8000000000000005E-2</v>
      </c>
      <c r="L25" s="123"/>
      <c r="M25" s="123">
        <v>8.6999999999999993</v>
      </c>
      <c r="N25" s="123"/>
      <c r="O25" s="123">
        <v>4</v>
      </c>
      <c r="P25" s="123"/>
      <c r="Q25" s="123">
        <v>6.6</v>
      </c>
      <c r="R25" s="123"/>
      <c r="S25" s="123">
        <v>1.0999999999999999E-2</v>
      </c>
      <c r="T25" s="155"/>
    </row>
    <row r="26" spans="1:20" ht="15" customHeight="1" x14ac:dyDescent="0.25">
      <c r="A26" s="228"/>
      <c r="B26" s="252"/>
      <c r="C26" s="156">
        <v>4</v>
      </c>
      <c r="D26" s="125">
        <v>42018</v>
      </c>
      <c r="E26" s="123">
        <v>134</v>
      </c>
      <c r="F26" s="123"/>
      <c r="G26" s="124">
        <v>110</v>
      </c>
      <c r="H26" s="123"/>
      <c r="I26" s="123">
        <v>3.5</v>
      </c>
      <c r="J26" s="123"/>
      <c r="K26" s="123">
        <v>6.7000000000000004E-2</v>
      </c>
      <c r="L26" s="123"/>
      <c r="M26" s="123">
        <v>9.1</v>
      </c>
      <c r="N26" s="123"/>
      <c r="O26" s="123">
        <v>3.8</v>
      </c>
      <c r="P26" s="123"/>
      <c r="Q26" s="123">
        <v>6.4</v>
      </c>
      <c r="R26" s="123"/>
      <c r="S26" s="123">
        <v>1.0999999999999999E-2</v>
      </c>
      <c r="T26" s="155"/>
    </row>
    <row r="27" spans="1:20" ht="15" customHeight="1" x14ac:dyDescent="0.25">
      <c r="A27" s="228"/>
      <c r="B27" s="252"/>
      <c r="C27" s="156">
        <v>5</v>
      </c>
      <c r="D27" s="125">
        <v>42107</v>
      </c>
      <c r="E27" s="123">
        <v>149</v>
      </c>
      <c r="F27" s="123"/>
      <c r="G27" s="124">
        <v>110</v>
      </c>
      <c r="H27" s="123"/>
      <c r="I27" s="123">
        <v>3.7</v>
      </c>
      <c r="J27" s="123"/>
      <c r="K27" s="123">
        <v>4.0000000000000001E-3</v>
      </c>
      <c r="L27" s="123" t="s">
        <v>55</v>
      </c>
      <c r="M27" s="123">
        <v>9.3000000000000007</v>
      </c>
      <c r="N27" s="123"/>
      <c r="O27" s="123">
        <v>4</v>
      </c>
      <c r="P27" s="123"/>
      <c r="Q27" s="123">
        <v>5.4</v>
      </c>
      <c r="R27" s="123"/>
      <c r="S27" s="123">
        <v>2.3E-2</v>
      </c>
      <c r="T27" s="155"/>
    </row>
    <row r="28" spans="1:20" ht="15" customHeight="1" x14ac:dyDescent="0.25">
      <c r="A28" s="228"/>
      <c r="B28" s="252"/>
      <c r="C28" s="153">
        <v>6</v>
      </c>
      <c r="D28" s="126">
        <v>42205</v>
      </c>
      <c r="E28" s="121">
        <v>128</v>
      </c>
      <c r="F28" s="121"/>
      <c r="G28" s="122">
        <v>95</v>
      </c>
      <c r="H28" s="121"/>
      <c r="I28" s="121">
        <v>2.6</v>
      </c>
      <c r="J28" s="121"/>
      <c r="K28" s="121">
        <v>4.0000000000000001E-3</v>
      </c>
      <c r="L28" s="121" t="s">
        <v>55</v>
      </c>
      <c r="M28" s="121">
        <v>7.7</v>
      </c>
      <c r="N28" s="121"/>
      <c r="O28" s="121">
        <v>3.2</v>
      </c>
      <c r="P28" s="121"/>
      <c r="Q28" s="121">
        <v>2.9</v>
      </c>
      <c r="R28" s="121"/>
      <c r="S28" s="121">
        <v>1.2999999999999999E-2</v>
      </c>
      <c r="T28" s="155"/>
    </row>
    <row r="29" spans="1:20" ht="15" x14ac:dyDescent="0.25">
      <c r="A29" s="228"/>
      <c r="B29" s="252"/>
      <c r="C29" s="153">
        <v>7</v>
      </c>
      <c r="D29" s="125">
        <v>42297</v>
      </c>
      <c r="E29" s="123">
        <v>121</v>
      </c>
      <c r="F29" s="123"/>
      <c r="G29" s="124">
        <v>110</v>
      </c>
      <c r="H29" s="123"/>
      <c r="I29" s="123">
        <v>2.5</v>
      </c>
      <c r="J29" s="123"/>
      <c r="K29" s="123">
        <v>4.0000000000000001E-3</v>
      </c>
      <c r="L29" s="123" t="s">
        <v>55</v>
      </c>
      <c r="M29" s="123">
        <v>7.3</v>
      </c>
      <c r="N29" s="123"/>
      <c r="O29" s="123">
        <v>3</v>
      </c>
      <c r="P29" s="123"/>
      <c r="Q29" s="123">
        <v>1.5</v>
      </c>
      <c r="R29" s="123"/>
      <c r="S29" s="123">
        <v>1.2999999999999999E-2</v>
      </c>
      <c r="T29" s="155"/>
    </row>
    <row r="30" spans="1:20" ht="15" x14ac:dyDescent="0.25">
      <c r="A30" s="228"/>
      <c r="B30" s="252"/>
      <c r="C30" s="156">
        <v>8</v>
      </c>
      <c r="D30" s="125">
        <v>42346</v>
      </c>
      <c r="E30" s="123">
        <v>112</v>
      </c>
      <c r="F30" s="123"/>
      <c r="G30" s="124">
        <v>96</v>
      </c>
      <c r="H30" s="123"/>
      <c r="I30" s="123">
        <v>2</v>
      </c>
      <c r="J30" s="123"/>
      <c r="K30" s="123">
        <v>5.5E-2</v>
      </c>
      <c r="L30" s="123"/>
      <c r="M30" s="123">
        <v>6.7</v>
      </c>
      <c r="N30" s="123"/>
      <c r="O30" s="123">
        <v>2.4</v>
      </c>
      <c r="P30" s="123"/>
      <c r="Q30" s="123">
        <v>2.1</v>
      </c>
      <c r="R30" s="123"/>
      <c r="S30" s="123">
        <v>0.01</v>
      </c>
      <c r="T30" s="155"/>
    </row>
    <row r="31" spans="1:20" ht="15" x14ac:dyDescent="0.25">
      <c r="A31" s="228"/>
      <c r="B31" s="252"/>
      <c r="C31" s="157">
        <v>9</v>
      </c>
      <c r="D31" s="158">
        <v>42458</v>
      </c>
      <c r="E31" s="159">
        <v>109</v>
      </c>
      <c r="F31" s="159"/>
      <c r="G31" s="160">
        <v>110</v>
      </c>
      <c r="H31" s="159"/>
      <c r="I31" s="159">
        <v>2.2999999999999998</v>
      </c>
      <c r="J31" s="159"/>
      <c r="K31" s="159">
        <v>3.4000000000000002E-2</v>
      </c>
      <c r="L31" s="159"/>
      <c r="M31" s="159">
        <v>7.6</v>
      </c>
      <c r="N31" s="159"/>
      <c r="O31" s="159">
        <v>2.6</v>
      </c>
      <c r="P31" s="159"/>
      <c r="Q31" s="159">
        <v>2.1</v>
      </c>
      <c r="R31" s="159"/>
      <c r="S31" s="159">
        <v>1.0999999999999999E-2</v>
      </c>
      <c r="T31" s="161"/>
    </row>
    <row r="32" spans="1:20" ht="15" x14ac:dyDescent="0.25">
      <c r="A32" s="228"/>
      <c r="B32" s="252" t="s">
        <v>13</v>
      </c>
      <c r="C32" s="148">
        <v>1</v>
      </c>
      <c r="D32" s="149">
        <v>41724</v>
      </c>
      <c r="E32" s="150">
        <v>168</v>
      </c>
      <c r="F32" s="150"/>
      <c r="G32" s="151">
        <v>180</v>
      </c>
      <c r="H32" s="150"/>
      <c r="I32" s="150">
        <v>2.6</v>
      </c>
      <c r="J32" s="150"/>
      <c r="K32" s="150">
        <v>4.0000000000000001E-3</v>
      </c>
      <c r="L32" s="150" t="s">
        <v>55</v>
      </c>
      <c r="M32" s="150">
        <v>18.100000000000001</v>
      </c>
      <c r="N32" s="150"/>
      <c r="O32" s="150">
        <v>3.2</v>
      </c>
      <c r="P32" s="150"/>
      <c r="Q32" s="150">
        <v>0.28000000000000003</v>
      </c>
      <c r="R32" s="150"/>
      <c r="S32" s="150">
        <v>0.06</v>
      </c>
      <c r="T32" s="162"/>
    </row>
    <row r="33" spans="1:20" ht="15" x14ac:dyDescent="0.25">
      <c r="A33" s="228"/>
      <c r="B33" s="252"/>
      <c r="C33" s="153">
        <v>2</v>
      </c>
      <c r="D33" s="125">
        <v>41822</v>
      </c>
      <c r="E33" s="123">
        <v>153</v>
      </c>
      <c r="F33" s="123"/>
      <c r="G33" s="124">
        <v>170</v>
      </c>
      <c r="H33" s="123"/>
      <c r="I33" s="123">
        <v>2.2000000000000002</v>
      </c>
      <c r="J33" s="123"/>
      <c r="K33" s="123">
        <v>4.0000000000000001E-3</v>
      </c>
      <c r="L33" s="123" t="s">
        <v>55</v>
      </c>
      <c r="M33" s="123">
        <v>17.399999999999999</v>
      </c>
      <c r="N33" s="123"/>
      <c r="O33" s="123">
        <v>2.8</v>
      </c>
      <c r="P33" s="123"/>
      <c r="Q33" s="123">
        <v>0.16</v>
      </c>
      <c r="R33" s="123" t="s">
        <v>86</v>
      </c>
      <c r="S33" s="123">
        <v>5.8000000000000003E-2</v>
      </c>
      <c r="T33" s="155"/>
    </row>
    <row r="34" spans="1:20" ht="15" x14ac:dyDescent="0.25">
      <c r="A34" s="228"/>
      <c r="B34" s="252"/>
      <c r="C34" s="153">
        <v>3</v>
      </c>
      <c r="D34" s="125">
        <v>41919</v>
      </c>
      <c r="E34" s="123">
        <v>176</v>
      </c>
      <c r="F34" s="123"/>
      <c r="G34" s="124">
        <v>190</v>
      </c>
      <c r="H34" s="123"/>
      <c r="I34" s="123">
        <v>2.6</v>
      </c>
      <c r="J34" s="123"/>
      <c r="K34" s="123">
        <v>4.0000000000000001E-3</v>
      </c>
      <c r="L34" s="123" t="s">
        <v>55</v>
      </c>
      <c r="M34" s="123">
        <v>19.5</v>
      </c>
      <c r="N34" s="123"/>
      <c r="O34" s="123">
        <v>3.5</v>
      </c>
      <c r="P34" s="123"/>
      <c r="Q34" s="123">
        <v>0.17</v>
      </c>
      <c r="R34" s="123" t="s">
        <v>86</v>
      </c>
      <c r="S34" s="123">
        <v>6.9000000000000006E-2</v>
      </c>
      <c r="T34" s="155"/>
    </row>
    <row r="35" spans="1:20" ht="15" x14ac:dyDescent="0.25">
      <c r="A35" s="228"/>
      <c r="B35" s="252"/>
      <c r="C35" s="156">
        <v>4</v>
      </c>
      <c r="D35" s="125">
        <v>42018</v>
      </c>
      <c r="E35" s="123">
        <v>168</v>
      </c>
      <c r="F35" s="123"/>
      <c r="G35" s="124">
        <v>190</v>
      </c>
      <c r="H35" s="123"/>
      <c r="I35" s="123">
        <v>2.8</v>
      </c>
      <c r="J35" s="123"/>
      <c r="K35" s="123">
        <v>6.0000000000000001E-3</v>
      </c>
      <c r="L35" s="123" t="s">
        <v>56</v>
      </c>
      <c r="M35" s="123">
        <v>19.600000000000001</v>
      </c>
      <c r="N35" s="123"/>
      <c r="O35" s="123">
        <v>3.4</v>
      </c>
      <c r="P35" s="123"/>
      <c r="Q35" s="123">
        <v>0.54</v>
      </c>
      <c r="R35" s="123"/>
      <c r="S35" s="123">
        <v>5.5E-2</v>
      </c>
      <c r="T35" s="155"/>
    </row>
    <row r="36" spans="1:20" ht="15" x14ac:dyDescent="0.25">
      <c r="A36" s="228"/>
      <c r="B36" s="252"/>
      <c r="C36" s="156">
        <v>5</v>
      </c>
      <c r="D36" s="125">
        <v>42109</v>
      </c>
      <c r="E36" s="123">
        <v>189</v>
      </c>
      <c r="F36" s="123"/>
      <c r="G36" s="124">
        <v>200</v>
      </c>
      <c r="H36" s="123"/>
      <c r="I36" s="123">
        <v>2.6</v>
      </c>
      <c r="J36" s="123"/>
      <c r="K36" s="123">
        <v>4.0000000000000001E-3</v>
      </c>
      <c r="L36" s="123" t="s">
        <v>55</v>
      </c>
      <c r="M36" s="123">
        <v>20.8</v>
      </c>
      <c r="N36" s="123"/>
      <c r="O36" s="123">
        <v>3.7</v>
      </c>
      <c r="P36" s="123"/>
      <c r="Q36" s="123">
        <v>0.54</v>
      </c>
      <c r="R36" s="123"/>
      <c r="S36" s="123">
        <v>0.14000000000000001</v>
      </c>
      <c r="T36" s="155"/>
    </row>
    <row r="37" spans="1:20" ht="15" x14ac:dyDescent="0.25">
      <c r="A37" s="228"/>
      <c r="B37" s="252"/>
      <c r="C37" s="153">
        <v>6</v>
      </c>
      <c r="D37" s="126" t="s">
        <v>99</v>
      </c>
      <c r="E37" s="121"/>
      <c r="F37" s="121"/>
      <c r="G37" s="122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65"/>
    </row>
    <row r="38" spans="1:20" ht="15" x14ac:dyDescent="0.25">
      <c r="A38" s="228"/>
      <c r="B38" s="252"/>
      <c r="C38" s="153">
        <v>7</v>
      </c>
      <c r="D38" s="126">
        <v>42298</v>
      </c>
      <c r="E38" s="121">
        <v>142</v>
      </c>
      <c r="F38" s="121"/>
      <c r="G38" s="122">
        <v>140</v>
      </c>
      <c r="H38" s="121"/>
      <c r="I38" s="121">
        <v>2.2999999999999998</v>
      </c>
      <c r="J38" s="121"/>
      <c r="K38" s="121">
        <v>4.0000000000000001E-3</v>
      </c>
      <c r="L38" s="121" t="s">
        <v>55</v>
      </c>
      <c r="M38" s="121">
        <v>16.100000000000001</v>
      </c>
      <c r="N38" s="121"/>
      <c r="O38" s="121">
        <v>2.8</v>
      </c>
      <c r="P38" s="121"/>
      <c r="Q38" s="121">
        <v>0.21</v>
      </c>
      <c r="R38" s="121"/>
      <c r="S38" s="121">
        <v>5.3999999999999999E-2</v>
      </c>
      <c r="T38" s="165"/>
    </row>
    <row r="39" spans="1:20" ht="15" x14ac:dyDescent="0.25">
      <c r="A39" s="228"/>
      <c r="B39" s="252"/>
      <c r="C39" s="156">
        <v>8</v>
      </c>
      <c r="D39" s="125">
        <v>42347</v>
      </c>
      <c r="E39" s="123">
        <v>146</v>
      </c>
      <c r="F39" s="123"/>
      <c r="G39" s="124">
        <v>140</v>
      </c>
      <c r="H39" s="123"/>
      <c r="I39" s="123">
        <v>2.2999999999999998</v>
      </c>
      <c r="J39" s="123"/>
      <c r="K39" s="123">
        <v>4.0000000000000001E-3</v>
      </c>
      <c r="L39" s="123" t="s">
        <v>55</v>
      </c>
      <c r="M39" s="123">
        <v>16.2</v>
      </c>
      <c r="N39" s="123"/>
      <c r="O39" s="123">
        <v>3.1</v>
      </c>
      <c r="P39" s="123"/>
      <c r="Q39" s="123">
        <v>0.47</v>
      </c>
      <c r="R39" s="123"/>
      <c r="S39" s="123">
        <v>5.6000000000000001E-2</v>
      </c>
      <c r="T39" s="155"/>
    </row>
    <row r="40" spans="1:20" ht="15" x14ac:dyDescent="0.25">
      <c r="A40" s="228"/>
      <c r="B40" s="252"/>
      <c r="C40" s="157">
        <v>9</v>
      </c>
      <c r="D40" s="164">
        <v>42459</v>
      </c>
      <c r="E40" s="199">
        <v>105</v>
      </c>
      <c r="F40" s="199"/>
      <c r="G40" s="200">
        <v>130</v>
      </c>
      <c r="H40" s="199"/>
      <c r="I40" s="199">
        <v>1.8</v>
      </c>
      <c r="J40" s="199"/>
      <c r="K40" s="199">
        <v>5.0000000000000001E-3</v>
      </c>
      <c r="L40" s="199" t="s">
        <v>56</v>
      </c>
      <c r="M40" s="199">
        <v>12.2</v>
      </c>
      <c r="N40" s="199"/>
      <c r="O40" s="199">
        <v>2.2999999999999998</v>
      </c>
      <c r="P40" s="199"/>
      <c r="Q40" s="199">
        <v>0.31</v>
      </c>
      <c r="R40" s="199"/>
      <c r="S40" s="199">
        <v>5.0999999999999997E-2</v>
      </c>
      <c r="T40" s="168"/>
    </row>
    <row r="41" spans="1:20" ht="15" x14ac:dyDescent="0.25">
      <c r="A41" s="262" t="s">
        <v>52</v>
      </c>
      <c r="B41" s="252" t="s">
        <v>7</v>
      </c>
      <c r="C41" s="163">
        <v>1</v>
      </c>
      <c r="D41" s="149">
        <v>41724</v>
      </c>
      <c r="E41" s="150">
        <v>37.4</v>
      </c>
      <c r="F41" s="150"/>
      <c r="G41" s="151">
        <v>30</v>
      </c>
      <c r="H41" s="150"/>
      <c r="I41" s="150">
        <v>0.93</v>
      </c>
      <c r="J41" s="150"/>
      <c r="K41" s="150">
        <v>1.6E-2</v>
      </c>
      <c r="L41" s="150"/>
      <c r="M41" s="150">
        <v>4.5</v>
      </c>
      <c r="N41" s="150"/>
      <c r="O41" s="150">
        <v>1.4</v>
      </c>
      <c r="P41" s="150"/>
      <c r="Q41" s="150">
        <v>5.8000000000000003E-2</v>
      </c>
      <c r="R41" s="150"/>
      <c r="S41" s="150">
        <v>1.7000000000000001E-2</v>
      </c>
      <c r="T41" s="162"/>
    </row>
    <row r="42" spans="1:20" ht="15" x14ac:dyDescent="0.25">
      <c r="A42" s="228"/>
      <c r="B42" s="252"/>
      <c r="C42" s="156">
        <v>2</v>
      </c>
      <c r="D42" s="125">
        <v>41821</v>
      </c>
      <c r="E42" s="123">
        <v>47.9</v>
      </c>
      <c r="F42" s="123"/>
      <c r="G42" s="124">
        <v>29</v>
      </c>
      <c r="H42" s="123"/>
      <c r="I42" s="123">
        <v>0.46</v>
      </c>
      <c r="J42" s="123"/>
      <c r="K42" s="123">
        <v>0.21</v>
      </c>
      <c r="L42" s="123"/>
      <c r="M42" s="123">
        <v>4.2</v>
      </c>
      <c r="N42" s="123"/>
      <c r="O42" s="123">
        <v>0.99</v>
      </c>
      <c r="P42" s="123"/>
      <c r="Q42" s="123">
        <v>0.01</v>
      </c>
      <c r="R42" s="123" t="s">
        <v>55</v>
      </c>
      <c r="S42" s="123">
        <v>1.4999999999999999E-2</v>
      </c>
      <c r="T42" s="155"/>
    </row>
    <row r="43" spans="1:20" ht="15" x14ac:dyDescent="0.25">
      <c r="A43" s="228"/>
      <c r="B43" s="252"/>
      <c r="C43" s="156">
        <v>3</v>
      </c>
      <c r="D43" s="125">
        <v>41919</v>
      </c>
      <c r="E43" s="123">
        <v>52.8</v>
      </c>
      <c r="F43" s="123"/>
      <c r="G43" s="124">
        <v>35</v>
      </c>
      <c r="H43" s="123"/>
      <c r="I43" s="123">
        <v>0.95</v>
      </c>
      <c r="J43" s="123"/>
      <c r="K43" s="123">
        <v>4.0000000000000001E-3</v>
      </c>
      <c r="L43" s="123" t="s">
        <v>55</v>
      </c>
      <c r="M43" s="123">
        <v>4.3</v>
      </c>
      <c r="N43" s="123"/>
      <c r="O43" s="123">
        <v>1.5</v>
      </c>
      <c r="P43" s="123"/>
      <c r="Q43" s="123">
        <v>0.01</v>
      </c>
      <c r="R43" s="123" t="s">
        <v>89</v>
      </c>
      <c r="S43" s="123">
        <v>1.4999999999999999E-2</v>
      </c>
      <c r="T43" s="155"/>
    </row>
    <row r="44" spans="1:20" ht="15" x14ac:dyDescent="0.25">
      <c r="A44" s="228"/>
      <c r="B44" s="252"/>
      <c r="C44" s="156">
        <v>3</v>
      </c>
      <c r="D44" s="125" t="s">
        <v>101</v>
      </c>
      <c r="E44" s="123">
        <v>48.7</v>
      </c>
      <c r="F44" s="123"/>
      <c r="G44" s="124">
        <v>35</v>
      </c>
      <c r="H44" s="123"/>
      <c r="I44" s="123">
        <v>0.95</v>
      </c>
      <c r="J44" s="123"/>
      <c r="K44" s="123">
        <v>4.0000000000000001E-3</v>
      </c>
      <c r="L44" s="123" t="s">
        <v>55</v>
      </c>
      <c r="M44" s="123">
        <v>4.2</v>
      </c>
      <c r="N44" s="123"/>
      <c r="O44" s="123">
        <v>1.6</v>
      </c>
      <c r="P44" s="123"/>
      <c r="Q44" s="123">
        <v>0.01</v>
      </c>
      <c r="R44" s="123" t="s">
        <v>55</v>
      </c>
      <c r="S44" s="123">
        <v>1.6E-2</v>
      </c>
      <c r="T44" s="155"/>
    </row>
    <row r="45" spans="1:20" ht="15" x14ac:dyDescent="0.25">
      <c r="A45" s="228"/>
      <c r="B45" s="252"/>
      <c r="C45" s="156">
        <v>4</v>
      </c>
      <c r="D45" s="125">
        <v>42018</v>
      </c>
      <c r="E45" s="123">
        <v>43</v>
      </c>
      <c r="F45" s="123"/>
      <c r="G45" s="124">
        <v>35</v>
      </c>
      <c r="H45" s="123"/>
      <c r="I45" s="123">
        <v>0.96</v>
      </c>
      <c r="J45" s="123"/>
      <c r="K45" s="123">
        <v>4.0000000000000001E-3</v>
      </c>
      <c r="L45" s="123" t="s">
        <v>55</v>
      </c>
      <c r="M45" s="123">
        <v>4</v>
      </c>
      <c r="N45" s="123"/>
      <c r="O45" s="123">
        <v>1.5</v>
      </c>
      <c r="P45" s="123"/>
      <c r="Q45" s="123">
        <v>1.9E-2</v>
      </c>
      <c r="R45" s="123" t="s">
        <v>56</v>
      </c>
      <c r="S45" s="123">
        <v>2.4E-2</v>
      </c>
      <c r="T45" s="155"/>
    </row>
    <row r="46" spans="1:20" ht="15" x14ac:dyDescent="0.25">
      <c r="A46" s="228"/>
      <c r="B46" s="252"/>
      <c r="C46" s="156">
        <v>5</v>
      </c>
      <c r="D46" s="125">
        <v>42109</v>
      </c>
      <c r="E46" s="123">
        <v>41.9</v>
      </c>
      <c r="F46" s="123"/>
      <c r="G46" s="124">
        <v>38</v>
      </c>
      <c r="H46" s="123"/>
      <c r="I46" s="123">
        <v>0.81</v>
      </c>
      <c r="J46" s="123"/>
      <c r="K46" s="123">
        <v>4.0000000000000001E-3</v>
      </c>
      <c r="L46" s="123" t="s">
        <v>55</v>
      </c>
      <c r="M46" s="123">
        <v>3.7</v>
      </c>
      <c r="N46" s="123"/>
      <c r="O46" s="123">
        <v>1.3</v>
      </c>
      <c r="P46" s="123"/>
      <c r="Q46" s="123">
        <v>0.01</v>
      </c>
      <c r="R46" s="123" t="s">
        <v>55</v>
      </c>
      <c r="S46" s="123">
        <v>2.4E-2</v>
      </c>
      <c r="T46" s="155"/>
    </row>
    <row r="47" spans="1:20" ht="15" x14ac:dyDescent="0.25">
      <c r="A47" s="228"/>
      <c r="B47" s="252"/>
      <c r="C47" s="153">
        <v>6</v>
      </c>
      <c r="D47" s="126">
        <v>42207</v>
      </c>
      <c r="E47" s="121">
        <v>50.1</v>
      </c>
      <c r="F47" s="121"/>
      <c r="G47" s="122">
        <v>35</v>
      </c>
      <c r="H47" s="121"/>
      <c r="I47" s="121">
        <v>0.52</v>
      </c>
      <c r="J47" s="121"/>
      <c r="K47" s="121">
        <v>6.6000000000000003E-2</v>
      </c>
      <c r="L47" s="121"/>
      <c r="M47" s="121">
        <v>3.4</v>
      </c>
      <c r="N47" s="121"/>
      <c r="O47" s="121">
        <v>1.1000000000000001</v>
      </c>
      <c r="P47" s="121"/>
      <c r="Q47" s="121">
        <v>0.01</v>
      </c>
      <c r="R47" s="121" t="s">
        <v>55</v>
      </c>
      <c r="S47" s="121">
        <v>2.5999999999999999E-2</v>
      </c>
      <c r="T47" s="165"/>
    </row>
    <row r="48" spans="1:20" ht="15" x14ac:dyDescent="0.25">
      <c r="A48" s="228"/>
      <c r="B48" s="252"/>
      <c r="C48" s="156">
        <v>7</v>
      </c>
      <c r="D48" s="126">
        <v>42298</v>
      </c>
      <c r="E48" s="121">
        <v>33.200000000000003</v>
      </c>
      <c r="F48" s="121"/>
      <c r="G48" s="122">
        <v>9.1</v>
      </c>
      <c r="H48" s="121"/>
      <c r="I48" s="121">
        <v>0.92</v>
      </c>
      <c r="J48" s="121"/>
      <c r="K48" s="121">
        <v>4.0000000000000001E-3</v>
      </c>
      <c r="L48" s="121" t="s">
        <v>55</v>
      </c>
      <c r="M48" s="121">
        <v>2</v>
      </c>
      <c r="N48" s="121"/>
      <c r="O48" s="121">
        <v>1.8</v>
      </c>
      <c r="P48" s="121"/>
      <c r="Q48" s="121">
        <v>0.01</v>
      </c>
      <c r="R48" s="121" t="s">
        <v>55</v>
      </c>
      <c r="S48" s="121">
        <v>1.4E-2</v>
      </c>
      <c r="T48" s="165"/>
    </row>
    <row r="49" spans="1:20" ht="15" x14ac:dyDescent="0.25">
      <c r="A49" s="228"/>
      <c r="B49" s="252"/>
      <c r="C49" s="156">
        <v>8</v>
      </c>
      <c r="D49" s="125">
        <v>42347</v>
      </c>
      <c r="E49" s="123">
        <v>39.299999999999997</v>
      </c>
      <c r="F49" s="123"/>
      <c r="G49" s="124">
        <v>23</v>
      </c>
      <c r="H49" s="123"/>
      <c r="I49" s="123">
        <v>0.76</v>
      </c>
      <c r="J49" s="123"/>
      <c r="K49" s="123">
        <v>4.0000000000000001E-3</v>
      </c>
      <c r="L49" s="123" t="s">
        <v>55</v>
      </c>
      <c r="M49" s="123">
        <v>2.7</v>
      </c>
      <c r="N49" s="123"/>
      <c r="O49" s="123">
        <v>1.3</v>
      </c>
      <c r="P49" s="123"/>
      <c r="Q49" s="123">
        <v>0.01</v>
      </c>
      <c r="R49" s="123" t="s">
        <v>55</v>
      </c>
      <c r="S49" s="123">
        <v>8.9999999999999993E-3</v>
      </c>
      <c r="T49" s="165"/>
    </row>
    <row r="50" spans="1:20" ht="15" x14ac:dyDescent="0.25">
      <c r="A50" s="228"/>
      <c r="B50" s="252"/>
      <c r="C50" s="157">
        <v>9</v>
      </c>
      <c r="D50" s="158">
        <v>42458</v>
      </c>
      <c r="E50" s="199">
        <v>34.299999999999997</v>
      </c>
      <c r="F50" s="199"/>
      <c r="G50" s="200">
        <v>26</v>
      </c>
      <c r="H50" s="199"/>
      <c r="I50" s="199">
        <v>0.63</v>
      </c>
      <c r="J50" s="199"/>
      <c r="K50" s="123">
        <v>4.0000000000000001E-3</v>
      </c>
      <c r="L50" s="123" t="s">
        <v>55</v>
      </c>
      <c r="M50" s="199">
        <v>2.5</v>
      </c>
      <c r="N50" s="199"/>
      <c r="O50" s="199">
        <v>1.1000000000000001</v>
      </c>
      <c r="P50" s="199"/>
      <c r="Q50" s="123">
        <v>0.01</v>
      </c>
      <c r="R50" s="123" t="s">
        <v>55</v>
      </c>
      <c r="S50" s="199">
        <v>1.2999999999999999E-2</v>
      </c>
      <c r="T50" s="161"/>
    </row>
    <row r="51" spans="1:20" ht="15" x14ac:dyDescent="0.25">
      <c r="A51" s="228"/>
      <c r="B51" s="253" t="s">
        <v>110</v>
      </c>
      <c r="C51" s="163">
        <v>1</v>
      </c>
      <c r="D51" s="149">
        <v>41724</v>
      </c>
      <c r="E51" s="150">
        <v>52.3</v>
      </c>
      <c r="F51" s="150"/>
      <c r="G51" s="151">
        <v>130</v>
      </c>
      <c r="H51" s="150"/>
      <c r="I51" s="150">
        <v>0.26</v>
      </c>
      <c r="J51" s="150"/>
      <c r="K51" s="150">
        <v>2.8000000000000001E-2</v>
      </c>
      <c r="L51" s="150"/>
      <c r="M51" s="150">
        <v>9.4</v>
      </c>
      <c r="N51" s="150"/>
      <c r="O51" s="150">
        <v>0.73</v>
      </c>
      <c r="P51" s="150"/>
      <c r="Q51" s="150">
        <v>0.01</v>
      </c>
      <c r="R51" s="150" t="s">
        <v>55</v>
      </c>
      <c r="S51" s="150">
        <v>3.5999999999999997E-2</v>
      </c>
      <c r="T51" s="162"/>
    </row>
    <row r="52" spans="1:20" ht="15" x14ac:dyDescent="0.25">
      <c r="A52" s="228"/>
      <c r="B52" s="253"/>
      <c r="C52" s="156">
        <v>2</v>
      </c>
      <c r="D52" s="125">
        <v>41724</v>
      </c>
      <c r="E52" s="123">
        <v>53.1</v>
      </c>
      <c r="F52" s="123"/>
      <c r="G52" s="124">
        <v>130</v>
      </c>
      <c r="H52" s="123"/>
      <c r="I52" s="123">
        <v>0.26</v>
      </c>
      <c r="J52" s="123"/>
      <c r="K52" s="123">
        <v>2.8000000000000001E-2</v>
      </c>
      <c r="L52" s="123"/>
      <c r="M52" s="123">
        <v>9.4</v>
      </c>
      <c r="N52" s="123"/>
      <c r="O52" s="123">
        <v>0.75</v>
      </c>
      <c r="P52" s="123"/>
      <c r="Q52" s="123">
        <v>0.01</v>
      </c>
      <c r="R52" s="123" t="s">
        <v>55</v>
      </c>
      <c r="S52" s="123">
        <v>3.7999999999999999E-2</v>
      </c>
      <c r="T52" s="155"/>
    </row>
    <row r="53" spans="1:20" ht="15" x14ac:dyDescent="0.25">
      <c r="A53" s="228"/>
      <c r="B53" s="253"/>
      <c r="C53" s="156">
        <v>3</v>
      </c>
      <c r="D53" s="125">
        <v>41821</v>
      </c>
      <c r="E53" s="123">
        <v>57.7</v>
      </c>
      <c r="F53" s="123"/>
      <c r="G53" s="124">
        <v>200</v>
      </c>
      <c r="H53" s="123"/>
      <c r="I53" s="123">
        <v>0.27</v>
      </c>
      <c r="J53" s="123"/>
      <c r="K53" s="123">
        <v>0.23</v>
      </c>
      <c r="L53" s="123"/>
      <c r="M53" s="123">
        <v>9</v>
      </c>
      <c r="N53" s="123"/>
      <c r="O53" s="123">
        <v>0.68</v>
      </c>
      <c r="P53" s="123"/>
      <c r="Q53" s="123">
        <v>0.01</v>
      </c>
      <c r="R53" s="123" t="s">
        <v>55</v>
      </c>
      <c r="S53" s="123">
        <v>3.1E-2</v>
      </c>
      <c r="T53" s="155"/>
    </row>
    <row r="54" spans="1:20" ht="15" x14ac:dyDescent="0.25">
      <c r="A54" s="228"/>
      <c r="B54" s="253"/>
      <c r="C54" s="157">
        <v>4</v>
      </c>
      <c r="D54" s="158">
        <v>41919</v>
      </c>
      <c r="E54" s="159">
        <v>77.099999999999994</v>
      </c>
      <c r="F54" s="159"/>
      <c r="G54" s="160">
        <v>260</v>
      </c>
      <c r="H54" s="159"/>
      <c r="I54" s="159">
        <v>0.28000000000000003</v>
      </c>
      <c r="J54" s="159"/>
      <c r="K54" s="159">
        <v>0.21</v>
      </c>
      <c r="L54" s="159"/>
      <c r="M54" s="159">
        <v>9.3000000000000007</v>
      </c>
      <c r="N54" s="159"/>
      <c r="O54" s="159">
        <v>0.73</v>
      </c>
      <c r="P54" s="159"/>
      <c r="Q54" s="159">
        <v>0.01</v>
      </c>
      <c r="R54" s="159" t="s">
        <v>89</v>
      </c>
      <c r="S54" s="159">
        <v>3.3000000000000002E-2</v>
      </c>
      <c r="T54" s="161"/>
    </row>
    <row r="55" spans="1:20" ht="15" x14ac:dyDescent="0.25">
      <c r="A55" s="228"/>
      <c r="B55" s="252" t="s">
        <v>12</v>
      </c>
      <c r="C55" s="163">
        <v>1</v>
      </c>
      <c r="D55" s="149">
        <v>41724</v>
      </c>
      <c r="E55" s="150">
        <v>84</v>
      </c>
      <c r="F55" s="150"/>
      <c r="G55" s="151">
        <v>200</v>
      </c>
      <c r="H55" s="150"/>
      <c r="I55" s="150">
        <v>0.16</v>
      </c>
      <c r="J55" s="150"/>
      <c r="K55" s="150">
        <v>4.0000000000000001E-3</v>
      </c>
      <c r="L55" s="150" t="s">
        <v>55</v>
      </c>
      <c r="M55" s="150">
        <v>7.2</v>
      </c>
      <c r="N55" s="150"/>
      <c r="O55" s="150">
        <v>0.73</v>
      </c>
      <c r="P55" s="150"/>
      <c r="Q55" s="150">
        <v>0.01</v>
      </c>
      <c r="R55" s="150" t="s">
        <v>55</v>
      </c>
      <c r="S55" s="150">
        <v>1.4E-2</v>
      </c>
      <c r="T55" s="162"/>
    </row>
    <row r="56" spans="1:20" ht="15" x14ac:dyDescent="0.25">
      <c r="A56" s="228"/>
      <c r="B56" s="252"/>
      <c r="C56" s="156">
        <v>2</v>
      </c>
      <c r="D56" s="125">
        <v>41821</v>
      </c>
      <c r="E56" s="123">
        <v>82.8</v>
      </c>
      <c r="F56" s="123"/>
      <c r="G56" s="124">
        <v>190</v>
      </c>
      <c r="H56" s="123"/>
      <c r="I56" s="123">
        <v>0.14000000000000001</v>
      </c>
      <c r="J56" s="123"/>
      <c r="K56" s="123">
        <v>4.0000000000000001E-3</v>
      </c>
      <c r="L56" s="123" t="s">
        <v>55</v>
      </c>
      <c r="M56" s="123">
        <v>7.5</v>
      </c>
      <c r="N56" s="123"/>
      <c r="O56" s="123">
        <v>0.64</v>
      </c>
      <c r="P56" s="123"/>
      <c r="Q56" s="123">
        <v>4.3999999999999997E-2</v>
      </c>
      <c r="R56" s="123" t="s">
        <v>56</v>
      </c>
      <c r="S56" s="123">
        <v>1.2E-2</v>
      </c>
      <c r="T56" s="155"/>
    </row>
    <row r="57" spans="1:20" ht="15" x14ac:dyDescent="0.25">
      <c r="A57" s="228"/>
      <c r="B57" s="252"/>
      <c r="C57" s="156">
        <v>3</v>
      </c>
      <c r="D57" s="125">
        <v>41919</v>
      </c>
      <c r="E57" s="123">
        <v>86.6</v>
      </c>
      <c r="F57" s="123"/>
      <c r="G57" s="124">
        <v>210</v>
      </c>
      <c r="H57" s="123"/>
      <c r="I57" s="123">
        <v>0.15</v>
      </c>
      <c r="J57" s="123"/>
      <c r="K57" s="123">
        <v>4.0000000000000001E-3</v>
      </c>
      <c r="L57" s="123" t="s">
        <v>55</v>
      </c>
      <c r="M57" s="123">
        <v>7.4</v>
      </c>
      <c r="N57" s="123"/>
      <c r="O57" s="123">
        <v>0.62</v>
      </c>
      <c r="P57" s="123"/>
      <c r="Q57" s="123">
        <v>1.4E-2</v>
      </c>
      <c r="R57" s="123" t="s">
        <v>90</v>
      </c>
      <c r="S57" s="123">
        <v>1.2E-2</v>
      </c>
      <c r="T57" s="155"/>
    </row>
    <row r="58" spans="1:20" ht="15" x14ac:dyDescent="0.25">
      <c r="A58" s="228"/>
      <c r="B58" s="252"/>
      <c r="C58" s="156">
        <v>4</v>
      </c>
      <c r="D58" s="125">
        <v>42018</v>
      </c>
      <c r="E58" s="123">
        <v>78.2</v>
      </c>
      <c r="F58" s="123"/>
      <c r="G58" s="124">
        <v>230</v>
      </c>
      <c r="H58" s="123"/>
      <c r="I58" s="123">
        <v>0.15</v>
      </c>
      <c r="J58" s="123"/>
      <c r="K58" s="123">
        <v>4.0000000000000001E-3</v>
      </c>
      <c r="L58" s="123" t="s">
        <v>55</v>
      </c>
      <c r="M58" s="123">
        <v>7.2</v>
      </c>
      <c r="N58" s="123"/>
      <c r="O58" s="123">
        <v>0.63</v>
      </c>
      <c r="P58" s="123"/>
      <c r="Q58" s="123">
        <v>1.6E-2</v>
      </c>
      <c r="R58" s="123" t="s">
        <v>56</v>
      </c>
      <c r="S58" s="123">
        <v>1.4999999999999999E-2</v>
      </c>
      <c r="T58" s="155"/>
    </row>
    <row r="59" spans="1:20" ht="15" x14ac:dyDescent="0.25">
      <c r="A59" s="228"/>
      <c r="B59" s="252"/>
      <c r="C59" s="156">
        <v>5</v>
      </c>
      <c r="D59" s="125">
        <v>42107</v>
      </c>
      <c r="E59" s="123">
        <v>82.2</v>
      </c>
      <c r="F59" s="123"/>
      <c r="G59" s="124">
        <v>280</v>
      </c>
      <c r="H59" s="123"/>
      <c r="I59" s="123">
        <v>0.21</v>
      </c>
      <c r="J59" s="123"/>
      <c r="K59" s="123">
        <v>4.0000000000000001E-3</v>
      </c>
      <c r="L59" s="123" t="s">
        <v>55</v>
      </c>
      <c r="M59" s="123">
        <v>7.9</v>
      </c>
      <c r="N59" s="123"/>
      <c r="O59" s="123">
        <v>0.74</v>
      </c>
      <c r="P59" s="123"/>
      <c r="Q59" s="123">
        <v>0.44</v>
      </c>
      <c r="R59" s="123"/>
      <c r="S59" s="123">
        <v>1.4E-2</v>
      </c>
      <c r="T59" s="155"/>
    </row>
    <row r="60" spans="1:20" ht="15" x14ac:dyDescent="0.25">
      <c r="A60" s="228"/>
      <c r="B60" s="252"/>
      <c r="C60" s="153">
        <v>6</v>
      </c>
      <c r="D60" s="126">
        <v>42207</v>
      </c>
      <c r="E60" s="121">
        <v>80.5</v>
      </c>
      <c r="F60" s="121"/>
      <c r="G60" s="122">
        <v>230</v>
      </c>
      <c r="H60" s="121"/>
      <c r="I60" s="121">
        <v>0.14000000000000001</v>
      </c>
      <c r="J60" s="121"/>
      <c r="K60" s="121">
        <v>4.0000000000000001E-3</v>
      </c>
      <c r="L60" s="121" t="s">
        <v>55</v>
      </c>
      <c r="M60" s="121">
        <v>7.1</v>
      </c>
      <c r="N60" s="121"/>
      <c r="O60" s="121">
        <v>0.66</v>
      </c>
      <c r="P60" s="121"/>
      <c r="Q60" s="121">
        <v>0.02</v>
      </c>
      <c r="R60" s="121" t="s">
        <v>56</v>
      </c>
      <c r="S60" s="121">
        <v>1.4E-2</v>
      </c>
      <c r="T60" s="165"/>
    </row>
    <row r="61" spans="1:20" ht="15" x14ac:dyDescent="0.25">
      <c r="A61" s="228"/>
      <c r="B61" s="252"/>
      <c r="C61" s="153">
        <v>7</v>
      </c>
      <c r="D61" s="126">
        <v>42298</v>
      </c>
      <c r="E61" s="121">
        <v>75.8</v>
      </c>
      <c r="F61" s="121"/>
      <c r="G61" s="122">
        <v>190</v>
      </c>
      <c r="H61" s="121"/>
      <c r="I61" s="121">
        <v>0.14000000000000001</v>
      </c>
      <c r="J61" s="121"/>
      <c r="K61" s="121">
        <v>4.0000000000000001E-3</v>
      </c>
      <c r="L61" s="121" t="s">
        <v>55</v>
      </c>
      <c r="M61" s="121">
        <v>6.5</v>
      </c>
      <c r="N61" s="121"/>
      <c r="O61" s="121">
        <v>0.59</v>
      </c>
      <c r="P61" s="121"/>
      <c r="Q61" s="121">
        <v>1.6E-2</v>
      </c>
      <c r="R61" s="121" t="s">
        <v>56</v>
      </c>
      <c r="S61" s="121">
        <v>1.2E-2</v>
      </c>
      <c r="T61" s="165"/>
    </row>
    <row r="62" spans="1:20" ht="15" x14ac:dyDescent="0.25">
      <c r="A62" s="228"/>
      <c r="B62" s="252"/>
      <c r="C62" s="156">
        <v>8</v>
      </c>
      <c r="D62" s="140">
        <v>42346</v>
      </c>
      <c r="E62" s="123">
        <v>73.900000000000006</v>
      </c>
      <c r="F62" s="123"/>
      <c r="G62" s="124">
        <v>160</v>
      </c>
      <c r="H62" s="123"/>
      <c r="I62" s="123">
        <v>0.13</v>
      </c>
      <c r="J62" s="123"/>
      <c r="K62" s="123">
        <v>4.0000000000000001E-3</v>
      </c>
      <c r="L62" s="123" t="s">
        <v>56</v>
      </c>
      <c r="M62" s="123">
        <v>5.8</v>
      </c>
      <c r="N62" s="123"/>
      <c r="O62" s="123">
        <v>0.6</v>
      </c>
      <c r="P62" s="123"/>
      <c r="Q62" s="123">
        <v>2.4E-2</v>
      </c>
      <c r="R62" s="123" t="s">
        <v>56</v>
      </c>
      <c r="S62" s="123">
        <v>0.01</v>
      </c>
      <c r="T62" s="165"/>
    </row>
    <row r="63" spans="1:20" ht="15" x14ac:dyDescent="0.25">
      <c r="A63" s="228"/>
      <c r="B63" s="252"/>
      <c r="C63" s="157">
        <v>9</v>
      </c>
      <c r="D63" s="164">
        <v>42459</v>
      </c>
      <c r="E63" s="159">
        <v>71.5</v>
      </c>
      <c r="F63" s="159"/>
      <c r="G63" s="160">
        <v>170</v>
      </c>
      <c r="H63" s="159"/>
      <c r="I63" s="159">
        <v>0.13</v>
      </c>
      <c r="J63" s="159"/>
      <c r="K63" s="121">
        <v>4.0000000000000001E-3</v>
      </c>
      <c r="L63" s="121" t="s">
        <v>55</v>
      </c>
      <c r="M63" s="159">
        <v>6.1</v>
      </c>
      <c r="N63" s="159"/>
      <c r="O63" s="159">
        <v>0.57999999999999996</v>
      </c>
      <c r="P63" s="159"/>
      <c r="Q63" s="159">
        <v>4.2000000000000003E-2</v>
      </c>
      <c r="R63" s="159"/>
      <c r="S63" s="159">
        <v>1.6E-2</v>
      </c>
      <c r="T63" s="161"/>
    </row>
    <row r="64" spans="1:20" ht="15" x14ac:dyDescent="0.25">
      <c r="A64" s="228"/>
      <c r="B64" s="252" t="s">
        <v>5</v>
      </c>
      <c r="C64" s="163">
        <v>1</v>
      </c>
      <c r="D64" s="149">
        <v>41724</v>
      </c>
      <c r="E64" s="150">
        <v>248</v>
      </c>
      <c r="F64" s="150"/>
      <c r="G64" s="151">
        <v>740</v>
      </c>
      <c r="H64" s="150"/>
      <c r="I64" s="150">
        <v>0.56999999999999995</v>
      </c>
      <c r="J64" s="150"/>
      <c r="K64" s="150">
        <v>4.0000000000000001E-3</v>
      </c>
      <c r="L64" s="150" t="s">
        <v>55</v>
      </c>
      <c r="M64" s="150">
        <v>17.899999999999999</v>
      </c>
      <c r="N64" s="150"/>
      <c r="O64" s="150">
        <v>1.2</v>
      </c>
      <c r="P64" s="150"/>
      <c r="Q64" s="150">
        <v>0.16</v>
      </c>
      <c r="R64" s="150"/>
      <c r="S64" s="150">
        <v>1.6E-2</v>
      </c>
      <c r="T64" s="162"/>
    </row>
    <row r="65" spans="1:20" ht="15" x14ac:dyDescent="0.25">
      <c r="A65" s="228"/>
      <c r="B65" s="259"/>
      <c r="C65" s="156">
        <v>2</v>
      </c>
      <c r="D65" s="125">
        <v>41821</v>
      </c>
      <c r="E65" s="123">
        <v>240</v>
      </c>
      <c r="F65" s="123"/>
      <c r="G65" s="124">
        <v>770</v>
      </c>
      <c r="H65" s="123"/>
      <c r="I65" s="123">
        <v>0.64</v>
      </c>
      <c r="J65" s="123"/>
      <c r="K65" s="123">
        <v>8.9999999999999993E-3</v>
      </c>
      <c r="L65" s="123" t="s">
        <v>56</v>
      </c>
      <c r="M65" s="123">
        <v>19.8</v>
      </c>
      <c r="N65" s="123"/>
      <c r="O65" s="123">
        <v>1.1000000000000001</v>
      </c>
      <c r="P65" s="123"/>
      <c r="Q65" s="123">
        <v>0.13</v>
      </c>
      <c r="R65" s="123"/>
      <c r="S65" s="123">
        <v>3.4000000000000002E-2</v>
      </c>
      <c r="T65" s="155"/>
    </row>
    <row r="66" spans="1:20" ht="15" x14ac:dyDescent="0.25">
      <c r="A66" s="228"/>
      <c r="B66" s="259"/>
      <c r="C66" s="156">
        <v>3</v>
      </c>
      <c r="D66" s="125">
        <v>41919</v>
      </c>
      <c r="E66" s="123">
        <v>241</v>
      </c>
      <c r="F66" s="123"/>
      <c r="G66" s="124">
        <v>860</v>
      </c>
      <c r="H66" s="123"/>
      <c r="I66" s="123">
        <v>0.64</v>
      </c>
      <c r="J66" s="123"/>
      <c r="K66" s="123">
        <v>4.0000000000000001E-3</v>
      </c>
      <c r="L66" s="123" t="s">
        <v>55</v>
      </c>
      <c r="M66" s="123">
        <v>21.5</v>
      </c>
      <c r="N66" s="123"/>
      <c r="O66" s="123">
        <v>1.1000000000000001</v>
      </c>
      <c r="P66" s="123"/>
      <c r="Q66" s="123">
        <v>8.7999999999999995E-2</v>
      </c>
      <c r="R66" s="123" t="s">
        <v>86</v>
      </c>
      <c r="S66" s="123">
        <v>1.4999999999999999E-2</v>
      </c>
      <c r="T66" s="155"/>
    </row>
    <row r="67" spans="1:20" ht="15" x14ac:dyDescent="0.25">
      <c r="A67" s="228"/>
      <c r="B67" s="259"/>
      <c r="C67" s="156">
        <v>4</v>
      </c>
      <c r="D67" s="125">
        <v>42018</v>
      </c>
      <c r="E67" s="123">
        <v>231</v>
      </c>
      <c r="F67" s="123"/>
      <c r="G67" s="124">
        <v>870</v>
      </c>
      <c r="H67" s="123"/>
      <c r="I67" s="123">
        <v>0.52</v>
      </c>
      <c r="J67" s="123"/>
      <c r="K67" s="123">
        <v>4.0000000000000001E-3</v>
      </c>
      <c r="L67" s="123" t="s">
        <v>55</v>
      </c>
      <c r="M67" s="123">
        <v>19.100000000000001</v>
      </c>
      <c r="N67" s="123"/>
      <c r="O67" s="123">
        <v>1.1000000000000001</v>
      </c>
      <c r="P67" s="123"/>
      <c r="Q67" s="123">
        <v>6.2E-2</v>
      </c>
      <c r="R67" s="123"/>
      <c r="S67" s="123">
        <v>1.4E-2</v>
      </c>
      <c r="T67" s="155"/>
    </row>
    <row r="68" spans="1:20" ht="15" x14ac:dyDescent="0.25">
      <c r="A68" s="228"/>
      <c r="B68" s="259"/>
      <c r="C68" s="156">
        <v>5</v>
      </c>
      <c r="D68" s="125">
        <v>42109</v>
      </c>
      <c r="E68" s="123">
        <v>219</v>
      </c>
      <c r="F68" s="123"/>
      <c r="G68" s="124">
        <v>830</v>
      </c>
      <c r="H68" s="123"/>
      <c r="I68" s="123">
        <v>0.57999999999999996</v>
      </c>
      <c r="J68" s="123"/>
      <c r="K68" s="123">
        <v>4.0000000000000001E-3</v>
      </c>
      <c r="L68" s="123" t="s">
        <v>55</v>
      </c>
      <c r="M68" s="123">
        <v>21.6</v>
      </c>
      <c r="N68" s="123"/>
      <c r="O68" s="123">
        <v>1.2</v>
      </c>
      <c r="P68" s="123"/>
      <c r="Q68" s="123">
        <v>0.22</v>
      </c>
      <c r="R68" s="123"/>
      <c r="S68" s="123">
        <v>0.13</v>
      </c>
      <c r="T68" s="155"/>
    </row>
    <row r="69" spans="1:20" ht="15" x14ac:dyDescent="0.25">
      <c r="A69" s="228"/>
      <c r="B69" s="259"/>
      <c r="C69" s="153">
        <v>6</v>
      </c>
      <c r="D69" s="126">
        <v>42207</v>
      </c>
      <c r="E69" s="121">
        <v>246</v>
      </c>
      <c r="F69" s="121"/>
      <c r="G69" s="122">
        <v>900</v>
      </c>
      <c r="H69" s="121"/>
      <c r="I69" s="121">
        <v>0.77</v>
      </c>
      <c r="J69" s="121"/>
      <c r="K69" s="121">
        <v>4.0000000000000001E-3</v>
      </c>
      <c r="L69" s="121" t="s">
        <v>55</v>
      </c>
      <c r="M69" s="121">
        <v>23.7</v>
      </c>
      <c r="N69" s="121"/>
      <c r="O69" s="121">
        <v>1.4</v>
      </c>
      <c r="P69" s="121"/>
      <c r="Q69" s="121">
        <v>0.51</v>
      </c>
      <c r="R69" s="121"/>
      <c r="S69" s="121">
        <v>2.1000000000000001E-2</v>
      </c>
      <c r="T69" s="155"/>
    </row>
    <row r="70" spans="1:20" ht="15" x14ac:dyDescent="0.25">
      <c r="A70" s="228"/>
      <c r="B70" s="259"/>
      <c r="C70" s="153">
        <v>7</v>
      </c>
      <c r="D70" s="126">
        <v>42297</v>
      </c>
      <c r="E70" s="121">
        <v>232</v>
      </c>
      <c r="F70" s="121"/>
      <c r="G70" s="122">
        <v>840</v>
      </c>
      <c r="H70" s="121"/>
      <c r="I70" s="121">
        <v>0.8</v>
      </c>
      <c r="J70" s="121"/>
      <c r="K70" s="121">
        <v>6.0000000000000001E-3</v>
      </c>
      <c r="L70" s="121" t="s">
        <v>56</v>
      </c>
      <c r="M70" s="121">
        <v>22.4</v>
      </c>
      <c r="N70" s="121"/>
      <c r="O70" s="121">
        <v>1.3</v>
      </c>
      <c r="P70" s="121"/>
      <c r="Q70" s="121">
        <v>0.34</v>
      </c>
      <c r="R70" s="121"/>
      <c r="S70" s="121">
        <v>1.7999999999999999E-2</v>
      </c>
      <c r="T70" s="155"/>
    </row>
    <row r="71" spans="1:20" ht="15" x14ac:dyDescent="0.25">
      <c r="A71" s="228"/>
      <c r="B71" s="259"/>
      <c r="C71" s="156">
        <v>8</v>
      </c>
      <c r="D71" s="125" t="s">
        <v>99</v>
      </c>
      <c r="E71" s="121"/>
      <c r="F71" s="121"/>
      <c r="G71" s="122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55"/>
    </row>
    <row r="72" spans="1:20" ht="15" x14ac:dyDescent="0.25">
      <c r="A72" s="228"/>
      <c r="B72" s="259"/>
      <c r="C72" s="198">
        <v>9</v>
      </c>
      <c r="D72" s="164" t="s">
        <v>99</v>
      </c>
      <c r="E72" s="159"/>
      <c r="F72" s="159"/>
      <c r="G72" s="160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61"/>
    </row>
    <row r="73" spans="1:20" ht="15" x14ac:dyDescent="0.25">
      <c r="A73" s="228"/>
      <c r="B73" s="260" t="s">
        <v>111</v>
      </c>
      <c r="C73" s="163">
        <v>7</v>
      </c>
      <c r="D73" s="149">
        <v>42297</v>
      </c>
      <c r="E73" s="150">
        <v>169</v>
      </c>
      <c r="F73" s="150"/>
      <c r="G73" s="151">
        <v>430</v>
      </c>
      <c r="H73" s="150"/>
      <c r="I73" s="150">
        <v>0.31</v>
      </c>
      <c r="J73" s="150"/>
      <c r="K73" s="150">
        <v>0.12</v>
      </c>
      <c r="L73" s="150"/>
      <c r="M73" s="150">
        <v>15.6</v>
      </c>
      <c r="N73" s="150"/>
      <c r="O73" s="150">
        <v>1.2</v>
      </c>
      <c r="P73" s="150"/>
      <c r="Q73" s="150">
        <v>3.9</v>
      </c>
      <c r="R73" s="150"/>
      <c r="S73" s="150">
        <v>0.12</v>
      </c>
      <c r="T73" s="162"/>
    </row>
    <row r="74" spans="1:20" ht="15" x14ac:dyDescent="0.25">
      <c r="A74" s="228"/>
      <c r="B74" s="260"/>
      <c r="C74" s="201">
        <v>8</v>
      </c>
      <c r="D74" s="125" t="s">
        <v>99</v>
      </c>
      <c r="E74" s="134"/>
      <c r="F74" s="134"/>
      <c r="G74" s="135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67"/>
    </row>
    <row r="75" spans="1:20" ht="15" x14ac:dyDescent="0.25">
      <c r="A75" s="263"/>
      <c r="B75" s="259"/>
      <c r="C75" s="157">
        <v>9</v>
      </c>
      <c r="D75" s="158" t="s">
        <v>99</v>
      </c>
      <c r="E75" s="159"/>
      <c r="F75" s="159"/>
      <c r="G75" s="160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61"/>
    </row>
    <row r="76" spans="1:20" ht="15" customHeight="1" x14ac:dyDescent="0.25">
      <c r="A76" s="264" t="s">
        <v>38</v>
      </c>
      <c r="B76" s="247" t="s">
        <v>15</v>
      </c>
      <c r="C76" s="169">
        <v>1</v>
      </c>
      <c r="D76" s="149">
        <v>41723</v>
      </c>
      <c r="E76" s="150">
        <v>35.700000000000003</v>
      </c>
      <c r="F76" s="150"/>
      <c r="G76" s="151">
        <v>16</v>
      </c>
      <c r="H76" s="150"/>
      <c r="I76" s="150">
        <v>5.0000000000000001E-3</v>
      </c>
      <c r="J76" s="150"/>
      <c r="K76" s="150">
        <v>1.7</v>
      </c>
      <c r="L76" s="150"/>
      <c r="M76" s="150">
        <v>2.2999999999999998</v>
      </c>
      <c r="N76" s="150"/>
      <c r="O76" s="150">
        <v>0.28000000000000003</v>
      </c>
      <c r="P76" s="150"/>
      <c r="Q76" s="150">
        <v>0.01</v>
      </c>
      <c r="R76" s="150" t="s">
        <v>55</v>
      </c>
      <c r="S76" s="150">
        <v>0.01</v>
      </c>
      <c r="T76" s="162"/>
    </row>
    <row r="77" spans="1:20" ht="15" customHeight="1" x14ac:dyDescent="0.25">
      <c r="A77" s="228"/>
      <c r="B77" s="248"/>
      <c r="C77" s="170">
        <v>2</v>
      </c>
      <c r="D77" s="125">
        <v>41822</v>
      </c>
      <c r="E77" s="123">
        <v>45</v>
      </c>
      <c r="F77" s="123"/>
      <c r="G77" s="124">
        <v>22</v>
      </c>
      <c r="H77" s="123"/>
      <c r="I77" s="123">
        <v>2E-3</v>
      </c>
      <c r="J77" s="123" t="s">
        <v>55</v>
      </c>
      <c r="K77" s="123">
        <v>1.7</v>
      </c>
      <c r="L77" s="123"/>
      <c r="M77" s="123">
        <v>2.6</v>
      </c>
      <c r="N77" s="123"/>
      <c r="O77" s="123">
        <v>0.24</v>
      </c>
      <c r="P77" s="123"/>
      <c r="Q77" s="123">
        <v>0.01</v>
      </c>
      <c r="R77" s="123" t="s">
        <v>55</v>
      </c>
      <c r="S77" s="123">
        <v>8.0000000000000002E-3</v>
      </c>
      <c r="T77" s="155"/>
    </row>
    <row r="78" spans="1:20" ht="15" customHeight="1" x14ac:dyDescent="0.25">
      <c r="A78" s="228"/>
      <c r="B78" s="248"/>
      <c r="C78" s="170">
        <v>3</v>
      </c>
      <c r="D78" s="125">
        <v>41920</v>
      </c>
      <c r="E78" s="123">
        <v>60</v>
      </c>
      <c r="F78" s="123"/>
      <c r="G78" s="124">
        <v>14</v>
      </c>
      <c r="H78" s="123"/>
      <c r="I78" s="123">
        <v>5.0000000000000001E-3</v>
      </c>
      <c r="J78" s="123"/>
      <c r="K78" s="123">
        <v>1.6</v>
      </c>
      <c r="L78" s="123"/>
      <c r="M78" s="123">
        <v>3.7</v>
      </c>
      <c r="N78" s="123"/>
      <c r="O78" s="123">
        <v>0.55000000000000004</v>
      </c>
      <c r="P78" s="123"/>
      <c r="Q78" s="123">
        <v>0.01</v>
      </c>
      <c r="R78" s="123" t="s">
        <v>55</v>
      </c>
      <c r="S78" s="123">
        <v>1.7999999999999999E-2</v>
      </c>
      <c r="T78" s="155"/>
    </row>
    <row r="79" spans="1:20" ht="15" customHeight="1" x14ac:dyDescent="0.25">
      <c r="A79" s="228"/>
      <c r="B79" s="248"/>
      <c r="C79" s="170">
        <v>4</v>
      </c>
      <c r="D79" s="125">
        <v>42018</v>
      </c>
      <c r="E79" s="123">
        <v>40.700000000000003</v>
      </c>
      <c r="F79" s="123"/>
      <c r="G79" s="124">
        <v>17</v>
      </c>
      <c r="H79" s="123"/>
      <c r="I79" s="123">
        <v>2E-3</v>
      </c>
      <c r="J79" s="123" t="s">
        <v>56</v>
      </c>
      <c r="K79" s="123">
        <v>0.51</v>
      </c>
      <c r="L79" s="123"/>
      <c r="M79" s="123">
        <v>2.7</v>
      </c>
      <c r="N79" s="123"/>
      <c r="O79" s="123">
        <v>0.21</v>
      </c>
      <c r="P79" s="123"/>
      <c r="Q79" s="123">
        <v>0.01</v>
      </c>
      <c r="R79" s="123" t="s">
        <v>55</v>
      </c>
      <c r="S79" s="123">
        <v>1.0999999999999999E-2</v>
      </c>
      <c r="T79" s="155"/>
    </row>
    <row r="80" spans="1:20" ht="15" customHeight="1" x14ac:dyDescent="0.25">
      <c r="A80" s="228"/>
      <c r="B80" s="248"/>
      <c r="C80" s="170">
        <v>5</v>
      </c>
      <c r="D80" s="125">
        <v>42107</v>
      </c>
      <c r="E80" s="123">
        <v>34.9</v>
      </c>
      <c r="F80" s="123"/>
      <c r="G80" s="124">
        <v>23</v>
      </c>
      <c r="H80" s="123"/>
      <c r="I80" s="123">
        <v>3.0000000000000001E-3</v>
      </c>
      <c r="J80" s="123" t="s">
        <v>56</v>
      </c>
      <c r="K80" s="123">
        <v>0.67</v>
      </c>
      <c r="L80" s="123"/>
      <c r="M80" s="123">
        <v>2.2000000000000002</v>
      </c>
      <c r="N80" s="123"/>
      <c r="O80" s="123">
        <v>0.23</v>
      </c>
      <c r="P80" s="123"/>
      <c r="Q80" s="123">
        <v>0.01</v>
      </c>
      <c r="R80" s="123" t="s">
        <v>55</v>
      </c>
      <c r="S80" s="123">
        <v>1.0999999999999999E-2</v>
      </c>
      <c r="T80" s="155"/>
    </row>
    <row r="81" spans="1:20" ht="15" customHeight="1" x14ac:dyDescent="0.25">
      <c r="A81" s="228"/>
      <c r="B81" s="248"/>
      <c r="C81" s="170">
        <v>6</v>
      </c>
      <c r="D81" s="126">
        <v>42205</v>
      </c>
      <c r="E81" s="121">
        <v>50.6</v>
      </c>
      <c r="F81" s="121"/>
      <c r="G81" s="122">
        <v>40</v>
      </c>
      <c r="H81" s="121"/>
      <c r="I81" s="121">
        <v>3.0000000000000001E-3</v>
      </c>
      <c r="J81" s="121" t="s">
        <v>56</v>
      </c>
      <c r="K81" s="121">
        <v>4.9000000000000004</v>
      </c>
      <c r="L81" s="121"/>
      <c r="M81" s="121">
        <v>3.3</v>
      </c>
      <c r="N81" s="121"/>
      <c r="O81" s="121">
        <v>0.3</v>
      </c>
      <c r="P81" s="121"/>
      <c r="Q81" s="121">
        <v>0.01</v>
      </c>
      <c r="R81" s="121" t="s">
        <v>55</v>
      </c>
      <c r="S81" s="121">
        <v>7.0000000000000001E-3</v>
      </c>
      <c r="T81" s="155"/>
    </row>
    <row r="82" spans="1:20" ht="15" customHeight="1" x14ac:dyDescent="0.25">
      <c r="A82" s="228"/>
      <c r="B82" s="248"/>
      <c r="C82" s="171">
        <v>6</v>
      </c>
      <c r="D82" s="133">
        <v>42207</v>
      </c>
      <c r="E82" s="134">
        <v>46.1</v>
      </c>
      <c r="F82" s="134"/>
      <c r="G82" s="135">
        <v>44</v>
      </c>
      <c r="H82" s="134"/>
      <c r="I82" s="134">
        <v>3.0000000000000001E-3</v>
      </c>
      <c r="J82" s="134" t="s">
        <v>56</v>
      </c>
      <c r="K82" s="134">
        <v>4.9000000000000004</v>
      </c>
      <c r="L82" s="134"/>
      <c r="M82" s="134">
        <v>3.2</v>
      </c>
      <c r="N82" s="134"/>
      <c r="O82" s="134">
        <v>0.33</v>
      </c>
      <c r="P82" s="134"/>
      <c r="Q82" s="134">
        <v>0.01</v>
      </c>
      <c r="R82" s="134" t="s">
        <v>55</v>
      </c>
      <c r="S82" s="134">
        <v>6.0000000000000001E-3</v>
      </c>
      <c r="T82" s="155"/>
    </row>
    <row r="83" spans="1:20" ht="15" customHeight="1" x14ac:dyDescent="0.25">
      <c r="A83" s="228"/>
      <c r="B83" s="248"/>
      <c r="C83" s="171">
        <v>7</v>
      </c>
      <c r="D83" s="125">
        <v>42297</v>
      </c>
      <c r="E83" s="121">
        <v>33.4</v>
      </c>
      <c r="F83" s="121"/>
      <c r="G83" s="122">
        <v>5.3</v>
      </c>
      <c r="H83" s="121"/>
      <c r="I83" s="121">
        <v>7.0000000000000001E-3</v>
      </c>
      <c r="J83" s="121"/>
      <c r="K83" s="121">
        <v>2.4</v>
      </c>
      <c r="L83" s="121"/>
      <c r="M83" s="121">
        <v>2.1</v>
      </c>
      <c r="N83" s="121"/>
      <c r="O83" s="121">
        <v>0.21</v>
      </c>
      <c r="P83" s="121"/>
      <c r="Q83" s="121">
        <v>0.01</v>
      </c>
      <c r="R83" s="121" t="s">
        <v>55</v>
      </c>
      <c r="S83" s="121">
        <v>2.5999999999999999E-2</v>
      </c>
      <c r="T83" s="155"/>
    </row>
    <row r="84" spans="1:20" ht="15" customHeight="1" x14ac:dyDescent="0.25">
      <c r="A84" s="228"/>
      <c r="B84" s="248"/>
      <c r="C84" s="171">
        <v>8</v>
      </c>
      <c r="D84" s="125">
        <v>42346</v>
      </c>
      <c r="E84" s="121">
        <v>34.4</v>
      </c>
      <c r="F84" s="121"/>
      <c r="G84" s="122">
        <v>5.9</v>
      </c>
      <c r="H84" s="121"/>
      <c r="I84" s="121">
        <v>5.0000000000000001E-3</v>
      </c>
      <c r="J84" s="121"/>
      <c r="K84" s="121">
        <v>1.6</v>
      </c>
      <c r="L84" s="121"/>
      <c r="M84" s="121">
        <v>2.1</v>
      </c>
      <c r="N84" s="121"/>
      <c r="O84" s="121">
        <v>0.17</v>
      </c>
      <c r="P84" s="121"/>
      <c r="Q84" s="121">
        <v>0.01</v>
      </c>
      <c r="R84" s="121" t="s">
        <v>55</v>
      </c>
      <c r="S84" s="121">
        <v>2.5000000000000001E-2</v>
      </c>
      <c r="T84" s="155"/>
    </row>
    <row r="85" spans="1:20" ht="15" customHeight="1" x14ac:dyDescent="0.25">
      <c r="A85" s="228"/>
      <c r="B85" s="248"/>
      <c r="C85" s="172">
        <v>9</v>
      </c>
      <c r="D85" s="158">
        <v>42457</v>
      </c>
      <c r="E85" s="159">
        <v>25.7</v>
      </c>
      <c r="F85" s="159"/>
      <c r="G85" s="160">
        <v>7.5</v>
      </c>
      <c r="H85" s="159"/>
      <c r="I85" s="159">
        <v>3.0000000000000001E-3</v>
      </c>
      <c r="J85" s="159" t="s">
        <v>56</v>
      </c>
      <c r="K85" s="159">
        <v>1.4</v>
      </c>
      <c r="L85" s="159"/>
      <c r="M85" s="159">
        <v>1.9</v>
      </c>
      <c r="N85" s="159"/>
      <c r="O85" s="159">
        <v>0.33</v>
      </c>
      <c r="P85" s="159"/>
      <c r="Q85" s="121">
        <v>0.01</v>
      </c>
      <c r="R85" s="121" t="s">
        <v>55</v>
      </c>
      <c r="S85" s="159">
        <v>0.04</v>
      </c>
      <c r="T85" s="161"/>
    </row>
    <row r="86" spans="1:20" ht="15" x14ac:dyDescent="0.25">
      <c r="A86" s="228"/>
      <c r="B86" s="247" t="s">
        <v>16</v>
      </c>
      <c r="C86" s="169">
        <v>1</v>
      </c>
      <c r="D86" s="149">
        <v>41723</v>
      </c>
      <c r="E86" s="150">
        <v>315</v>
      </c>
      <c r="F86" s="150"/>
      <c r="G86" s="151">
        <v>100</v>
      </c>
      <c r="H86" s="150"/>
      <c r="I86" s="150">
        <v>1.0999999999999999E-2</v>
      </c>
      <c r="J86" s="150"/>
      <c r="K86" s="150">
        <v>0.33</v>
      </c>
      <c r="L86" s="150"/>
      <c r="M86" s="150">
        <v>2.9</v>
      </c>
      <c r="N86" s="150"/>
      <c r="O86" s="150">
        <v>0.43</v>
      </c>
      <c r="P86" s="150"/>
      <c r="Q86" s="150">
        <v>0.01</v>
      </c>
      <c r="R86" s="150" t="s">
        <v>55</v>
      </c>
      <c r="S86" s="150">
        <v>0.39</v>
      </c>
      <c r="T86" s="162"/>
    </row>
    <row r="87" spans="1:20" ht="15" x14ac:dyDescent="0.25">
      <c r="A87" s="228"/>
      <c r="B87" s="248"/>
      <c r="C87" s="170">
        <v>2</v>
      </c>
      <c r="D87" s="125">
        <v>41822</v>
      </c>
      <c r="E87" s="123">
        <v>378</v>
      </c>
      <c r="F87" s="123"/>
      <c r="G87" s="124">
        <v>98</v>
      </c>
      <c r="H87" s="123"/>
      <c r="I87" s="123">
        <v>6.0000000000000001E-3</v>
      </c>
      <c r="J87" s="123"/>
      <c r="K87" s="123">
        <v>7.1999999999999995E-2</v>
      </c>
      <c r="L87" s="123"/>
      <c r="M87" s="123">
        <v>3.5</v>
      </c>
      <c r="N87" s="123"/>
      <c r="O87" s="123">
        <v>0.21</v>
      </c>
      <c r="P87" s="123"/>
      <c r="Q87" s="123">
        <v>0.01</v>
      </c>
      <c r="R87" s="123" t="s">
        <v>55</v>
      </c>
      <c r="S87" s="123">
        <v>0.26</v>
      </c>
      <c r="T87" s="155"/>
    </row>
    <row r="88" spans="1:20" ht="15" x14ac:dyDescent="0.25">
      <c r="A88" s="228"/>
      <c r="B88" s="248"/>
      <c r="C88" s="170">
        <v>3</v>
      </c>
      <c r="D88" s="125">
        <v>41920</v>
      </c>
      <c r="E88" s="123">
        <v>314</v>
      </c>
      <c r="F88" s="123"/>
      <c r="G88" s="124">
        <v>83</v>
      </c>
      <c r="H88" s="123"/>
      <c r="I88" s="123">
        <v>3.0000000000000001E-3</v>
      </c>
      <c r="J88" s="123"/>
      <c r="K88" s="123">
        <v>0.52</v>
      </c>
      <c r="L88" s="123"/>
      <c r="M88" s="123">
        <v>3.1</v>
      </c>
      <c r="N88" s="123"/>
      <c r="O88" s="123">
        <v>0.26</v>
      </c>
      <c r="P88" s="123"/>
      <c r="Q88" s="123">
        <v>0.02</v>
      </c>
      <c r="R88" s="123" t="s">
        <v>55</v>
      </c>
      <c r="S88" s="123">
        <v>9.4E-2</v>
      </c>
      <c r="T88" s="155"/>
    </row>
    <row r="89" spans="1:20" ht="15" x14ac:dyDescent="0.25">
      <c r="A89" s="228"/>
      <c r="B89" s="248"/>
      <c r="C89" s="170">
        <v>3</v>
      </c>
      <c r="D89" s="125" t="s">
        <v>102</v>
      </c>
      <c r="E89" s="123">
        <v>315</v>
      </c>
      <c r="F89" s="123"/>
      <c r="G89" s="124">
        <v>82</v>
      </c>
      <c r="H89" s="123"/>
      <c r="I89" s="123">
        <v>4.0000000000000001E-3</v>
      </c>
      <c r="J89" s="123"/>
      <c r="K89" s="123">
        <v>0.52</v>
      </c>
      <c r="L89" s="123"/>
      <c r="M89" s="123">
        <v>3.1</v>
      </c>
      <c r="N89" s="123"/>
      <c r="O89" s="123">
        <v>0.28000000000000003</v>
      </c>
      <c r="P89" s="123"/>
      <c r="Q89" s="123">
        <v>0.01</v>
      </c>
      <c r="R89" s="123" t="s">
        <v>55</v>
      </c>
      <c r="S89" s="123">
        <v>9.5000000000000001E-2</v>
      </c>
      <c r="T89" s="155"/>
    </row>
    <row r="90" spans="1:20" ht="15" x14ac:dyDescent="0.25">
      <c r="A90" s="228"/>
      <c r="B90" s="248"/>
      <c r="C90" s="170">
        <v>4</v>
      </c>
      <c r="D90" s="125">
        <v>42018</v>
      </c>
      <c r="E90" s="123">
        <v>338</v>
      </c>
      <c r="F90" s="123"/>
      <c r="G90" s="124">
        <v>110</v>
      </c>
      <c r="H90" s="123"/>
      <c r="I90" s="123">
        <v>3.0000000000000001E-3</v>
      </c>
      <c r="J90" s="123" t="s">
        <v>56</v>
      </c>
      <c r="K90" s="123">
        <v>0.67</v>
      </c>
      <c r="L90" s="123"/>
      <c r="M90" s="123">
        <v>3.8</v>
      </c>
      <c r="N90" s="123"/>
      <c r="O90" s="123">
        <v>0.28999999999999998</v>
      </c>
      <c r="P90" s="123"/>
      <c r="Q90" s="123">
        <v>0.01</v>
      </c>
      <c r="R90" s="123" t="s">
        <v>55</v>
      </c>
      <c r="S90" s="123">
        <v>0.25</v>
      </c>
      <c r="T90" s="155"/>
    </row>
    <row r="91" spans="1:20" ht="15" x14ac:dyDescent="0.25">
      <c r="A91" s="228"/>
      <c r="B91" s="248"/>
      <c r="C91" s="170">
        <v>4</v>
      </c>
      <c r="D91" s="125" t="s">
        <v>103</v>
      </c>
      <c r="E91" s="123">
        <v>357</v>
      </c>
      <c r="F91" s="123"/>
      <c r="G91" s="124">
        <v>110</v>
      </c>
      <c r="H91" s="123"/>
      <c r="I91" s="123">
        <v>2E-3</v>
      </c>
      <c r="J91" s="123" t="s">
        <v>56</v>
      </c>
      <c r="K91" s="123">
        <v>0.66</v>
      </c>
      <c r="L91" s="123"/>
      <c r="M91" s="123">
        <v>4</v>
      </c>
      <c r="N91" s="123"/>
      <c r="O91" s="123">
        <v>0.28999999999999998</v>
      </c>
      <c r="P91" s="123"/>
      <c r="Q91" s="123">
        <v>0.01</v>
      </c>
      <c r="R91" s="123" t="s">
        <v>55</v>
      </c>
      <c r="S91" s="123">
        <v>0.25</v>
      </c>
      <c r="T91" s="155"/>
    </row>
    <row r="92" spans="1:20" ht="15" x14ac:dyDescent="0.25">
      <c r="A92" s="228"/>
      <c r="B92" s="248"/>
      <c r="C92" s="170">
        <v>5</v>
      </c>
      <c r="D92" s="125">
        <v>42107</v>
      </c>
      <c r="E92" s="123">
        <v>321</v>
      </c>
      <c r="F92" s="123"/>
      <c r="G92" s="124">
        <v>100</v>
      </c>
      <c r="H92" s="123"/>
      <c r="I92" s="123">
        <v>2E-3</v>
      </c>
      <c r="J92" s="123" t="s">
        <v>56</v>
      </c>
      <c r="K92" s="123">
        <v>0.57999999999999996</v>
      </c>
      <c r="L92" s="123"/>
      <c r="M92" s="123">
        <v>4.0999999999999996</v>
      </c>
      <c r="N92" s="123"/>
      <c r="O92" s="123">
        <v>0.38</v>
      </c>
      <c r="P92" s="123"/>
      <c r="Q92" s="123">
        <v>0.01</v>
      </c>
      <c r="R92" s="123" t="s">
        <v>55</v>
      </c>
      <c r="S92" s="123">
        <v>0.26</v>
      </c>
      <c r="T92" s="155"/>
    </row>
    <row r="93" spans="1:20" ht="15" x14ac:dyDescent="0.25">
      <c r="A93" s="228"/>
      <c r="B93" s="248"/>
      <c r="C93" s="170">
        <v>6</v>
      </c>
      <c r="D93" s="125">
        <v>42205</v>
      </c>
      <c r="E93" s="123">
        <v>329</v>
      </c>
      <c r="F93" s="123"/>
      <c r="G93" s="124">
        <v>91</v>
      </c>
      <c r="H93" s="123"/>
      <c r="I93" s="123">
        <v>5.0000000000000001E-3</v>
      </c>
      <c r="J93" s="123" t="s">
        <v>56</v>
      </c>
      <c r="K93" s="123">
        <v>0.5</v>
      </c>
      <c r="L93" s="123"/>
      <c r="M93" s="123">
        <v>4.4000000000000004</v>
      </c>
      <c r="N93" s="123"/>
      <c r="O93" s="123">
        <v>0.22</v>
      </c>
      <c r="P93" s="123"/>
      <c r="Q93" s="123">
        <v>0.01</v>
      </c>
      <c r="R93" s="123" t="s">
        <v>55</v>
      </c>
      <c r="S93" s="123">
        <v>0.21</v>
      </c>
      <c r="T93" s="155"/>
    </row>
    <row r="94" spans="1:20" ht="15" x14ac:dyDescent="0.25">
      <c r="A94" s="228"/>
      <c r="B94" s="248"/>
      <c r="C94" s="170">
        <v>6</v>
      </c>
      <c r="D94" s="125">
        <v>42207</v>
      </c>
      <c r="E94" s="123">
        <v>379</v>
      </c>
      <c r="F94" s="123"/>
      <c r="G94" s="124">
        <v>91</v>
      </c>
      <c r="H94" s="123"/>
      <c r="I94" s="123">
        <v>4.0000000000000001E-3</v>
      </c>
      <c r="J94" s="123" t="s">
        <v>56</v>
      </c>
      <c r="K94" s="123">
        <v>0.52</v>
      </c>
      <c r="L94" s="123"/>
      <c r="M94" s="123">
        <v>4.5</v>
      </c>
      <c r="N94" s="123"/>
      <c r="O94" s="123">
        <v>0.27</v>
      </c>
      <c r="P94" s="123"/>
      <c r="Q94" s="123">
        <v>0.01</v>
      </c>
      <c r="R94" s="123" t="s">
        <v>55</v>
      </c>
      <c r="S94" s="123">
        <v>0.24</v>
      </c>
      <c r="T94" s="155"/>
    </row>
    <row r="95" spans="1:20" ht="15" x14ac:dyDescent="0.25">
      <c r="A95" s="228"/>
      <c r="B95" s="248"/>
      <c r="C95" s="171">
        <v>6</v>
      </c>
      <c r="D95" s="126" t="s">
        <v>108</v>
      </c>
      <c r="E95" s="131">
        <v>366</v>
      </c>
      <c r="F95" s="131"/>
      <c r="G95" s="122">
        <v>91</v>
      </c>
      <c r="H95" s="131"/>
      <c r="I95" s="121">
        <v>7.0000000000000001E-3</v>
      </c>
      <c r="J95" s="131"/>
      <c r="K95" s="121">
        <v>0.52</v>
      </c>
      <c r="L95" s="131"/>
      <c r="M95" s="131">
        <v>4.5</v>
      </c>
      <c r="N95" s="131"/>
      <c r="O95" s="131">
        <v>0.24</v>
      </c>
      <c r="P95" s="131"/>
      <c r="Q95" s="121">
        <v>0.01</v>
      </c>
      <c r="R95" s="121" t="s">
        <v>55</v>
      </c>
      <c r="S95" s="131">
        <v>0.25</v>
      </c>
      <c r="T95" s="155"/>
    </row>
    <row r="96" spans="1:20" ht="15" x14ac:dyDescent="0.25">
      <c r="A96" s="228"/>
      <c r="B96" s="248"/>
      <c r="C96" s="170">
        <v>7</v>
      </c>
      <c r="D96" s="125">
        <v>42297</v>
      </c>
      <c r="E96" s="123">
        <v>78</v>
      </c>
      <c r="F96" s="123"/>
      <c r="G96" s="124">
        <v>9.1999999999999993</v>
      </c>
      <c r="H96" s="123"/>
      <c r="I96" s="123">
        <v>1.0999999999999999E-2</v>
      </c>
      <c r="J96" s="123"/>
      <c r="K96" s="123">
        <v>0.24</v>
      </c>
      <c r="L96" s="123"/>
      <c r="M96" s="123">
        <v>3.8</v>
      </c>
      <c r="N96" s="123"/>
      <c r="O96" s="123">
        <v>0.16</v>
      </c>
      <c r="P96" s="123"/>
      <c r="Q96" s="123">
        <v>0.01</v>
      </c>
      <c r="R96" s="123" t="s">
        <v>55</v>
      </c>
      <c r="S96" s="123">
        <v>5.1999999999999998E-2</v>
      </c>
      <c r="T96" s="155"/>
    </row>
    <row r="97" spans="1:20" ht="15" x14ac:dyDescent="0.25">
      <c r="A97" s="228"/>
      <c r="B97" s="248"/>
      <c r="C97" s="171">
        <v>7</v>
      </c>
      <c r="D97" s="126" t="s">
        <v>113</v>
      </c>
      <c r="E97" s="131">
        <v>83.3</v>
      </c>
      <c r="F97" s="131"/>
      <c r="G97" s="122">
        <v>9.4</v>
      </c>
      <c r="H97" s="131"/>
      <c r="I97" s="121">
        <v>8.9999999999999993E-3</v>
      </c>
      <c r="J97" s="131"/>
      <c r="K97" s="121">
        <v>0.24</v>
      </c>
      <c r="L97" s="131"/>
      <c r="M97" s="131">
        <v>3.8</v>
      </c>
      <c r="N97" s="131"/>
      <c r="O97" s="131">
        <v>0.17</v>
      </c>
      <c r="P97" s="131"/>
      <c r="Q97" s="121">
        <v>0.01</v>
      </c>
      <c r="R97" s="121" t="s">
        <v>55</v>
      </c>
      <c r="S97" s="131">
        <v>5.7000000000000002E-2</v>
      </c>
      <c r="T97" s="155"/>
    </row>
    <row r="98" spans="1:20" ht="15" x14ac:dyDescent="0.25">
      <c r="A98" s="228"/>
      <c r="B98" s="248"/>
      <c r="C98" s="170">
        <v>8</v>
      </c>
      <c r="D98" s="140">
        <v>42346</v>
      </c>
      <c r="E98" s="119">
        <v>64.900000000000006</v>
      </c>
      <c r="F98" s="119"/>
      <c r="G98" s="124">
        <v>23</v>
      </c>
      <c r="H98" s="119"/>
      <c r="I98" s="123">
        <v>5.0000000000000001E-3</v>
      </c>
      <c r="J98" s="119"/>
      <c r="K98" s="123">
        <v>0.27</v>
      </c>
      <c r="L98" s="119"/>
      <c r="M98" s="119">
        <v>3</v>
      </c>
      <c r="N98" s="119"/>
      <c r="O98" s="119">
        <v>0.31</v>
      </c>
      <c r="P98" s="119"/>
      <c r="Q98" s="123">
        <v>0.01</v>
      </c>
      <c r="R98" s="123" t="s">
        <v>55</v>
      </c>
      <c r="S98" s="119">
        <v>0.18</v>
      </c>
      <c r="T98" s="155"/>
    </row>
    <row r="99" spans="1:20" ht="15" x14ac:dyDescent="0.25">
      <c r="A99" s="228"/>
      <c r="B99" s="248"/>
      <c r="C99" s="171">
        <v>9</v>
      </c>
      <c r="D99" s="125">
        <v>42458</v>
      </c>
      <c r="E99" s="131">
        <v>146</v>
      </c>
      <c r="F99" s="131"/>
      <c r="G99" s="122">
        <v>49</v>
      </c>
      <c r="H99" s="131"/>
      <c r="I99" s="121">
        <v>4.0000000000000001E-3</v>
      </c>
      <c r="J99" s="131" t="s">
        <v>56</v>
      </c>
      <c r="K99" s="121">
        <v>0.16</v>
      </c>
      <c r="L99" s="131"/>
      <c r="M99" s="131">
        <v>3.5</v>
      </c>
      <c r="N99" s="131"/>
      <c r="O99" s="131">
        <v>0.38</v>
      </c>
      <c r="P99" s="131"/>
      <c r="Q99" s="123">
        <v>0.01</v>
      </c>
      <c r="R99" s="123" t="s">
        <v>55</v>
      </c>
      <c r="S99" s="131">
        <v>0.23</v>
      </c>
      <c r="T99" s="155"/>
    </row>
    <row r="100" spans="1:20" ht="15" x14ac:dyDescent="0.25">
      <c r="A100" s="228"/>
      <c r="B100" s="248"/>
      <c r="C100" s="172">
        <v>9</v>
      </c>
      <c r="D100" s="158" t="s">
        <v>117</v>
      </c>
      <c r="E100" s="173">
        <v>151</v>
      </c>
      <c r="F100" s="173"/>
      <c r="G100" s="160">
        <v>48</v>
      </c>
      <c r="H100" s="173"/>
      <c r="I100" s="159">
        <v>4.0000000000000001E-3</v>
      </c>
      <c r="J100" s="173" t="s">
        <v>56</v>
      </c>
      <c r="K100" s="159">
        <v>0.15</v>
      </c>
      <c r="L100" s="173"/>
      <c r="M100" s="173">
        <v>3.5</v>
      </c>
      <c r="N100" s="173"/>
      <c r="O100" s="202">
        <v>0.41</v>
      </c>
      <c r="P100" s="173"/>
      <c r="Q100" s="123">
        <v>0.01</v>
      </c>
      <c r="R100" s="123" t="s">
        <v>55</v>
      </c>
      <c r="S100" s="173">
        <v>0.23</v>
      </c>
      <c r="T100" s="174"/>
    </row>
    <row r="101" spans="1:20" ht="15" x14ac:dyDescent="0.25">
      <c r="A101" s="228"/>
      <c r="B101" s="247" t="s">
        <v>3</v>
      </c>
      <c r="C101" s="169">
        <v>1</v>
      </c>
      <c r="D101" s="149">
        <v>41723</v>
      </c>
      <c r="E101" s="150">
        <v>33.1</v>
      </c>
      <c r="F101" s="150"/>
      <c r="G101" s="151">
        <v>20</v>
      </c>
      <c r="H101" s="150"/>
      <c r="I101" s="150">
        <v>0.3</v>
      </c>
      <c r="J101" s="150"/>
      <c r="K101" s="150">
        <v>0.16</v>
      </c>
      <c r="L101" s="150"/>
      <c r="M101" s="150">
        <v>4.2</v>
      </c>
      <c r="N101" s="150"/>
      <c r="O101" s="150">
        <v>1</v>
      </c>
      <c r="P101" s="150"/>
      <c r="Q101" s="150">
        <v>3.7999999999999999E-2</v>
      </c>
      <c r="R101" s="150" t="s">
        <v>56</v>
      </c>
      <c r="S101" s="150">
        <v>1.2999999999999999E-2</v>
      </c>
      <c r="T101" s="162"/>
    </row>
    <row r="102" spans="1:20" ht="15" x14ac:dyDescent="0.25">
      <c r="A102" s="228"/>
      <c r="B102" s="248"/>
      <c r="C102" s="170">
        <v>2</v>
      </c>
      <c r="D102" s="125">
        <v>41821</v>
      </c>
      <c r="E102" s="123">
        <v>47.2</v>
      </c>
      <c r="F102" s="123"/>
      <c r="G102" s="124">
        <v>19</v>
      </c>
      <c r="H102" s="123"/>
      <c r="I102" s="123">
        <v>0.28999999999999998</v>
      </c>
      <c r="J102" s="123"/>
      <c r="K102" s="123">
        <v>0.63</v>
      </c>
      <c r="L102" s="123"/>
      <c r="M102" s="123">
        <v>5.5</v>
      </c>
      <c r="N102" s="123"/>
      <c r="O102" s="123">
        <v>1</v>
      </c>
      <c r="P102" s="123"/>
      <c r="Q102" s="123">
        <v>0.14000000000000001</v>
      </c>
      <c r="R102" s="123"/>
      <c r="S102" s="123">
        <v>1.7000000000000001E-2</v>
      </c>
      <c r="T102" s="155"/>
    </row>
    <row r="103" spans="1:20" ht="15" x14ac:dyDescent="0.25">
      <c r="A103" s="228"/>
      <c r="B103" s="248"/>
      <c r="C103" s="170">
        <v>3</v>
      </c>
      <c r="D103" s="125">
        <v>41919</v>
      </c>
      <c r="E103" s="123">
        <v>39.700000000000003</v>
      </c>
      <c r="F103" s="123"/>
      <c r="G103" s="124">
        <v>12</v>
      </c>
      <c r="H103" s="123"/>
      <c r="I103" s="123">
        <v>3.7999999999999999E-2</v>
      </c>
      <c r="J103" s="123"/>
      <c r="K103" s="123">
        <v>0.24</v>
      </c>
      <c r="L103" s="123"/>
      <c r="M103" s="123">
        <v>3.9</v>
      </c>
      <c r="N103" s="123"/>
      <c r="O103" s="123">
        <v>0.69</v>
      </c>
      <c r="P103" s="123"/>
      <c r="Q103" s="123">
        <v>2.1999999999999999E-2</v>
      </c>
      <c r="R103" s="123" t="s">
        <v>90</v>
      </c>
      <c r="S103" s="123">
        <v>1.6E-2</v>
      </c>
      <c r="T103" s="155"/>
    </row>
    <row r="104" spans="1:20" ht="15" x14ac:dyDescent="0.25">
      <c r="A104" s="228"/>
      <c r="B104" s="248"/>
      <c r="C104" s="170">
        <v>4</v>
      </c>
      <c r="D104" s="125">
        <v>42018</v>
      </c>
      <c r="E104" s="123">
        <v>25.8</v>
      </c>
      <c r="F104" s="123"/>
      <c r="G104" s="124">
        <v>7.9</v>
      </c>
      <c r="H104" s="123" t="s">
        <v>67</v>
      </c>
      <c r="I104" s="123">
        <v>3.3000000000000002E-2</v>
      </c>
      <c r="J104" s="123"/>
      <c r="K104" s="123">
        <v>1.7</v>
      </c>
      <c r="L104" s="123"/>
      <c r="M104" s="123">
        <v>1.8</v>
      </c>
      <c r="N104" s="123"/>
      <c r="O104" s="123">
        <v>0.69</v>
      </c>
      <c r="P104" s="123"/>
      <c r="Q104" s="123">
        <v>0.01</v>
      </c>
      <c r="R104" s="123" t="s">
        <v>55</v>
      </c>
      <c r="S104" s="123">
        <v>2.1000000000000001E-2</v>
      </c>
      <c r="T104" s="155"/>
    </row>
    <row r="105" spans="1:20" ht="15" x14ac:dyDescent="0.25">
      <c r="A105" s="228"/>
      <c r="B105" s="248"/>
      <c r="C105" s="170">
        <v>5</v>
      </c>
      <c r="D105" s="125">
        <v>42109</v>
      </c>
      <c r="E105" s="123">
        <v>25.9</v>
      </c>
      <c r="F105" s="123"/>
      <c r="G105" s="124">
        <v>19</v>
      </c>
      <c r="H105" s="123"/>
      <c r="I105" s="123">
        <v>0.17</v>
      </c>
      <c r="J105" s="123"/>
      <c r="K105" s="123">
        <v>0.28999999999999998</v>
      </c>
      <c r="L105" s="123"/>
      <c r="M105" s="123">
        <v>1.8</v>
      </c>
      <c r="N105" s="123"/>
      <c r="O105" s="123">
        <v>0.92</v>
      </c>
      <c r="P105" s="123"/>
      <c r="Q105" s="123">
        <v>0.15</v>
      </c>
      <c r="R105" s="123"/>
      <c r="S105" s="123">
        <v>8.9999999999999993E-3</v>
      </c>
      <c r="T105" s="155"/>
    </row>
    <row r="106" spans="1:20" ht="15" x14ac:dyDescent="0.25">
      <c r="A106" s="228"/>
      <c r="B106" s="248"/>
      <c r="C106" s="171">
        <v>6</v>
      </c>
      <c r="D106" s="126">
        <v>42205</v>
      </c>
      <c r="E106" s="121">
        <v>37</v>
      </c>
      <c r="F106" s="121"/>
      <c r="G106" s="122">
        <v>4.8</v>
      </c>
      <c r="H106" s="121"/>
      <c r="I106" s="121">
        <v>0.03</v>
      </c>
      <c r="J106" s="121"/>
      <c r="K106" s="141">
        <v>4.2</v>
      </c>
      <c r="L106" s="121"/>
      <c r="M106" s="121">
        <v>2.1</v>
      </c>
      <c r="N106" s="121"/>
      <c r="O106" s="121">
        <v>0.71</v>
      </c>
      <c r="P106" s="121"/>
      <c r="Q106" s="121">
        <v>0.01</v>
      </c>
      <c r="R106" s="121" t="s">
        <v>55</v>
      </c>
      <c r="S106" s="121">
        <v>1.2999999999999999E-2</v>
      </c>
      <c r="T106" s="165"/>
    </row>
    <row r="107" spans="1:20" ht="15" x14ac:dyDescent="0.25">
      <c r="A107" s="228"/>
      <c r="B107" s="248"/>
      <c r="C107" s="170">
        <v>7</v>
      </c>
      <c r="D107" s="125">
        <v>42297</v>
      </c>
      <c r="E107" s="123">
        <v>27.4</v>
      </c>
      <c r="F107" s="123"/>
      <c r="G107" s="124">
        <v>4</v>
      </c>
      <c r="H107" s="123"/>
      <c r="I107" s="123">
        <v>2.1000000000000001E-2</v>
      </c>
      <c r="J107" s="123"/>
      <c r="K107" s="205">
        <v>0.19</v>
      </c>
      <c r="L107" s="123"/>
      <c r="M107" s="123">
        <v>1.7</v>
      </c>
      <c r="N107" s="123"/>
      <c r="O107" s="123">
        <v>0.46</v>
      </c>
      <c r="P107" s="123"/>
      <c r="Q107" s="123">
        <v>1.0999999999999999E-2</v>
      </c>
      <c r="R107" s="123" t="s">
        <v>56</v>
      </c>
      <c r="S107" s="123">
        <v>2.3E-2</v>
      </c>
      <c r="T107" s="165"/>
    </row>
    <row r="108" spans="1:20" ht="15" x14ac:dyDescent="0.25">
      <c r="A108" s="228"/>
      <c r="B108" s="248"/>
      <c r="C108" s="170">
        <v>8</v>
      </c>
      <c r="D108" s="125">
        <v>42346</v>
      </c>
      <c r="E108" s="123">
        <v>31.4</v>
      </c>
      <c r="F108" s="123"/>
      <c r="G108" s="124">
        <v>5.8</v>
      </c>
      <c r="H108" s="123"/>
      <c r="I108" s="123">
        <v>4.9000000000000002E-2</v>
      </c>
      <c r="J108" s="123"/>
      <c r="K108" s="205">
        <v>3.1</v>
      </c>
      <c r="L108" s="123"/>
      <c r="M108" s="123">
        <v>2.1</v>
      </c>
      <c r="N108" s="123"/>
      <c r="O108" s="123">
        <v>0.71</v>
      </c>
      <c r="P108" s="123"/>
      <c r="Q108" s="123">
        <v>1.2E-2</v>
      </c>
      <c r="R108" s="123" t="s">
        <v>56</v>
      </c>
      <c r="S108" s="123">
        <v>1.4999999999999999E-2</v>
      </c>
      <c r="T108" s="165"/>
    </row>
    <row r="109" spans="1:20" ht="15" x14ac:dyDescent="0.25">
      <c r="A109" s="228"/>
      <c r="B109" s="248"/>
      <c r="C109" s="203">
        <v>9</v>
      </c>
      <c r="D109" s="164">
        <v>42457</v>
      </c>
      <c r="E109" s="199">
        <v>22.5</v>
      </c>
      <c r="F109" s="199"/>
      <c r="G109" s="200">
        <v>11</v>
      </c>
      <c r="H109" s="199"/>
      <c r="I109" s="199">
        <v>0.04</v>
      </c>
      <c r="J109" s="199"/>
      <c r="K109" s="204">
        <v>2.1</v>
      </c>
      <c r="L109" s="199"/>
      <c r="M109" s="199">
        <v>1.8</v>
      </c>
      <c r="N109" s="199"/>
      <c r="O109" s="199">
        <v>0.64</v>
      </c>
      <c r="P109" s="199"/>
      <c r="Q109" s="199">
        <v>2.8000000000000001E-2</v>
      </c>
      <c r="R109" s="199" t="s">
        <v>56</v>
      </c>
      <c r="S109" s="199">
        <v>6.7000000000000004E-2</v>
      </c>
      <c r="T109" s="161"/>
    </row>
    <row r="110" spans="1:20" ht="15" x14ac:dyDescent="0.25">
      <c r="A110" s="228"/>
      <c r="B110" s="247" t="s">
        <v>29</v>
      </c>
      <c r="C110" s="169">
        <v>1</v>
      </c>
      <c r="D110" s="149">
        <v>41723</v>
      </c>
      <c r="E110" s="150">
        <v>40.200000000000003</v>
      </c>
      <c r="F110" s="150"/>
      <c r="G110" s="151">
        <v>22</v>
      </c>
      <c r="H110" s="150"/>
      <c r="I110" s="150">
        <v>0.79</v>
      </c>
      <c r="J110" s="150"/>
      <c r="K110" s="150">
        <v>4.0000000000000001E-3</v>
      </c>
      <c r="L110" s="150" t="s">
        <v>55</v>
      </c>
      <c r="M110" s="150">
        <v>2.2000000000000002</v>
      </c>
      <c r="N110" s="150"/>
      <c r="O110" s="150">
        <v>1.3</v>
      </c>
      <c r="P110" s="150"/>
      <c r="Q110" s="150">
        <v>0.18</v>
      </c>
      <c r="R110" s="150"/>
      <c r="S110" s="150">
        <v>3.1E-2</v>
      </c>
      <c r="T110" s="162"/>
    </row>
    <row r="111" spans="1:20" ht="15" x14ac:dyDescent="0.25">
      <c r="A111" s="228"/>
      <c r="B111" s="248"/>
      <c r="C111" s="170">
        <v>2</v>
      </c>
      <c r="D111" s="125">
        <v>41822</v>
      </c>
      <c r="E111" s="123">
        <v>39.299999999999997</v>
      </c>
      <c r="F111" s="123"/>
      <c r="G111" s="124">
        <v>21</v>
      </c>
      <c r="H111" s="123"/>
      <c r="I111" s="123">
        <v>0.72</v>
      </c>
      <c r="J111" s="123"/>
      <c r="K111" s="123">
        <v>4.0000000000000001E-3</v>
      </c>
      <c r="L111" s="123" t="s">
        <v>55</v>
      </c>
      <c r="M111" s="123">
        <v>1.9</v>
      </c>
      <c r="N111" s="123"/>
      <c r="O111" s="123">
        <v>1.3</v>
      </c>
      <c r="P111" s="123"/>
      <c r="Q111" s="123">
        <v>0.11</v>
      </c>
      <c r="R111" s="123"/>
      <c r="S111" s="123">
        <v>2.8000000000000001E-2</v>
      </c>
      <c r="T111" s="155"/>
    </row>
    <row r="112" spans="1:20" ht="15" x14ac:dyDescent="0.25">
      <c r="A112" s="228"/>
      <c r="B112" s="248"/>
      <c r="C112" s="170">
        <v>3</v>
      </c>
      <c r="D112" s="125">
        <v>41919</v>
      </c>
      <c r="E112" s="123">
        <v>38.6</v>
      </c>
      <c r="F112" s="123"/>
      <c r="G112" s="124">
        <v>21</v>
      </c>
      <c r="H112" s="123"/>
      <c r="I112" s="123">
        <v>0.68</v>
      </c>
      <c r="J112" s="123"/>
      <c r="K112" s="123">
        <v>4.0000000000000001E-3</v>
      </c>
      <c r="L112" s="123" t="s">
        <v>55</v>
      </c>
      <c r="M112" s="123">
        <v>1.9</v>
      </c>
      <c r="N112" s="123"/>
      <c r="O112" s="123">
        <v>1.3</v>
      </c>
      <c r="P112" s="123"/>
      <c r="Q112" s="123">
        <v>5.2999999999999999E-2</v>
      </c>
      <c r="R112" s="123" t="s">
        <v>86</v>
      </c>
      <c r="S112" s="123">
        <v>2.5999999999999999E-2</v>
      </c>
      <c r="T112" s="155"/>
    </row>
    <row r="113" spans="1:20" ht="15" x14ac:dyDescent="0.25">
      <c r="A113" s="228"/>
      <c r="B113" s="248"/>
      <c r="C113" s="170">
        <v>4</v>
      </c>
      <c r="D113" s="125">
        <v>42016</v>
      </c>
      <c r="E113" s="123">
        <v>35</v>
      </c>
      <c r="F113" s="123"/>
      <c r="G113" s="124">
        <v>21</v>
      </c>
      <c r="H113" s="123"/>
      <c r="I113" s="123">
        <v>0.61</v>
      </c>
      <c r="J113" s="123"/>
      <c r="K113" s="123">
        <v>4.0000000000000001E-3</v>
      </c>
      <c r="L113" s="123" t="s">
        <v>55</v>
      </c>
      <c r="M113" s="123">
        <v>1.8</v>
      </c>
      <c r="N113" s="123"/>
      <c r="O113" s="123">
        <v>1.2</v>
      </c>
      <c r="P113" s="123"/>
      <c r="Q113" s="123">
        <v>0.11</v>
      </c>
      <c r="R113" s="123"/>
      <c r="S113" s="123">
        <v>2.8000000000000001E-2</v>
      </c>
      <c r="T113" s="155"/>
    </row>
    <row r="114" spans="1:20" ht="15" x14ac:dyDescent="0.25">
      <c r="A114" s="228"/>
      <c r="B114" s="248"/>
      <c r="C114" s="170">
        <v>5</v>
      </c>
      <c r="D114" s="125">
        <v>42109</v>
      </c>
      <c r="E114" s="123">
        <v>44.2</v>
      </c>
      <c r="F114" s="123"/>
      <c r="G114" s="124">
        <v>20</v>
      </c>
      <c r="H114" s="123"/>
      <c r="I114" s="123">
        <v>0.62</v>
      </c>
      <c r="J114" s="123"/>
      <c r="K114" s="123">
        <v>4.0000000000000001E-3</v>
      </c>
      <c r="L114" s="123" t="s">
        <v>55</v>
      </c>
      <c r="M114" s="123">
        <v>1.8</v>
      </c>
      <c r="N114" s="123"/>
      <c r="O114" s="123">
        <v>1.2</v>
      </c>
      <c r="P114" s="123"/>
      <c r="Q114" s="123">
        <v>0.05</v>
      </c>
      <c r="R114" s="123"/>
      <c r="S114" s="123">
        <v>2.8000000000000001E-2</v>
      </c>
      <c r="T114" s="155"/>
    </row>
    <row r="115" spans="1:20" ht="15" x14ac:dyDescent="0.25">
      <c r="A115" s="228"/>
      <c r="B115" s="248"/>
      <c r="C115" s="171">
        <v>6</v>
      </c>
      <c r="D115" s="126">
        <v>42207</v>
      </c>
      <c r="E115" s="121">
        <v>42.4</v>
      </c>
      <c r="F115" s="121"/>
      <c r="G115" s="122">
        <v>20</v>
      </c>
      <c r="H115" s="121"/>
      <c r="I115" s="121">
        <v>0.65</v>
      </c>
      <c r="J115" s="121"/>
      <c r="K115" s="121">
        <v>4.0000000000000001E-3</v>
      </c>
      <c r="L115" s="121" t="s">
        <v>55</v>
      </c>
      <c r="M115" s="121">
        <v>1.8</v>
      </c>
      <c r="N115" s="121"/>
      <c r="O115" s="121">
        <v>1.3</v>
      </c>
      <c r="P115" s="121"/>
      <c r="Q115" s="121">
        <v>4.8000000000000001E-2</v>
      </c>
      <c r="R115" s="121" t="s">
        <v>56</v>
      </c>
      <c r="S115" s="121">
        <v>2.5999999999999999E-2</v>
      </c>
      <c r="T115" s="155"/>
    </row>
    <row r="116" spans="1:20" ht="15" x14ac:dyDescent="0.25">
      <c r="A116" s="228"/>
      <c r="B116" s="248"/>
      <c r="C116" s="171">
        <v>7</v>
      </c>
      <c r="D116" s="126">
        <v>42296</v>
      </c>
      <c r="E116" s="121">
        <v>36</v>
      </c>
      <c r="F116" s="121"/>
      <c r="G116" s="122">
        <v>19</v>
      </c>
      <c r="H116" s="121"/>
      <c r="I116" s="121">
        <v>0.67</v>
      </c>
      <c r="J116" s="121"/>
      <c r="K116" s="121">
        <v>4.0000000000000001E-3</v>
      </c>
      <c r="L116" s="121" t="s">
        <v>55</v>
      </c>
      <c r="M116" s="121">
        <v>1.8</v>
      </c>
      <c r="N116" s="121"/>
      <c r="O116" s="121">
        <v>1.2</v>
      </c>
      <c r="P116" s="121"/>
      <c r="Q116" s="121">
        <v>0.01</v>
      </c>
      <c r="R116" s="121" t="s">
        <v>55</v>
      </c>
      <c r="S116" s="121">
        <v>2.4E-2</v>
      </c>
      <c r="T116" s="155"/>
    </row>
    <row r="117" spans="1:20" ht="15" x14ac:dyDescent="0.25">
      <c r="A117" s="228"/>
      <c r="B117" s="248"/>
      <c r="C117" s="171">
        <v>8</v>
      </c>
      <c r="D117" s="126" t="s">
        <v>99</v>
      </c>
      <c r="E117" s="121"/>
      <c r="F117" s="121"/>
      <c r="G117" s="122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55"/>
    </row>
    <row r="118" spans="1:20" ht="15" x14ac:dyDescent="0.25">
      <c r="A118" s="228"/>
      <c r="B118" s="248"/>
      <c r="C118" s="172">
        <v>9</v>
      </c>
      <c r="D118" s="158">
        <v>42457</v>
      </c>
      <c r="E118" s="159">
        <v>33.200000000000003</v>
      </c>
      <c r="F118" s="159"/>
      <c r="G118" s="160">
        <v>23</v>
      </c>
      <c r="H118" s="159"/>
      <c r="I118" s="159">
        <v>0.73</v>
      </c>
      <c r="J118" s="159"/>
      <c r="K118" s="121">
        <v>4.0000000000000001E-3</v>
      </c>
      <c r="L118" s="121" t="s">
        <v>55</v>
      </c>
      <c r="M118" s="159">
        <v>1.7</v>
      </c>
      <c r="N118" s="159"/>
      <c r="O118" s="159">
        <v>1.3</v>
      </c>
      <c r="P118" s="159"/>
      <c r="Q118" s="159">
        <v>0.16</v>
      </c>
      <c r="R118" s="159"/>
      <c r="S118" s="159">
        <v>2.4E-2</v>
      </c>
      <c r="T118" s="161"/>
    </row>
    <row r="119" spans="1:20" ht="15" x14ac:dyDescent="0.25">
      <c r="A119" s="265" t="s">
        <v>38</v>
      </c>
      <c r="B119" s="249" t="s">
        <v>4</v>
      </c>
      <c r="C119" s="169">
        <v>1</v>
      </c>
      <c r="D119" s="149">
        <v>41723</v>
      </c>
      <c r="E119" s="150">
        <v>14.2</v>
      </c>
      <c r="F119" s="150"/>
      <c r="G119" s="151">
        <v>4.5999999999999996</v>
      </c>
      <c r="H119" s="150"/>
      <c r="I119" s="150">
        <v>0.23</v>
      </c>
      <c r="J119" s="150"/>
      <c r="K119" s="150">
        <v>2.3E-2</v>
      </c>
      <c r="L119" s="150"/>
      <c r="M119" s="150">
        <v>0.81</v>
      </c>
      <c r="N119" s="150" t="s">
        <v>56</v>
      </c>
      <c r="O119" s="150">
        <v>0.56000000000000005</v>
      </c>
      <c r="P119" s="150"/>
      <c r="Q119" s="150">
        <v>2.5000000000000001E-2</v>
      </c>
      <c r="R119" s="150" t="s">
        <v>56</v>
      </c>
      <c r="S119" s="150">
        <v>2.3E-2</v>
      </c>
      <c r="T119" s="162"/>
    </row>
    <row r="120" spans="1:20" ht="15" x14ac:dyDescent="0.25">
      <c r="A120" s="228"/>
      <c r="B120" s="250"/>
      <c r="C120" s="170">
        <v>2</v>
      </c>
      <c r="D120" s="125">
        <v>41821</v>
      </c>
      <c r="E120" s="123">
        <v>15.4</v>
      </c>
      <c r="F120" s="123"/>
      <c r="G120" s="124">
        <v>1.8</v>
      </c>
      <c r="H120" s="123"/>
      <c r="I120" s="123">
        <v>2.5999999999999999E-2</v>
      </c>
      <c r="J120" s="123"/>
      <c r="K120" s="123">
        <v>0.16</v>
      </c>
      <c r="L120" s="123"/>
      <c r="M120" s="123">
        <v>0.4</v>
      </c>
      <c r="N120" s="123" t="s">
        <v>56</v>
      </c>
      <c r="O120" s="123">
        <v>0.28000000000000003</v>
      </c>
      <c r="P120" s="123"/>
      <c r="Q120" s="123">
        <v>0.01</v>
      </c>
      <c r="R120" s="123" t="s">
        <v>55</v>
      </c>
      <c r="S120" s="123">
        <v>0.01</v>
      </c>
      <c r="T120" s="155"/>
    </row>
    <row r="121" spans="1:20" ht="15" x14ac:dyDescent="0.25">
      <c r="A121" s="228"/>
      <c r="B121" s="250"/>
      <c r="C121" s="170">
        <v>3</v>
      </c>
      <c r="D121" s="125">
        <v>41919</v>
      </c>
      <c r="E121" s="123">
        <v>15.3</v>
      </c>
      <c r="F121" s="123"/>
      <c r="G121" s="124">
        <v>9.6</v>
      </c>
      <c r="H121" s="123"/>
      <c r="I121" s="123">
        <v>8.5999999999999993E-2</v>
      </c>
      <c r="J121" s="123"/>
      <c r="K121" s="123">
        <v>4.9000000000000002E-2</v>
      </c>
      <c r="L121" s="123"/>
      <c r="M121" s="123">
        <v>1.3</v>
      </c>
      <c r="N121" s="123"/>
      <c r="O121" s="123">
        <v>0.42</v>
      </c>
      <c r="P121" s="123"/>
      <c r="Q121" s="123">
        <v>0.12</v>
      </c>
      <c r="R121" s="123"/>
      <c r="S121" s="123">
        <v>1.4999999999999999E-2</v>
      </c>
      <c r="T121" s="155"/>
    </row>
    <row r="122" spans="1:20" ht="15" x14ac:dyDescent="0.25">
      <c r="A122" s="228"/>
      <c r="B122" s="250"/>
      <c r="C122" s="170">
        <v>4</v>
      </c>
      <c r="D122" s="125">
        <v>42016</v>
      </c>
      <c r="E122" s="123">
        <v>13.4</v>
      </c>
      <c r="F122" s="123"/>
      <c r="G122" s="124">
        <v>9.1</v>
      </c>
      <c r="H122" s="123"/>
      <c r="I122" s="123">
        <v>0.16</v>
      </c>
      <c r="J122" s="123"/>
      <c r="K122" s="123">
        <v>4.0000000000000001E-3</v>
      </c>
      <c r="L122" s="123" t="s">
        <v>55</v>
      </c>
      <c r="M122" s="123">
        <v>0.89</v>
      </c>
      <c r="N122" s="123" t="s">
        <v>56</v>
      </c>
      <c r="O122" s="123">
        <v>0.44</v>
      </c>
      <c r="P122" s="123"/>
      <c r="Q122" s="123">
        <v>5.5E-2</v>
      </c>
      <c r="R122" s="123"/>
      <c r="S122" s="123">
        <v>1.4999999999999999E-2</v>
      </c>
      <c r="T122" s="155"/>
    </row>
    <row r="123" spans="1:20" ht="15" x14ac:dyDescent="0.25">
      <c r="A123" s="228"/>
      <c r="B123" s="250"/>
      <c r="C123" s="170">
        <v>5</v>
      </c>
      <c r="D123" s="125">
        <v>42109</v>
      </c>
      <c r="E123" s="123">
        <v>19</v>
      </c>
      <c r="F123" s="123"/>
      <c r="G123" s="124">
        <v>6.3</v>
      </c>
      <c r="H123" s="123"/>
      <c r="I123" s="123">
        <v>0.21</v>
      </c>
      <c r="J123" s="123"/>
      <c r="K123" s="123">
        <v>0.28999999999999998</v>
      </c>
      <c r="L123" s="123"/>
      <c r="M123" s="123">
        <v>1</v>
      </c>
      <c r="N123" s="123" t="s">
        <v>56</v>
      </c>
      <c r="O123" s="123">
        <v>0.57999999999999996</v>
      </c>
      <c r="P123" s="123"/>
      <c r="Q123" s="123">
        <v>2.5000000000000001E-2</v>
      </c>
      <c r="R123" s="123" t="s">
        <v>56</v>
      </c>
      <c r="S123" s="123">
        <v>1.2E-2</v>
      </c>
      <c r="T123" s="155"/>
    </row>
    <row r="124" spans="1:20" ht="15" x14ac:dyDescent="0.25">
      <c r="A124" s="228"/>
      <c r="B124" s="250"/>
      <c r="C124" s="171">
        <v>6</v>
      </c>
      <c r="D124" s="126">
        <v>42205</v>
      </c>
      <c r="E124" s="121">
        <v>13.8</v>
      </c>
      <c r="F124" s="121"/>
      <c r="G124" s="122">
        <v>13</v>
      </c>
      <c r="H124" s="121"/>
      <c r="I124" s="121">
        <v>9.2999999999999999E-2</v>
      </c>
      <c r="J124" s="121"/>
      <c r="K124" s="121">
        <v>0.36</v>
      </c>
      <c r="L124" s="121"/>
      <c r="M124" s="121">
        <v>0.4</v>
      </c>
      <c r="N124" s="121" t="s">
        <v>56</v>
      </c>
      <c r="O124" s="121">
        <v>0.4</v>
      </c>
      <c r="P124" s="121"/>
      <c r="Q124" s="121">
        <v>2.5000000000000001E-2</v>
      </c>
      <c r="R124" s="121" t="s">
        <v>56</v>
      </c>
      <c r="S124" s="121">
        <v>8.0000000000000002E-3</v>
      </c>
      <c r="T124" s="155"/>
    </row>
    <row r="125" spans="1:20" ht="15" x14ac:dyDescent="0.25">
      <c r="A125" s="228"/>
      <c r="B125" s="250"/>
      <c r="C125" s="171">
        <v>7</v>
      </c>
      <c r="D125" s="126">
        <v>42297</v>
      </c>
      <c r="E125" s="121">
        <v>14.2</v>
      </c>
      <c r="F125" s="121"/>
      <c r="G125" s="122">
        <v>23</v>
      </c>
      <c r="H125" s="121"/>
      <c r="I125" s="121">
        <v>0.24</v>
      </c>
      <c r="J125" s="121"/>
      <c r="K125" s="121">
        <v>4.0000000000000001E-3</v>
      </c>
      <c r="L125" s="121" t="s">
        <v>55</v>
      </c>
      <c r="M125" s="121">
        <v>1</v>
      </c>
      <c r="N125" s="121" t="s">
        <v>56</v>
      </c>
      <c r="O125" s="121">
        <v>0.76</v>
      </c>
      <c r="P125" s="121"/>
      <c r="Q125" s="121">
        <v>0.03</v>
      </c>
      <c r="R125" s="121" t="s">
        <v>56</v>
      </c>
      <c r="S125" s="121">
        <v>1.2999999999999999E-2</v>
      </c>
      <c r="T125" s="165"/>
    </row>
    <row r="126" spans="1:20" ht="15" x14ac:dyDescent="0.25">
      <c r="A126" s="228"/>
      <c r="B126" s="250"/>
      <c r="C126" s="171">
        <v>8</v>
      </c>
      <c r="D126" s="133">
        <v>42346</v>
      </c>
      <c r="E126" s="121">
        <v>12.3</v>
      </c>
      <c r="F126" s="121"/>
      <c r="G126" s="122">
        <v>1.9</v>
      </c>
      <c r="H126" s="121"/>
      <c r="I126" s="121">
        <v>0.14000000000000001</v>
      </c>
      <c r="J126" s="121"/>
      <c r="K126" s="121">
        <v>4.0000000000000001E-3</v>
      </c>
      <c r="L126" s="121" t="s">
        <v>55</v>
      </c>
      <c r="M126" s="121">
        <v>0.55000000000000004</v>
      </c>
      <c r="N126" s="121" t="s">
        <v>56</v>
      </c>
      <c r="O126" s="121">
        <v>0.38</v>
      </c>
      <c r="P126" s="121"/>
      <c r="Q126" s="121">
        <v>0.01</v>
      </c>
      <c r="R126" s="121" t="s">
        <v>55</v>
      </c>
      <c r="S126" s="121">
        <v>1.0999999999999999E-2</v>
      </c>
      <c r="T126" s="165"/>
    </row>
    <row r="127" spans="1:20" ht="15" x14ac:dyDescent="0.25">
      <c r="A127" s="228"/>
      <c r="B127" s="251"/>
      <c r="C127" s="172">
        <v>9</v>
      </c>
      <c r="D127" s="158">
        <v>42457</v>
      </c>
      <c r="E127" s="159">
        <v>10.3</v>
      </c>
      <c r="F127" s="159"/>
      <c r="G127" s="160">
        <v>8</v>
      </c>
      <c r="H127" s="159"/>
      <c r="I127" s="159">
        <v>0.11</v>
      </c>
      <c r="J127" s="159"/>
      <c r="K127" s="159">
        <v>2.3E-2</v>
      </c>
      <c r="L127" s="159"/>
      <c r="M127" s="159">
        <v>0.8</v>
      </c>
      <c r="N127" s="159"/>
      <c r="O127" s="159">
        <v>0.36</v>
      </c>
      <c r="P127" s="159"/>
      <c r="Q127" s="159">
        <v>4.2999999999999997E-2</v>
      </c>
      <c r="R127" s="159"/>
      <c r="S127" s="159">
        <v>8.0000000000000002E-3</v>
      </c>
      <c r="T127" s="161"/>
    </row>
    <row r="128" spans="1:20" ht="15" x14ac:dyDescent="0.25">
      <c r="A128" s="228"/>
      <c r="B128" s="231" t="s">
        <v>114</v>
      </c>
      <c r="C128" s="169">
        <v>7</v>
      </c>
      <c r="D128" s="149">
        <v>42297</v>
      </c>
      <c r="E128" s="150">
        <v>32.799999999999997</v>
      </c>
      <c r="F128" s="150"/>
      <c r="G128" s="151">
        <v>22</v>
      </c>
      <c r="H128" s="150"/>
      <c r="I128" s="150">
        <v>3.1E-2</v>
      </c>
      <c r="J128" s="150"/>
      <c r="K128" s="175">
        <v>0.22</v>
      </c>
      <c r="L128" s="150"/>
      <c r="M128" s="150">
        <v>4</v>
      </c>
      <c r="N128" s="150"/>
      <c r="O128" s="150">
        <v>0.9</v>
      </c>
      <c r="P128" s="150"/>
      <c r="Q128" s="150">
        <v>0.14000000000000001</v>
      </c>
      <c r="R128" s="150"/>
      <c r="S128" s="150">
        <v>2.7E-2</v>
      </c>
      <c r="T128" s="166"/>
    </row>
    <row r="129" spans="1:20" ht="15" x14ac:dyDescent="0.25">
      <c r="A129" s="228"/>
      <c r="B129" s="232"/>
      <c r="C129" s="171">
        <v>8</v>
      </c>
      <c r="D129" s="126">
        <v>42346</v>
      </c>
      <c r="E129" s="121">
        <v>39.1</v>
      </c>
      <c r="F129" s="121"/>
      <c r="G129" s="122">
        <v>30</v>
      </c>
      <c r="H129" s="121"/>
      <c r="I129" s="121">
        <v>3.3000000000000002E-2</v>
      </c>
      <c r="J129" s="121"/>
      <c r="K129" s="121">
        <v>0.22</v>
      </c>
      <c r="L129" s="121"/>
      <c r="M129" s="121">
        <v>5.0999999999999996</v>
      </c>
      <c r="N129" s="121"/>
      <c r="O129" s="121">
        <v>0.76</v>
      </c>
      <c r="P129" s="121"/>
      <c r="Q129" s="121">
        <v>0.32</v>
      </c>
      <c r="R129" s="121"/>
      <c r="S129" s="121">
        <v>2.5999999999999999E-2</v>
      </c>
      <c r="T129" s="167"/>
    </row>
    <row r="130" spans="1:20" ht="15" x14ac:dyDescent="0.25">
      <c r="A130" s="228"/>
      <c r="B130" s="233"/>
      <c r="C130" s="172">
        <v>9</v>
      </c>
      <c r="D130" s="158" t="s">
        <v>99</v>
      </c>
      <c r="E130" s="159"/>
      <c r="F130" s="159"/>
      <c r="G130" s="160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68"/>
    </row>
    <row r="131" spans="1:20" ht="15" x14ac:dyDescent="0.25">
      <c r="A131" s="228"/>
      <c r="B131" s="247" t="s">
        <v>30</v>
      </c>
      <c r="C131" s="169">
        <v>1</v>
      </c>
      <c r="D131" s="149">
        <v>41724</v>
      </c>
      <c r="E131" s="150">
        <v>24.5</v>
      </c>
      <c r="F131" s="150"/>
      <c r="G131" s="151">
        <v>16</v>
      </c>
      <c r="H131" s="150"/>
      <c r="I131" s="150">
        <v>0.42</v>
      </c>
      <c r="J131" s="150"/>
      <c r="K131" s="150">
        <v>4.0000000000000001E-3</v>
      </c>
      <c r="L131" s="150" t="s">
        <v>55</v>
      </c>
      <c r="M131" s="150">
        <v>1</v>
      </c>
      <c r="N131" s="150"/>
      <c r="O131" s="150">
        <v>1.3</v>
      </c>
      <c r="P131" s="150"/>
      <c r="Q131" s="150">
        <v>0.01</v>
      </c>
      <c r="R131" s="150" t="s">
        <v>55</v>
      </c>
      <c r="S131" s="150">
        <v>1.7999999999999999E-2</v>
      </c>
      <c r="T131" s="162"/>
    </row>
    <row r="132" spans="1:20" ht="15" x14ac:dyDescent="0.25">
      <c r="A132" s="228"/>
      <c r="B132" s="248"/>
      <c r="C132" s="170">
        <v>2</v>
      </c>
      <c r="D132" s="125">
        <v>41821</v>
      </c>
      <c r="E132" s="123">
        <v>27.8</v>
      </c>
      <c r="F132" s="123"/>
      <c r="G132" s="124">
        <v>17</v>
      </c>
      <c r="H132" s="123"/>
      <c r="I132" s="123">
        <v>0.45</v>
      </c>
      <c r="J132" s="123"/>
      <c r="K132" s="123">
        <v>4.0000000000000001E-3</v>
      </c>
      <c r="L132" s="123" t="s">
        <v>55</v>
      </c>
      <c r="M132" s="123">
        <v>2.2000000000000002</v>
      </c>
      <c r="N132" s="123"/>
      <c r="O132" s="123">
        <v>1.2</v>
      </c>
      <c r="P132" s="123"/>
      <c r="Q132" s="123">
        <v>0.02</v>
      </c>
      <c r="R132" s="123" t="s">
        <v>55</v>
      </c>
      <c r="S132" s="123">
        <v>1.4E-2</v>
      </c>
      <c r="T132" s="155"/>
    </row>
    <row r="133" spans="1:20" ht="15" x14ac:dyDescent="0.25">
      <c r="A133" s="228"/>
      <c r="B133" s="248"/>
      <c r="C133" s="170">
        <v>3</v>
      </c>
      <c r="D133" s="125">
        <v>41919</v>
      </c>
      <c r="E133" s="123">
        <v>36.799999999999997</v>
      </c>
      <c r="F133" s="123"/>
      <c r="G133" s="124">
        <v>21</v>
      </c>
      <c r="H133" s="123"/>
      <c r="I133" s="123">
        <v>0.2</v>
      </c>
      <c r="J133" s="123"/>
      <c r="K133" s="123">
        <v>1.7999999999999999E-2</v>
      </c>
      <c r="L133" s="123"/>
      <c r="M133" s="123">
        <v>2.9</v>
      </c>
      <c r="N133" s="123"/>
      <c r="O133" s="123">
        <v>1.2</v>
      </c>
      <c r="P133" s="123"/>
      <c r="Q133" s="123">
        <v>0.01</v>
      </c>
      <c r="R133" s="123" t="s">
        <v>55</v>
      </c>
      <c r="S133" s="123">
        <v>4.2000000000000003E-2</v>
      </c>
      <c r="T133" s="155"/>
    </row>
    <row r="134" spans="1:20" ht="15" x14ac:dyDescent="0.25">
      <c r="A134" s="228"/>
      <c r="B134" s="248"/>
      <c r="C134" s="170">
        <v>4</v>
      </c>
      <c r="D134" s="125">
        <v>42016</v>
      </c>
      <c r="E134" s="123">
        <v>27.6</v>
      </c>
      <c r="F134" s="123"/>
      <c r="G134" s="124">
        <v>21</v>
      </c>
      <c r="H134" s="123"/>
      <c r="I134" s="123">
        <v>0.28999999999999998</v>
      </c>
      <c r="J134" s="123"/>
      <c r="K134" s="123">
        <v>4.0000000000000001E-3</v>
      </c>
      <c r="L134" s="123" t="s">
        <v>55</v>
      </c>
      <c r="M134" s="123">
        <v>2.2999999999999998</v>
      </c>
      <c r="N134" s="123"/>
      <c r="O134" s="123">
        <v>1.2</v>
      </c>
      <c r="P134" s="123"/>
      <c r="Q134" s="123">
        <v>0.01</v>
      </c>
      <c r="R134" s="123" t="s">
        <v>55</v>
      </c>
      <c r="S134" s="123">
        <v>3.2000000000000001E-2</v>
      </c>
      <c r="T134" s="155"/>
    </row>
    <row r="135" spans="1:20" ht="15" x14ac:dyDescent="0.25">
      <c r="A135" s="228"/>
      <c r="B135" s="248"/>
      <c r="C135" s="170">
        <v>5</v>
      </c>
      <c r="D135" s="125">
        <v>42109</v>
      </c>
      <c r="E135" s="123">
        <v>29.3</v>
      </c>
      <c r="F135" s="123"/>
      <c r="G135" s="124">
        <v>20</v>
      </c>
      <c r="H135" s="123"/>
      <c r="I135" s="123">
        <v>0.26</v>
      </c>
      <c r="J135" s="123"/>
      <c r="K135" s="123">
        <v>4.0000000000000001E-3</v>
      </c>
      <c r="L135" s="123" t="s">
        <v>55</v>
      </c>
      <c r="M135" s="123">
        <v>2.2000000000000002</v>
      </c>
      <c r="N135" s="123"/>
      <c r="O135" s="123">
        <v>1.1000000000000001</v>
      </c>
      <c r="P135" s="123"/>
      <c r="Q135" s="123">
        <v>0.01</v>
      </c>
      <c r="R135" s="123" t="s">
        <v>55</v>
      </c>
      <c r="S135" s="123">
        <v>0.02</v>
      </c>
      <c r="T135" s="155"/>
    </row>
    <row r="136" spans="1:20" ht="15" x14ac:dyDescent="0.25">
      <c r="A136" s="228"/>
      <c r="B136" s="248"/>
      <c r="C136" s="171">
        <v>6</v>
      </c>
      <c r="D136" s="126">
        <v>42205</v>
      </c>
      <c r="E136" s="121">
        <v>31.6</v>
      </c>
      <c r="F136" s="121"/>
      <c r="G136" s="122">
        <v>9.4</v>
      </c>
      <c r="H136" s="121"/>
      <c r="I136" s="121">
        <v>6.7000000000000004E-2</v>
      </c>
      <c r="J136" s="121"/>
      <c r="K136" s="121">
        <v>3.6999999999999998E-2</v>
      </c>
      <c r="L136" s="121"/>
      <c r="M136" s="121">
        <v>1.8</v>
      </c>
      <c r="N136" s="121"/>
      <c r="O136" s="121">
        <v>0.82</v>
      </c>
      <c r="P136" s="121"/>
      <c r="Q136" s="121">
        <v>0.01</v>
      </c>
      <c r="R136" s="121" t="s">
        <v>55</v>
      </c>
      <c r="S136" s="121">
        <v>0.01</v>
      </c>
      <c r="T136" s="155"/>
    </row>
    <row r="137" spans="1:20" ht="15" x14ac:dyDescent="0.25">
      <c r="A137" s="228"/>
      <c r="B137" s="248"/>
      <c r="C137" s="171">
        <v>7</v>
      </c>
      <c r="D137" s="126">
        <v>42297</v>
      </c>
      <c r="E137" s="121">
        <v>25.7</v>
      </c>
      <c r="F137" s="121"/>
      <c r="G137" s="122">
        <v>9.1</v>
      </c>
      <c r="H137" s="121"/>
      <c r="I137" s="121">
        <v>0.33</v>
      </c>
      <c r="J137" s="121"/>
      <c r="K137" s="121">
        <v>4.0000000000000001E-3</v>
      </c>
      <c r="L137" s="121" t="s">
        <v>55</v>
      </c>
      <c r="M137" s="121">
        <v>1.6</v>
      </c>
      <c r="N137" s="121"/>
      <c r="O137" s="121">
        <v>1</v>
      </c>
      <c r="P137" s="121"/>
      <c r="Q137" s="121">
        <v>0.01</v>
      </c>
      <c r="R137" s="121" t="s">
        <v>55</v>
      </c>
      <c r="S137" s="121">
        <v>4.1000000000000002E-2</v>
      </c>
      <c r="T137" s="155"/>
    </row>
    <row r="138" spans="1:20" ht="15" x14ac:dyDescent="0.25">
      <c r="A138" s="228"/>
      <c r="B138" s="248"/>
      <c r="C138" s="171">
        <v>8</v>
      </c>
      <c r="D138" s="133">
        <v>42346</v>
      </c>
      <c r="E138" s="121">
        <v>21.9</v>
      </c>
      <c r="F138" s="121"/>
      <c r="G138" s="122">
        <v>16</v>
      </c>
      <c r="H138" s="121"/>
      <c r="I138" s="121">
        <v>0.52</v>
      </c>
      <c r="J138" s="121"/>
      <c r="K138" s="121">
        <v>4.0000000000000001E-3</v>
      </c>
      <c r="L138" s="121" t="s">
        <v>55</v>
      </c>
      <c r="M138" s="121">
        <v>1.9</v>
      </c>
      <c r="N138" s="121"/>
      <c r="O138" s="121">
        <v>1.6</v>
      </c>
      <c r="P138" s="121"/>
      <c r="Q138" s="121">
        <v>0.01</v>
      </c>
      <c r="R138" s="121" t="s">
        <v>55</v>
      </c>
      <c r="S138" s="121">
        <v>6.7000000000000004E-2</v>
      </c>
      <c r="T138" s="155"/>
    </row>
    <row r="139" spans="1:20" ht="15" x14ac:dyDescent="0.25">
      <c r="A139" s="228"/>
      <c r="B139" s="248"/>
      <c r="C139" s="172">
        <v>9</v>
      </c>
      <c r="D139" s="158">
        <v>42457</v>
      </c>
      <c r="E139" s="159">
        <v>21.6</v>
      </c>
      <c r="F139" s="159"/>
      <c r="G139" s="160">
        <v>22</v>
      </c>
      <c r="H139" s="159"/>
      <c r="I139" s="159">
        <v>0.24</v>
      </c>
      <c r="J139" s="159"/>
      <c r="K139" s="121">
        <v>4.0000000000000001E-3</v>
      </c>
      <c r="L139" s="121" t="s">
        <v>55</v>
      </c>
      <c r="M139" s="159">
        <v>3.1</v>
      </c>
      <c r="N139" s="159"/>
      <c r="O139" s="159">
        <v>1</v>
      </c>
      <c r="P139" s="159"/>
      <c r="Q139" s="121">
        <v>0.01</v>
      </c>
      <c r="R139" s="121" t="s">
        <v>55</v>
      </c>
      <c r="S139" s="159">
        <v>0.03</v>
      </c>
      <c r="T139" s="161"/>
    </row>
    <row r="140" spans="1:20" ht="30" customHeight="1" x14ac:dyDescent="0.25">
      <c r="A140" s="228"/>
      <c r="B140" s="120" t="s">
        <v>116</v>
      </c>
      <c r="C140" s="176">
        <v>1</v>
      </c>
      <c r="D140" s="177">
        <v>41724</v>
      </c>
      <c r="E140" s="178">
        <v>89</v>
      </c>
      <c r="F140" s="178"/>
      <c r="G140" s="179">
        <v>16</v>
      </c>
      <c r="H140" s="178"/>
      <c r="I140" s="178">
        <v>1.0999999999999999E-2</v>
      </c>
      <c r="J140" s="178"/>
      <c r="K140" s="178">
        <v>5</v>
      </c>
      <c r="L140" s="178"/>
      <c r="M140" s="178">
        <v>10.5</v>
      </c>
      <c r="N140" s="178"/>
      <c r="O140" s="178">
        <v>0.45</v>
      </c>
      <c r="P140" s="178"/>
      <c r="Q140" s="178">
        <v>0.01</v>
      </c>
      <c r="R140" s="178" t="s">
        <v>55</v>
      </c>
      <c r="S140" s="178">
        <v>3.2000000000000001E-2</v>
      </c>
      <c r="T140" s="180"/>
    </row>
    <row r="141" spans="1:20" ht="15" x14ac:dyDescent="0.25">
      <c r="A141" s="228"/>
      <c r="B141" s="256" t="s">
        <v>35</v>
      </c>
      <c r="C141" s="169">
        <v>1</v>
      </c>
      <c r="D141" s="149">
        <v>41723</v>
      </c>
      <c r="E141" s="150">
        <v>116</v>
      </c>
      <c r="F141" s="150"/>
      <c r="G141" s="151">
        <v>37</v>
      </c>
      <c r="H141" s="150"/>
      <c r="I141" s="150">
        <v>5.8999999999999997E-2</v>
      </c>
      <c r="J141" s="150"/>
      <c r="K141" s="150">
        <v>4.0000000000000001E-3</v>
      </c>
      <c r="L141" s="150" t="s">
        <v>55</v>
      </c>
      <c r="M141" s="150">
        <v>1.7</v>
      </c>
      <c r="N141" s="150"/>
      <c r="O141" s="150">
        <v>0.63</v>
      </c>
      <c r="P141" s="150"/>
      <c r="Q141" s="150">
        <v>0.01</v>
      </c>
      <c r="R141" s="150" t="s">
        <v>55</v>
      </c>
      <c r="S141" s="150">
        <v>4.2000000000000003E-2</v>
      </c>
      <c r="T141" s="162"/>
    </row>
    <row r="142" spans="1:20" ht="15" x14ac:dyDescent="0.25">
      <c r="A142" s="228"/>
      <c r="B142" s="257"/>
      <c r="C142" s="170">
        <v>2</v>
      </c>
      <c r="D142" s="125">
        <v>41821</v>
      </c>
      <c r="E142" s="123">
        <v>125</v>
      </c>
      <c r="F142" s="123"/>
      <c r="G142" s="124">
        <v>80</v>
      </c>
      <c r="H142" s="123"/>
      <c r="I142" s="123">
        <v>0.21</v>
      </c>
      <c r="J142" s="123"/>
      <c r="K142" s="123">
        <v>4.0000000000000001E-3</v>
      </c>
      <c r="L142" s="123" t="s">
        <v>55</v>
      </c>
      <c r="M142" s="123">
        <v>1.9</v>
      </c>
      <c r="N142" s="123"/>
      <c r="O142" s="123">
        <v>0.73</v>
      </c>
      <c r="P142" s="123"/>
      <c r="Q142" s="123">
        <v>0.02</v>
      </c>
      <c r="R142" s="123" t="s">
        <v>55</v>
      </c>
      <c r="S142" s="123">
        <v>0.03</v>
      </c>
      <c r="T142" s="155"/>
    </row>
    <row r="143" spans="1:20" ht="15" x14ac:dyDescent="0.25">
      <c r="A143" s="228"/>
      <c r="B143" s="257"/>
      <c r="C143" s="170">
        <v>3</v>
      </c>
      <c r="D143" s="125">
        <v>41920</v>
      </c>
      <c r="E143" s="123">
        <v>131</v>
      </c>
      <c r="F143" s="123"/>
      <c r="G143" s="124">
        <v>62</v>
      </c>
      <c r="H143" s="123"/>
      <c r="I143" s="123">
        <v>0.15</v>
      </c>
      <c r="J143" s="123"/>
      <c r="K143" s="123">
        <v>4.0000000000000001E-3</v>
      </c>
      <c r="L143" s="123" t="s">
        <v>55</v>
      </c>
      <c r="M143" s="123">
        <v>3.9</v>
      </c>
      <c r="N143" s="123"/>
      <c r="O143" s="123">
        <v>0.81</v>
      </c>
      <c r="P143" s="123"/>
      <c r="Q143" s="123">
        <v>0.01</v>
      </c>
      <c r="R143" s="123" t="s">
        <v>89</v>
      </c>
      <c r="S143" s="123">
        <v>5.0999999999999997E-2</v>
      </c>
      <c r="T143" s="155"/>
    </row>
    <row r="144" spans="1:20" ht="15" x14ac:dyDescent="0.25">
      <c r="A144" s="228"/>
      <c r="B144" s="257"/>
      <c r="C144" s="170">
        <v>4</v>
      </c>
      <c r="D144" s="125">
        <v>42018</v>
      </c>
      <c r="E144" s="123">
        <v>183</v>
      </c>
      <c r="F144" s="123"/>
      <c r="G144" s="124">
        <v>78</v>
      </c>
      <c r="H144" s="123"/>
      <c r="I144" s="123">
        <v>0.13</v>
      </c>
      <c r="J144" s="123"/>
      <c r="K144" s="123">
        <v>4.0000000000000001E-3</v>
      </c>
      <c r="L144" s="123" t="s">
        <v>55</v>
      </c>
      <c r="M144" s="123">
        <v>2.7</v>
      </c>
      <c r="N144" s="123"/>
      <c r="O144" s="123">
        <v>0.79</v>
      </c>
      <c r="P144" s="123"/>
      <c r="Q144" s="123">
        <v>0.01</v>
      </c>
      <c r="R144" s="123" t="s">
        <v>55</v>
      </c>
      <c r="S144" s="123">
        <v>4.4999999999999998E-2</v>
      </c>
      <c r="T144" s="155"/>
    </row>
    <row r="145" spans="1:20" ht="15" x14ac:dyDescent="0.25">
      <c r="A145" s="228"/>
      <c r="B145" s="257"/>
      <c r="C145" s="170">
        <v>5</v>
      </c>
      <c r="D145" s="125">
        <v>42107</v>
      </c>
      <c r="E145" s="123">
        <v>130</v>
      </c>
      <c r="F145" s="123"/>
      <c r="G145" s="124">
        <v>72</v>
      </c>
      <c r="H145" s="123"/>
      <c r="I145" s="123">
        <v>0.28999999999999998</v>
      </c>
      <c r="J145" s="123"/>
      <c r="K145" s="123">
        <v>0.36</v>
      </c>
      <c r="L145" s="123"/>
      <c r="M145" s="123">
        <v>3.1</v>
      </c>
      <c r="N145" s="123"/>
      <c r="O145" s="123">
        <v>0.41</v>
      </c>
      <c r="P145" s="123"/>
      <c r="Q145" s="123">
        <v>0.01</v>
      </c>
      <c r="R145" s="123" t="s">
        <v>55</v>
      </c>
      <c r="S145" s="123">
        <v>4.9000000000000002E-2</v>
      </c>
      <c r="T145" s="155"/>
    </row>
    <row r="146" spans="1:20" ht="15" x14ac:dyDescent="0.25">
      <c r="A146" s="228"/>
      <c r="B146" s="257"/>
      <c r="C146" s="171">
        <v>6</v>
      </c>
      <c r="D146" s="126">
        <v>42207</v>
      </c>
      <c r="E146" s="121">
        <v>162</v>
      </c>
      <c r="F146" s="121"/>
      <c r="G146" s="122">
        <v>60</v>
      </c>
      <c r="H146" s="121"/>
      <c r="I146" s="121">
        <v>0.18</v>
      </c>
      <c r="J146" s="121"/>
      <c r="K146" s="121">
        <v>1.4E-2</v>
      </c>
      <c r="L146" s="121"/>
      <c r="M146" s="121">
        <v>3.7</v>
      </c>
      <c r="N146" s="121"/>
      <c r="O146" s="121">
        <v>0.9</v>
      </c>
      <c r="P146" s="121"/>
      <c r="Q146" s="121">
        <v>0.01</v>
      </c>
      <c r="R146" s="121" t="s">
        <v>55</v>
      </c>
      <c r="S146" s="121">
        <v>6.9000000000000006E-2</v>
      </c>
      <c r="T146" s="181"/>
    </row>
    <row r="147" spans="1:20" ht="15" x14ac:dyDescent="0.25">
      <c r="A147" s="228"/>
      <c r="B147" s="257"/>
      <c r="C147" s="171">
        <v>7</v>
      </c>
      <c r="D147" s="125">
        <v>42297</v>
      </c>
      <c r="E147" s="119">
        <v>148</v>
      </c>
      <c r="F147" s="119"/>
      <c r="G147" s="124">
        <v>68</v>
      </c>
      <c r="H147" s="119"/>
      <c r="I147" s="123">
        <v>4.0000000000000001E-3</v>
      </c>
      <c r="J147" s="119" t="s">
        <v>56</v>
      </c>
      <c r="K147" s="123">
        <v>0.38</v>
      </c>
      <c r="L147" s="119"/>
      <c r="M147" s="119">
        <v>4</v>
      </c>
      <c r="N147" s="119"/>
      <c r="O147" s="119">
        <v>0.08</v>
      </c>
      <c r="P147" s="119" t="s">
        <v>55</v>
      </c>
      <c r="Q147" s="119">
        <v>0.01</v>
      </c>
      <c r="R147" s="119" t="s">
        <v>55</v>
      </c>
      <c r="S147" s="119">
        <v>3.5999999999999997E-2</v>
      </c>
      <c r="T147" s="181"/>
    </row>
    <row r="148" spans="1:20" ht="15" x14ac:dyDescent="0.25">
      <c r="A148" s="228"/>
      <c r="B148" s="257"/>
      <c r="C148" s="171">
        <v>8</v>
      </c>
      <c r="D148" s="126">
        <v>42346</v>
      </c>
      <c r="E148" s="131">
        <v>162</v>
      </c>
      <c r="F148" s="131"/>
      <c r="G148" s="122">
        <v>83</v>
      </c>
      <c r="H148" s="131"/>
      <c r="I148" s="121">
        <v>0.13</v>
      </c>
      <c r="J148" s="131"/>
      <c r="K148" s="121">
        <v>4.0000000000000001E-3</v>
      </c>
      <c r="L148" s="121" t="s">
        <v>55</v>
      </c>
      <c r="M148" s="131">
        <v>4.5</v>
      </c>
      <c r="N148" s="131"/>
      <c r="O148" s="131">
        <v>0.76</v>
      </c>
      <c r="P148" s="131"/>
      <c r="Q148" s="131">
        <v>0.01</v>
      </c>
      <c r="R148" s="131" t="s">
        <v>55</v>
      </c>
      <c r="S148" s="131">
        <v>4.8000000000000001E-2</v>
      </c>
      <c r="T148" s="182"/>
    </row>
    <row r="149" spans="1:20" ht="15" x14ac:dyDescent="0.25">
      <c r="A149" s="228"/>
      <c r="B149" s="257"/>
      <c r="C149" s="172">
        <v>9</v>
      </c>
      <c r="D149" s="158">
        <v>42458</v>
      </c>
      <c r="E149" s="173">
        <v>139</v>
      </c>
      <c r="F149" s="173"/>
      <c r="G149" s="160">
        <v>54</v>
      </c>
      <c r="H149" s="173"/>
      <c r="I149" s="159">
        <v>0.11</v>
      </c>
      <c r="J149" s="173"/>
      <c r="K149" s="121">
        <v>4.0000000000000001E-3</v>
      </c>
      <c r="L149" s="121" t="s">
        <v>55</v>
      </c>
      <c r="M149" s="173">
        <v>4.5</v>
      </c>
      <c r="N149" s="173"/>
      <c r="O149" s="173">
        <v>0.76</v>
      </c>
      <c r="P149" s="173"/>
      <c r="Q149" s="131">
        <v>0.01</v>
      </c>
      <c r="R149" s="131" t="s">
        <v>55</v>
      </c>
      <c r="S149" s="131">
        <v>4.9000000000000002E-2</v>
      </c>
      <c r="T149" s="183"/>
    </row>
    <row r="150" spans="1:20" ht="15" x14ac:dyDescent="0.25">
      <c r="A150" s="228"/>
      <c r="B150" s="256" t="s">
        <v>36</v>
      </c>
      <c r="C150" s="169">
        <v>1</v>
      </c>
      <c r="D150" s="149">
        <v>41723</v>
      </c>
      <c r="E150" s="150">
        <v>6.8</v>
      </c>
      <c r="F150" s="150" t="s">
        <v>56</v>
      </c>
      <c r="G150" s="151">
        <v>1.6</v>
      </c>
      <c r="H150" s="150"/>
      <c r="I150" s="150">
        <v>3.0000000000000001E-3</v>
      </c>
      <c r="J150" s="150" t="s">
        <v>56</v>
      </c>
      <c r="K150" s="150">
        <v>7.3999999999999996E-2</v>
      </c>
      <c r="L150" s="150" t="s">
        <v>56</v>
      </c>
      <c r="M150" s="150">
        <v>0.51</v>
      </c>
      <c r="N150" s="150" t="s">
        <v>56</v>
      </c>
      <c r="O150" s="150">
        <v>0.17</v>
      </c>
      <c r="P150" s="150" t="s">
        <v>56</v>
      </c>
      <c r="Q150" s="150">
        <v>0.01</v>
      </c>
      <c r="R150" s="150" t="s">
        <v>55</v>
      </c>
      <c r="S150" s="150">
        <v>2.5000000000000001E-2</v>
      </c>
      <c r="T150" s="162" t="s">
        <v>56</v>
      </c>
    </row>
    <row r="151" spans="1:20" ht="15" x14ac:dyDescent="0.25">
      <c r="A151" s="228"/>
      <c r="B151" s="257"/>
      <c r="C151" s="170">
        <v>2</v>
      </c>
      <c r="D151" s="125">
        <v>41822</v>
      </c>
      <c r="E151" s="123">
        <v>6.1</v>
      </c>
      <c r="F151" s="123" t="s">
        <v>56</v>
      </c>
      <c r="G151" s="124">
        <v>2.2000000000000002</v>
      </c>
      <c r="H151" s="123"/>
      <c r="I151" s="123">
        <v>4.0000000000000001E-3</v>
      </c>
      <c r="J151" s="123" t="s">
        <v>56</v>
      </c>
      <c r="K151" s="123">
        <v>0.9</v>
      </c>
      <c r="L151" s="123"/>
      <c r="M151" s="123">
        <v>0.59</v>
      </c>
      <c r="N151" s="123" t="s">
        <v>56</v>
      </c>
      <c r="O151" s="123">
        <v>0.15</v>
      </c>
      <c r="P151" s="123" t="s">
        <v>56</v>
      </c>
      <c r="Q151" s="123">
        <v>0.01</v>
      </c>
      <c r="R151" s="123" t="s">
        <v>55</v>
      </c>
      <c r="S151" s="123">
        <v>2.1000000000000001E-2</v>
      </c>
      <c r="T151" s="155"/>
    </row>
    <row r="152" spans="1:20" ht="15" x14ac:dyDescent="0.25">
      <c r="A152" s="228"/>
      <c r="B152" s="257"/>
      <c r="C152" s="170">
        <v>2</v>
      </c>
      <c r="D152" s="125" t="s">
        <v>104</v>
      </c>
      <c r="E152" s="123">
        <v>6.1</v>
      </c>
      <c r="F152" s="123" t="s">
        <v>56</v>
      </c>
      <c r="G152" s="124">
        <v>2.2999999999999998</v>
      </c>
      <c r="H152" s="123"/>
      <c r="I152" s="123">
        <v>3.0000000000000001E-3</v>
      </c>
      <c r="J152" s="123" t="s">
        <v>56</v>
      </c>
      <c r="K152" s="123">
        <v>0.9</v>
      </c>
      <c r="L152" s="123"/>
      <c r="M152" s="123">
        <v>0.6</v>
      </c>
      <c r="N152" s="123" t="s">
        <v>56</v>
      </c>
      <c r="O152" s="123">
        <v>0.14000000000000001</v>
      </c>
      <c r="P152" s="123" t="s">
        <v>56</v>
      </c>
      <c r="Q152" s="123">
        <v>0.01</v>
      </c>
      <c r="R152" s="123" t="s">
        <v>55</v>
      </c>
      <c r="S152" s="123">
        <v>0.02</v>
      </c>
      <c r="T152" s="155"/>
    </row>
    <row r="153" spans="1:20" ht="15" x14ac:dyDescent="0.25">
      <c r="A153" s="228"/>
      <c r="B153" s="257"/>
      <c r="C153" s="170">
        <v>3</v>
      </c>
      <c r="D153" s="125">
        <v>41920</v>
      </c>
      <c r="E153" s="123">
        <v>7.5</v>
      </c>
      <c r="F153" s="123" t="s">
        <v>56</v>
      </c>
      <c r="G153" s="124">
        <v>0.43</v>
      </c>
      <c r="H153" s="123" t="s">
        <v>56</v>
      </c>
      <c r="I153" s="123">
        <v>2E-3</v>
      </c>
      <c r="J153" s="123" t="s">
        <v>55</v>
      </c>
      <c r="K153" s="123">
        <v>0.35</v>
      </c>
      <c r="L153" s="123"/>
      <c r="M153" s="123">
        <v>0.86</v>
      </c>
      <c r="N153" s="123" t="s">
        <v>56</v>
      </c>
      <c r="O153" s="123">
        <v>0.11</v>
      </c>
      <c r="P153" s="123" t="s">
        <v>56</v>
      </c>
      <c r="Q153" s="123">
        <v>0.01</v>
      </c>
      <c r="R153" s="123" t="s">
        <v>55</v>
      </c>
      <c r="S153" s="123">
        <v>3.5000000000000003E-2</v>
      </c>
      <c r="T153" s="155"/>
    </row>
    <row r="154" spans="1:20" ht="15" x14ac:dyDescent="0.25">
      <c r="A154" s="228"/>
      <c r="B154" s="257"/>
      <c r="C154" s="170">
        <v>3</v>
      </c>
      <c r="D154" s="125" t="s">
        <v>102</v>
      </c>
      <c r="E154" s="123">
        <v>6.9</v>
      </c>
      <c r="F154" s="123" t="s">
        <v>56</v>
      </c>
      <c r="G154" s="124">
        <v>0.44</v>
      </c>
      <c r="H154" s="123" t="s">
        <v>56</v>
      </c>
      <c r="I154" s="123">
        <v>2E-3</v>
      </c>
      <c r="J154" s="123" t="s">
        <v>55</v>
      </c>
      <c r="K154" s="123">
        <v>0.33</v>
      </c>
      <c r="L154" s="123"/>
      <c r="M154" s="123">
        <v>0.83</v>
      </c>
      <c r="N154" s="123" t="s">
        <v>56</v>
      </c>
      <c r="O154" s="123">
        <v>0.12</v>
      </c>
      <c r="P154" s="123" t="s">
        <v>56</v>
      </c>
      <c r="Q154" s="123">
        <v>0.01</v>
      </c>
      <c r="R154" s="123" t="s">
        <v>55</v>
      </c>
      <c r="S154" s="123">
        <v>3.4000000000000002E-2</v>
      </c>
      <c r="T154" s="155"/>
    </row>
    <row r="155" spans="1:20" ht="15" x14ac:dyDescent="0.25">
      <c r="A155" s="228"/>
      <c r="B155" s="257"/>
      <c r="C155" s="170">
        <v>4</v>
      </c>
      <c r="D155" s="125">
        <v>42018</v>
      </c>
      <c r="E155" s="123">
        <v>7.4</v>
      </c>
      <c r="F155" s="123" t="s">
        <v>56</v>
      </c>
      <c r="G155" s="124">
        <v>1.2</v>
      </c>
      <c r="H155" s="123"/>
      <c r="I155" s="123">
        <v>2E-3</v>
      </c>
      <c r="J155" s="123" t="s">
        <v>55</v>
      </c>
      <c r="K155" s="123">
        <v>0.35</v>
      </c>
      <c r="L155" s="123"/>
      <c r="M155" s="123">
        <v>0.67</v>
      </c>
      <c r="N155" s="123" t="s">
        <v>56</v>
      </c>
      <c r="O155" s="123">
        <v>0.08</v>
      </c>
      <c r="P155" s="123" t="s">
        <v>55</v>
      </c>
      <c r="Q155" s="123">
        <v>0.01</v>
      </c>
      <c r="R155" s="123" t="s">
        <v>55</v>
      </c>
      <c r="S155" s="123">
        <v>0.03</v>
      </c>
      <c r="T155" s="155"/>
    </row>
    <row r="156" spans="1:20" ht="15" x14ac:dyDescent="0.25">
      <c r="A156" s="228"/>
      <c r="B156" s="257"/>
      <c r="C156" s="170">
        <v>5</v>
      </c>
      <c r="D156" s="127">
        <v>42107</v>
      </c>
      <c r="E156" s="119">
        <v>7.3</v>
      </c>
      <c r="F156" s="119" t="s">
        <v>56</v>
      </c>
      <c r="G156" s="124">
        <v>1.3</v>
      </c>
      <c r="H156" s="128"/>
      <c r="I156" s="123">
        <v>0.18</v>
      </c>
      <c r="J156" s="119"/>
      <c r="K156" s="123">
        <v>5.0000000000000001E-3</v>
      </c>
      <c r="L156" s="119" t="s">
        <v>56</v>
      </c>
      <c r="M156" s="119">
        <v>0.55000000000000004</v>
      </c>
      <c r="N156" s="119" t="s">
        <v>56</v>
      </c>
      <c r="O156" s="119">
        <v>0.86</v>
      </c>
      <c r="P156" s="119"/>
      <c r="Q156" s="119">
        <v>0.01</v>
      </c>
      <c r="R156" s="119" t="s">
        <v>55</v>
      </c>
      <c r="S156" s="119">
        <v>6.2E-2</v>
      </c>
      <c r="T156" s="155"/>
    </row>
    <row r="157" spans="1:20" ht="15" x14ac:dyDescent="0.25">
      <c r="A157" s="228"/>
      <c r="B157" s="257"/>
      <c r="C157" s="171">
        <v>6</v>
      </c>
      <c r="D157" s="126">
        <v>42207</v>
      </c>
      <c r="E157" s="131">
        <v>5.9</v>
      </c>
      <c r="F157" s="131" t="s">
        <v>56</v>
      </c>
      <c r="G157" s="122">
        <v>1.6</v>
      </c>
      <c r="H157" s="132"/>
      <c r="I157" s="121">
        <v>2E-3</v>
      </c>
      <c r="J157" s="121" t="s">
        <v>55</v>
      </c>
      <c r="K157" s="121">
        <v>1.3</v>
      </c>
      <c r="L157" s="131"/>
      <c r="M157" s="131">
        <v>0.45</v>
      </c>
      <c r="N157" s="131" t="s">
        <v>56</v>
      </c>
      <c r="O157" s="121">
        <v>0.08</v>
      </c>
      <c r="P157" s="121" t="s">
        <v>55</v>
      </c>
      <c r="Q157" s="131">
        <v>0.01</v>
      </c>
      <c r="R157" s="131" t="s">
        <v>55</v>
      </c>
      <c r="S157" s="131">
        <v>2.4E-2</v>
      </c>
      <c r="T157" s="155"/>
    </row>
    <row r="158" spans="1:20" ht="15" x14ac:dyDescent="0.25">
      <c r="A158" s="228"/>
      <c r="B158" s="257"/>
      <c r="C158" s="171">
        <v>7</v>
      </c>
      <c r="D158" s="126">
        <v>42296</v>
      </c>
      <c r="E158" s="131">
        <v>7.3</v>
      </c>
      <c r="F158" s="131"/>
      <c r="G158" s="122">
        <v>0.46</v>
      </c>
      <c r="H158" s="131" t="s">
        <v>56</v>
      </c>
      <c r="I158" s="121">
        <v>8.5999999999999993E-2</v>
      </c>
      <c r="J158" s="121"/>
      <c r="K158" s="121">
        <v>4.0000000000000001E-3</v>
      </c>
      <c r="L158" s="131" t="s">
        <v>55</v>
      </c>
      <c r="M158" s="131">
        <v>1.1000000000000001</v>
      </c>
      <c r="N158" s="131" t="s">
        <v>56</v>
      </c>
      <c r="O158" s="121">
        <v>0.69</v>
      </c>
      <c r="P158" s="121"/>
      <c r="Q158" s="131">
        <v>0.01</v>
      </c>
      <c r="R158" s="131" t="s">
        <v>55</v>
      </c>
      <c r="S158" s="131">
        <v>5.5E-2</v>
      </c>
      <c r="T158" s="155"/>
    </row>
    <row r="159" spans="1:20" ht="15" x14ac:dyDescent="0.25">
      <c r="A159" s="228"/>
      <c r="B159" s="257"/>
      <c r="C159" s="170">
        <v>8</v>
      </c>
      <c r="D159" s="126">
        <v>42346</v>
      </c>
      <c r="E159" s="131">
        <v>11</v>
      </c>
      <c r="F159" s="131"/>
      <c r="G159" s="122">
        <v>2.4</v>
      </c>
      <c r="H159" s="131"/>
      <c r="I159" s="121">
        <v>2E-3</v>
      </c>
      <c r="J159" s="121" t="s">
        <v>55</v>
      </c>
      <c r="K159" s="121">
        <v>0.99</v>
      </c>
      <c r="L159" s="131"/>
      <c r="M159" s="131">
        <v>1.3</v>
      </c>
      <c r="N159" s="131"/>
      <c r="O159" s="121">
        <v>0.28999999999999998</v>
      </c>
      <c r="P159" s="121"/>
      <c r="Q159" s="131">
        <v>0.01</v>
      </c>
      <c r="R159" s="131" t="s">
        <v>55</v>
      </c>
      <c r="S159" s="131">
        <v>0.12</v>
      </c>
      <c r="T159" s="155"/>
    </row>
    <row r="160" spans="1:20" ht="15" x14ac:dyDescent="0.25">
      <c r="A160" s="228"/>
      <c r="B160" s="266"/>
      <c r="C160" s="203">
        <v>9</v>
      </c>
      <c r="D160" s="158">
        <v>42458</v>
      </c>
      <c r="E160" s="173">
        <v>4.5999999999999996</v>
      </c>
      <c r="F160" s="173"/>
      <c r="G160" s="160">
        <v>1.5</v>
      </c>
      <c r="H160" s="173"/>
      <c r="I160" s="159">
        <v>3.0000000000000001E-3</v>
      </c>
      <c r="J160" s="159" t="s">
        <v>56</v>
      </c>
      <c r="K160" s="159">
        <v>0.62</v>
      </c>
      <c r="L160" s="173"/>
      <c r="M160" s="173">
        <v>0.77</v>
      </c>
      <c r="N160" s="173" t="s">
        <v>56</v>
      </c>
      <c r="O160" s="159">
        <v>0.15</v>
      </c>
      <c r="P160" s="159" t="s">
        <v>56</v>
      </c>
      <c r="Q160" s="131">
        <v>0.01</v>
      </c>
      <c r="R160" s="131" t="s">
        <v>55</v>
      </c>
      <c r="S160" s="173">
        <v>0.04</v>
      </c>
      <c r="T160" s="161"/>
    </row>
    <row r="161" spans="1:20" x14ac:dyDescent="0.25">
      <c r="A161" s="228"/>
      <c r="B161" s="137"/>
      <c r="C161" s="169">
        <v>4</v>
      </c>
      <c r="D161" s="149">
        <v>42018</v>
      </c>
      <c r="E161" s="150">
        <v>151</v>
      </c>
      <c r="F161" s="150"/>
      <c r="G161" s="151">
        <v>69</v>
      </c>
      <c r="H161" s="150"/>
      <c r="I161" s="150">
        <v>4.0000000000000001E-3</v>
      </c>
      <c r="J161" s="150"/>
      <c r="K161" s="175">
        <v>7.8</v>
      </c>
      <c r="L161" s="150"/>
      <c r="M161" s="150">
        <v>15.4</v>
      </c>
      <c r="N161" s="150"/>
      <c r="O161" s="150">
        <v>0.65</v>
      </c>
      <c r="P161" s="150"/>
      <c r="Q161" s="150">
        <v>0.23</v>
      </c>
      <c r="R161" s="150"/>
      <c r="S161" s="150">
        <v>3.4000000000000002E-2</v>
      </c>
      <c r="T161" s="162"/>
    </row>
    <row r="162" spans="1:20" x14ac:dyDescent="0.25">
      <c r="A162" s="228"/>
      <c r="B162" s="138"/>
      <c r="C162" s="170">
        <v>5</v>
      </c>
      <c r="D162" s="125">
        <v>42109</v>
      </c>
      <c r="E162" s="123">
        <v>133</v>
      </c>
      <c r="F162" s="123"/>
      <c r="G162" s="124">
        <v>70</v>
      </c>
      <c r="H162" s="123"/>
      <c r="I162" s="123">
        <v>4.0000000000000001E-3</v>
      </c>
      <c r="J162" s="123"/>
      <c r="K162" s="129">
        <v>8.3000000000000007</v>
      </c>
      <c r="L162" s="123"/>
      <c r="M162" s="123">
        <v>12.6</v>
      </c>
      <c r="N162" s="123"/>
      <c r="O162" s="123">
        <v>0.56999999999999995</v>
      </c>
      <c r="P162" s="123"/>
      <c r="Q162" s="123">
        <v>0.23</v>
      </c>
      <c r="R162" s="123"/>
      <c r="S162" s="123">
        <v>2.5000000000000001E-2</v>
      </c>
      <c r="T162" s="155"/>
    </row>
    <row r="163" spans="1:20" x14ac:dyDescent="0.25">
      <c r="A163" s="228"/>
      <c r="B163" s="138" t="s">
        <v>91</v>
      </c>
      <c r="C163" s="170">
        <v>5</v>
      </c>
      <c r="D163" s="125" t="s">
        <v>105</v>
      </c>
      <c r="E163" s="123">
        <v>134</v>
      </c>
      <c r="F163" s="123"/>
      <c r="G163" s="124">
        <v>70</v>
      </c>
      <c r="H163" s="123"/>
      <c r="I163" s="123">
        <v>6.0000000000000001E-3</v>
      </c>
      <c r="J163" s="123"/>
      <c r="K163" s="129">
        <v>8.1999999999999993</v>
      </c>
      <c r="L163" s="123"/>
      <c r="M163" s="123">
        <v>12.4</v>
      </c>
      <c r="N163" s="123"/>
      <c r="O163" s="123">
        <v>0.57999999999999996</v>
      </c>
      <c r="P163" s="123"/>
      <c r="Q163" s="123">
        <v>0.23</v>
      </c>
      <c r="R163" s="123"/>
      <c r="S163" s="123">
        <v>2.1999999999999999E-2</v>
      </c>
      <c r="T163" s="155"/>
    </row>
    <row r="164" spans="1:20" x14ac:dyDescent="0.25">
      <c r="A164" s="228"/>
      <c r="B164" s="138"/>
      <c r="C164" s="171">
        <v>6</v>
      </c>
      <c r="D164" s="126">
        <v>42207</v>
      </c>
      <c r="E164" s="121">
        <v>130</v>
      </c>
      <c r="F164" s="121"/>
      <c r="G164" s="122">
        <v>73</v>
      </c>
      <c r="H164" s="121"/>
      <c r="I164" s="121">
        <v>1.7000000000000001E-2</v>
      </c>
      <c r="J164" s="121"/>
      <c r="K164" s="136">
        <v>8.3000000000000007</v>
      </c>
      <c r="L164" s="121"/>
      <c r="M164" s="121">
        <v>12.4</v>
      </c>
      <c r="N164" s="121"/>
      <c r="O164" s="121">
        <v>0.6</v>
      </c>
      <c r="P164" s="121"/>
      <c r="Q164" s="121">
        <v>0.15</v>
      </c>
      <c r="R164" s="121"/>
      <c r="S164" s="121">
        <v>2.8000000000000001E-2</v>
      </c>
      <c r="T164" s="155"/>
    </row>
    <row r="165" spans="1:20" x14ac:dyDescent="0.25">
      <c r="A165" s="228"/>
      <c r="B165" s="138"/>
      <c r="C165" s="171">
        <v>7</v>
      </c>
      <c r="D165" s="126">
        <v>42297</v>
      </c>
      <c r="E165" s="121">
        <v>183</v>
      </c>
      <c r="F165" s="121"/>
      <c r="G165" s="122">
        <v>72</v>
      </c>
      <c r="H165" s="121"/>
      <c r="I165" s="121">
        <v>4.2000000000000003E-2</v>
      </c>
      <c r="J165" s="121"/>
      <c r="K165" s="136">
        <v>19</v>
      </c>
      <c r="L165" s="121"/>
      <c r="M165" s="121">
        <v>19.7</v>
      </c>
      <c r="N165" s="121"/>
      <c r="O165" s="121">
        <v>0.86</v>
      </c>
      <c r="P165" s="121"/>
      <c r="Q165" s="121">
        <v>0.28999999999999998</v>
      </c>
      <c r="R165" s="121"/>
      <c r="S165" s="121">
        <v>0.13</v>
      </c>
      <c r="T165" s="155"/>
    </row>
    <row r="166" spans="1:20" x14ac:dyDescent="0.25">
      <c r="A166" s="228"/>
      <c r="B166" s="138"/>
      <c r="C166" s="171">
        <v>8</v>
      </c>
      <c r="D166" s="126">
        <v>42346</v>
      </c>
      <c r="E166" s="121">
        <v>153</v>
      </c>
      <c r="F166" s="121"/>
      <c r="G166" s="122">
        <v>61</v>
      </c>
      <c r="H166" s="121"/>
      <c r="I166" s="121">
        <v>0.01</v>
      </c>
      <c r="J166" s="121"/>
      <c r="K166" s="136">
        <v>7.3</v>
      </c>
      <c r="L166" s="121"/>
      <c r="M166" s="121">
        <v>14.7</v>
      </c>
      <c r="N166" s="121"/>
      <c r="O166" s="121">
        <v>0.64</v>
      </c>
      <c r="P166" s="121"/>
      <c r="Q166" s="121">
        <v>0.12</v>
      </c>
      <c r="R166" s="121"/>
      <c r="S166" s="121">
        <v>4.9000000000000002E-2</v>
      </c>
      <c r="T166" s="155"/>
    </row>
    <row r="167" spans="1:20" x14ac:dyDescent="0.25">
      <c r="A167" s="228"/>
      <c r="B167" s="138"/>
      <c r="C167" s="172">
        <v>9</v>
      </c>
      <c r="D167" s="158">
        <v>42458</v>
      </c>
      <c r="E167" s="159">
        <v>132</v>
      </c>
      <c r="F167" s="159"/>
      <c r="G167" s="160">
        <v>62</v>
      </c>
      <c r="H167" s="159"/>
      <c r="I167" s="159">
        <v>2.9000000000000001E-2</v>
      </c>
      <c r="J167" s="159"/>
      <c r="K167" s="184">
        <v>3.7</v>
      </c>
      <c r="L167" s="159"/>
      <c r="M167" s="159">
        <v>14.9</v>
      </c>
      <c r="N167" s="159"/>
      <c r="O167" s="159">
        <v>0.59</v>
      </c>
      <c r="P167" s="159"/>
      <c r="Q167" s="159">
        <v>0.24</v>
      </c>
      <c r="R167" s="159"/>
      <c r="S167" s="159">
        <v>9.4E-2</v>
      </c>
      <c r="T167" s="161"/>
    </row>
    <row r="168" spans="1:20" x14ac:dyDescent="0.25">
      <c r="A168" s="228"/>
      <c r="B168" s="207" t="s">
        <v>38</v>
      </c>
      <c r="C168" s="206">
        <v>8</v>
      </c>
      <c r="D168" s="177">
        <v>42346</v>
      </c>
      <c r="E168" s="178">
        <v>37.1</v>
      </c>
      <c r="F168" s="178"/>
      <c r="G168" s="179">
        <v>27</v>
      </c>
      <c r="H168" s="178"/>
      <c r="I168" s="178">
        <v>0.13</v>
      </c>
      <c r="J168" s="178"/>
      <c r="K168" s="185">
        <v>0.17</v>
      </c>
      <c r="L168" s="178"/>
      <c r="M168" s="178">
        <v>4.9000000000000004</v>
      </c>
      <c r="N168" s="178"/>
      <c r="O168" s="178">
        <v>1</v>
      </c>
      <c r="P168" s="178"/>
      <c r="Q168" s="178">
        <v>2.9000000000000001E-2</v>
      </c>
      <c r="R168" s="178" t="s">
        <v>56</v>
      </c>
      <c r="S168" s="178">
        <v>2.9000000000000001E-2</v>
      </c>
      <c r="T168" s="180"/>
    </row>
    <row r="169" spans="1:20" ht="15.75" customHeight="1" x14ac:dyDescent="0.25">
      <c r="A169" s="227" t="s">
        <v>37</v>
      </c>
      <c r="B169" s="258" t="s">
        <v>17</v>
      </c>
      <c r="C169" s="186">
        <v>1</v>
      </c>
      <c r="D169" s="149">
        <v>41724</v>
      </c>
      <c r="E169" s="150">
        <v>22.8</v>
      </c>
      <c r="F169" s="150"/>
      <c r="G169" s="151">
        <v>6.1</v>
      </c>
      <c r="H169" s="150"/>
      <c r="I169" s="150">
        <v>0.32</v>
      </c>
      <c r="J169" s="150"/>
      <c r="K169" s="150">
        <v>4.0000000000000001E-3</v>
      </c>
      <c r="L169" s="150" t="s">
        <v>55</v>
      </c>
      <c r="M169" s="150">
        <v>0.91</v>
      </c>
      <c r="N169" s="150" t="s">
        <v>56</v>
      </c>
      <c r="O169" s="150">
        <v>0.64</v>
      </c>
      <c r="P169" s="150"/>
      <c r="Q169" s="150">
        <v>0.01</v>
      </c>
      <c r="R169" s="150" t="s">
        <v>55</v>
      </c>
      <c r="S169" s="150">
        <v>1.9E-2</v>
      </c>
      <c r="T169" s="162"/>
    </row>
    <row r="170" spans="1:20" ht="15" x14ac:dyDescent="0.25">
      <c r="A170" s="228"/>
      <c r="B170" s="244"/>
      <c r="C170" s="187">
        <v>2</v>
      </c>
      <c r="D170" s="125">
        <v>41821</v>
      </c>
      <c r="E170" s="123">
        <v>25.9</v>
      </c>
      <c r="F170" s="123"/>
      <c r="G170" s="124">
        <v>3.4</v>
      </c>
      <c r="H170" s="123"/>
      <c r="I170" s="123">
        <v>3.1E-2</v>
      </c>
      <c r="J170" s="123"/>
      <c r="K170" s="123">
        <v>5.3999999999999999E-2</v>
      </c>
      <c r="L170" s="123"/>
      <c r="M170" s="123">
        <v>0.92</v>
      </c>
      <c r="N170" s="123" t="s">
        <v>56</v>
      </c>
      <c r="O170" s="123">
        <v>0.31</v>
      </c>
      <c r="P170" s="123"/>
      <c r="Q170" s="123">
        <v>3.1E-2</v>
      </c>
      <c r="R170" s="123" t="s">
        <v>56</v>
      </c>
      <c r="S170" s="123">
        <v>0.01</v>
      </c>
      <c r="T170" s="155"/>
    </row>
    <row r="171" spans="1:20" ht="15" x14ac:dyDescent="0.25">
      <c r="A171" s="228"/>
      <c r="B171" s="244"/>
      <c r="C171" s="187">
        <v>3</v>
      </c>
      <c r="D171" s="125">
        <v>41919</v>
      </c>
      <c r="E171" s="123">
        <v>50.6</v>
      </c>
      <c r="F171" s="123"/>
      <c r="G171" s="124">
        <v>9.6999999999999993</v>
      </c>
      <c r="H171" s="123"/>
      <c r="I171" s="123">
        <v>0.28999999999999998</v>
      </c>
      <c r="J171" s="123"/>
      <c r="K171" s="123">
        <v>0.13</v>
      </c>
      <c r="L171" s="123"/>
      <c r="M171" s="123">
        <v>1.5</v>
      </c>
      <c r="N171" s="123"/>
      <c r="O171" s="123">
        <v>0.64</v>
      </c>
      <c r="P171" s="123"/>
      <c r="Q171" s="123">
        <v>5.8000000000000003E-2</v>
      </c>
      <c r="R171" s="123"/>
      <c r="S171" s="123">
        <v>1.2999999999999999E-2</v>
      </c>
      <c r="T171" s="155"/>
    </row>
    <row r="172" spans="1:20" ht="15" x14ac:dyDescent="0.25">
      <c r="A172" s="228"/>
      <c r="B172" s="244"/>
      <c r="C172" s="187">
        <v>4</v>
      </c>
      <c r="D172" s="125">
        <v>42018</v>
      </c>
      <c r="E172" s="123">
        <v>41.1</v>
      </c>
      <c r="F172" s="123"/>
      <c r="G172" s="124">
        <v>10</v>
      </c>
      <c r="H172" s="123"/>
      <c r="I172" s="123">
        <v>0.31</v>
      </c>
      <c r="J172" s="123"/>
      <c r="K172" s="123">
        <v>7.0000000000000001E-3</v>
      </c>
      <c r="L172" s="123" t="s">
        <v>56</v>
      </c>
      <c r="M172" s="123">
        <v>1.3</v>
      </c>
      <c r="N172" s="123"/>
      <c r="O172" s="123">
        <v>0.51</v>
      </c>
      <c r="P172" s="123"/>
      <c r="Q172" s="123">
        <v>4.4999999999999998E-2</v>
      </c>
      <c r="R172" s="123" t="s">
        <v>56</v>
      </c>
      <c r="S172" s="123">
        <v>1.4E-2</v>
      </c>
      <c r="T172" s="155"/>
    </row>
    <row r="173" spans="1:20" ht="15" x14ac:dyDescent="0.25">
      <c r="A173" s="228"/>
      <c r="B173" s="244"/>
      <c r="C173" s="187">
        <v>5</v>
      </c>
      <c r="D173" s="125">
        <v>42109</v>
      </c>
      <c r="E173" s="123">
        <v>34.799999999999997</v>
      </c>
      <c r="F173" s="123"/>
      <c r="G173" s="124">
        <v>12</v>
      </c>
      <c r="H173" s="123" t="s">
        <v>67</v>
      </c>
      <c r="I173" s="123">
        <v>0.19</v>
      </c>
      <c r="J173" s="123"/>
      <c r="K173" s="123">
        <v>4.0000000000000001E-3</v>
      </c>
      <c r="L173" s="123" t="s">
        <v>55</v>
      </c>
      <c r="M173" s="123">
        <v>1.1000000000000001</v>
      </c>
      <c r="N173" s="123" t="s">
        <v>56</v>
      </c>
      <c r="O173" s="123">
        <v>0.55000000000000004</v>
      </c>
      <c r="P173" s="123"/>
      <c r="Q173" s="123">
        <v>2.7E-2</v>
      </c>
      <c r="R173" s="123" t="s">
        <v>56</v>
      </c>
      <c r="S173" s="123">
        <v>2.1999999999999999E-2</v>
      </c>
      <c r="T173" s="155"/>
    </row>
    <row r="174" spans="1:20" ht="15" x14ac:dyDescent="0.25">
      <c r="A174" s="228"/>
      <c r="B174" s="244"/>
      <c r="C174" s="187">
        <v>6</v>
      </c>
      <c r="D174" s="125">
        <v>42206</v>
      </c>
      <c r="E174" s="123">
        <v>37.799999999999997</v>
      </c>
      <c r="F174" s="123"/>
      <c r="G174" s="124">
        <v>6.4</v>
      </c>
      <c r="H174" s="123"/>
      <c r="I174" s="123">
        <v>4.9000000000000002E-2</v>
      </c>
      <c r="J174" s="123"/>
      <c r="K174" s="123">
        <v>3.4000000000000002E-2</v>
      </c>
      <c r="L174" s="123"/>
      <c r="M174" s="123">
        <v>0.5</v>
      </c>
      <c r="N174" s="123" t="s">
        <v>56</v>
      </c>
      <c r="O174" s="123">
        <v>0.35</v>
      </c>
      <c r="P174" s="123"/>
      <c r="Q174" s="123">
        <v>1.9E-2</v>
      </c>
      <c r="R174" s="123" t="s">
        <v>56</v>
      </c>
      <c r="S174" s="123">
        <v>1.2E-2</v>
      </c>
      <c r="T174" s="155"/>
    </row>
    <row r="175" spans="1:20" ht="15" x14ac:dyDescent="0.25">
      <c r="A175" s="228"/>
      <c r="B175" s="244"/>
      <c r="C175" s="188">
        <v>7</v>
      </c>
      <c r="D175" s="126">
        <v>42297</v>
      </c>
      <c r="E175" s="121">
        <v>42.1</v>
      </c>
      <c r="F175" s="121"/>
      <c r="G175" s="122">
        <v>9.1999999999999993</v>
      </c>
      <c r="H175" s="121"/>
      <c r="I175" s="121">
        <v>0.37</v>
      </c>
      <c r="J175" s="121"/>
      <c r="K175" s="121">
        <v>4.0000000000000001E-3</v>
      </c>
      <c r="L175" s="121" t="s">
        <v>55</v>
      </c>
      <c r="M175" s="121">
        <v>1.4</v>
      </c>
      <c r="N175" s="121"/>
      <c r="O175" s="121">
        <v>0.61</v>
      </c>
      <c r="P175" s="121"/>
      <c r="Q175" s="121">
        <v>4.8000000000000001E-2</v>
      </c>
      <c r="R175" s="121" t="s">
        <v>56</v>
      </c>
      <c r="S175" s="121">
        <v>1.4E-2</v>
      </c>
      <c r="T175" s="155"/>
    </row>
    <row r="176" spans="1:20" ht="15" x14ac:dyDescent="0.25">
      <c r="A176" s="228"/>
      <c r="B176" s="244"/>
      <c r="C176" s="188">
        <v>8</v>
      </c>
      <c r="D176" s="126">
        <v>42346</v>
      </c>
      <c r="E176" s="121">
        <v>24.7</v>
      </c>
      <c r="F176" s="121"/>
      <c r="G176" s="122">
        <v>7.4</v>
      </c>
      <c r="H176" s="121"/>
      <c r="I176" s="121">
        <v>5.7000000000000002E-2</v>
      </c>
      <c r="J176" s="121"/>
      <c r="K176" s="121">
        <v>0.18</v>
      </c>
      <c r="L176" s="121"/>
      <c r="M176" s="121">
        <v>1.2</v>
      </c>
      <c r="N176" s="121"/>
      <c r="O176" s="121">
        <v>0.36</v>
      </c>
      <c r="P176" s="121"/>
      <c r="Q176" s="121">
        <v>9.5000000000000001E-2</v>
      </c>
      <c r="R176" s="121"/>
      <c r="S176" s="121">
        <v>0.01</v>
      </c>
      <c r="T176" s="155"/>
    </row>
    <row r="177" spans="1:20" ht="15" x14ac:dyDescent="0.25">
      <c r="A177" s="228"/>
      <c r="B177" s="244"/>
      <c r="C177" s="189">
        <v>9</v>
      </c>
      <c r="D177" s="158">
        <v>42458</v>
      </c>
      <c r="E177" s="159">
        <v>24.4</v>
      </c>
      <c r="F177" s="159"/>
      <c r="G177" s="160">
        <v>8.6</v>
      </c>
      <c r="H177" s="159"/>
      <c r="I177" s="159">
        <v>0.1</v>
      </c>
      <c r="J177" s="159"/>
      <c r="K177" s="159">
        <v>3.2000000000000001E-2</v>
      </c>
      <c r="L177" s="159"/>
      <c r="M177" s="159">
        <v>1.2</v>
      </c>
      <c r="N177" s="159" t="s">
        <v>56</v>
      </c>
      <c r="O177" s="159">
        <v>0.33</v>
      </c>
      <c r="P177" s="159"/>
      <c r="Q177" s="159">
        <v>4.5999999999999999E-2</v>
      </c>
      <c r="R177" s="159"/>
      <c r="S177" s="159">
        <v>0.01</v>
      </c>
      <c r="T177" s="161"/>
    </row>
    <row r="178" spans="1:20" ht="15" customHeight="1" x14ac:dyDescent="0.25">
      <c r="A178" s="228"/>
      <c r="B178" s="244" t="s">
        <v>18</v>
      </c>
      <c r="C178" s="186">
        <v>1</v>
      </c>
      <c r="D178" s="149">
        <v>41724</v>
      </c>
      <c r="E178" s="150">
        <v>27.3</v>
      </c>
      <c r="F178" s="150"/>
      <c r="G178" s="151">
        <v>25</v>
      </c>
      <c r="H178" s="150"/>
      <c r="I178" s="150">
        <v>0.39</v>
      </c>
      <c r="J178" s="150"/>
      <c r="K178" s="150">
        <v>4.0000000000000001E-3</v>
      </c>
      <c r="L178" s="150" t="s">
        <v>55</v>
      </c>
      <c r="M178" s="150">
        <v>2.1</v>
      </c>
      <c r="N178" s="150"/>
      <c r="O178" s="150">
        <v>1.3</v>
      </c>
      <c r="P178" s="150"/>
      <c r="Q178" s="150">
        <v>0.26</v>
      </c>
      <c r="R178" s="150"/>
      <c r="S178" s="150">
        <v>0.48</v>
      </c>
      <c r="T178" s="162"/>
    </row>
    <row r="179" spans="1:20" ht="15" customHeight="1" x14ac:dyDescent="0.25">
      <c r="A179" s="228"/>
      <c r="B179" s="244"/>
      <c r="C179" s="187">
        <v>2</v>
      </c>
      <c r="D179" s="125">
        <v>41821</v>
      </c>
      <c r="E179" s="123">
        <v>33.9</v>
      </c>
      <c r="F179" s="123"/>
      <c r="G179" s="124">
        <v>21</v>
      </c>
      <c r="H179" s="123"/>
      <c r="I179" s="123">
        <v>0.21</v>
      </c>
      <c r="J179" s="123"/>
      <c r="K179" s="123">
        <v>6.0000000000000001E-3</v>
      </c>
      <c r="L179" s="123" t="s">
        <v>56</v>
      </c>
      <c r="M179" s="123">
        <v>3.7</v>
      </c>
      <c r="N179" s="123"/>
      <c r="O179" s="123">
        <v>0.91</v>
      </c>
      <c r="P179" s="123"/>
      <c r="Q179" s="123">
        <v>0.12</v>
      </c>
      <c r="R179" s="123"/>
      <c r="S179" s="123">
        <v>0.3</v>
      </c>
      <c r="T179" s="155"/>
    </row>
    <row r="180" spans="1:20" ht="15" customHeight="1" x14ac:dyDescent="0.25">
      <c r="A180" s="228"/>
      <c r="B180" s="244"/>
      <c r="C180" s="187">
        <v>3</v>
      </c>
      <c r="D180" s="125">
        <v>41920</v>
      </c>
      <c r="E180" s="123">
        <v>25.8</v>
      </c>
      <c r="F180" s="123"/>
      <c r="G180" s="124">
        <v>4.2</v>
      </c>
      <c r="H180" s="123" t="s">
        <v>67</v>
      </c>
      <c r="I180" s="123">
        <v>0.24</v>
      </c>
      <c r="J180" s="123"/>
      <c r="K180" s="123">
        <v>4.0000000000000001E-3</v>
      </c>
      <c r="L180" s="123" t="s">
        <v>55</v>
      </c>
      <c r="M180" s="123">
        <v>0.56999999999999995</v>
      </c>
      <c r="N180" s="123" t="s">
        <v>56</v>
      </c>
      <c r="O180" s="123">
        <v>1.8</v>
      </c>
      <c r="P180" s="123"/>
      <c r="Q180" s="123">
        <v>0.26</v>
      </c>
      <c r="R180" s="123"/>
      <c r="S180" s="123">
        <v>0.33</v>
      </c>
      <c r="T180" s="155"/>
    </row>
    <row r="181" spans="1:20" ht="15" customHeight="1" x14ac:dyDescent="0.25">
      <c r="A181" s="228"/>
      <c r="B181" s="244"/>
      <c r="C181" s="187">
        <v>4</v>
      </c>
      <c r="D181" s="125">
        <v>42018</v>
      </c>
      <c r="E181" s="123">
        <v>15.6</v>
      </c>
      <c r="F181" s="123"/>
      <c r="G181" s="124">
        <v>8.6999999999999993</v>
      </c>
      <c r="H181" s="123" t="s">
        <v>67</v>
      </c>
      <c r="I181" s="123">
        <v>0.39</v>
      </c>
      <c r="J181" s="123"/>
      <c r="K181" s="123">
        <v>4.0000000000000001E-3</v>
      </c>
      <c r="L181" s="123" t="s">
        <v>55</v>
      </c>
      <c r="M181" s="123">
        <v>1.2</v>
      </c>
      <c r="N181" s="123"/>
      <c r="O181" s="123">
        <v>1.4</v>
      </c>
      <c r="P181" s="123"/>
      <c r="Q181" s="123">
        <v>8.4000000000000005E-2</v>
      </c>
      <c r="R181" s="123"/>
      <c r="S181" s="123">
        <v>0.39</v>
      </c>
      <c r="T181" s="155"/>
    </row>
    <row r="182" spans="1:20" ht="15" customHeight="1" x14ac:dyDescent="0.25">
      <c r="A182" s="228"/>
      <c r="B182" s="244"/>
      <c r="C182" s="187">
        <v>5</v>
      </c>
      <c r="D182" s="125">
        <v>42109</v>
      </c>
      <c r="E182" s="123">
        <v>20.9</v>
      </c>
      <c r="F182" s="123"/>
      <c r="G182" s="124">
        <v>15</v>
      </c>
      <c r="H182" s="123"/>
      <c r="I182" s="123">
        <v>0.27</v>
      </c>
      <c r="J182" s="123"/>
      <c r="K182" s="123">
        <v>4.0000000000000001E-3</v>
      </c>
      <c r="L182" s="123" t="s">
        <v>55</v>
      </c>
      <c r="M182" s="123">
        <v>1.2</v>
      </c>
      <c r="N182" s="123" t="s">
        <v>56</v>
      </c>
      <c r="O182" s="123">
        <v>0.96</v>
      </c>
      <c r="P182" s="123"/>
      <c r="Q182" s="123">
        <v>0.15</v>
      </c>
      <c r="R182" s="123"/>
      <c r="S182" s="123">
        <v>0.37</v>
      </c>
      <c r="T182" s="155"/>
    </row>
    <row r="183" spans="1:20" ht="15" customHeight="1" x14ac:dyDescent="0.25">
      <c r="A183" s="228"/>
      <c r="B183" s="244"/>
      <c r="C183" s="187">
        <v>6</v>
      </c>
      <c r="D183" s="125">
        <v>42206</v>
      </c>
      <c r="E183" s="123">
        <v>23.8</v>
      </c>
      <c r="F183" s="123"/>
      <c r="G183" s="124">
        <v>8.4</v>
      </c>
      <c r="H183" s="123"/>
      <c r="I183" s="123">
        <v>9.1999999999999998E-2</v>
      </c>
      <c r="J183" s="123"/>
      <c r="K183" s="123">
        <v>4.0000000000000001E-3</v>
      </c>
      <c r="L183" s="123" t="s">
        <v>56</v>
      </c>
      <c r="M183" s="123">
        <v>1.5</v>
      </c>
      <c r="N183" s="123"/>
      <c r="O183" s="123">
        <v>0.77</v>
      </c>
      <c r="P183" s="123"/>
      <c r="Q183" s="123">
        <v>1.2E-2</v>
      </c>
      <c r="R183" s="123" t="s">
        <v>56</v>
      </c>
      <c r="S183" s="123">
        <v>0.28000000000000003</v>
      </c>
      <c r="T183" s="155"/>
    </row>
    <row r="184" spans="1:20" ht="15" customHeight="1" x14ac:dyDescent="0.25">
      <c r="A184" s="228"/>
      <c r="B184" s="244"/>
      <c r="C184" s="188">
        <v>7</v>
      </c>
      <c r="D184" s="126">
        <v>42297</v>
      </c>
      <c r="E184" s="121">
        <v>19.2</v>
      </c>
      <c r="F184" s="121"/>
      <c r="G184" s="122">
        <v>2.5</v>
      </c>
      <c r="H184" s="121"/>
      <c r="I184" s="121">
        <v>0.28000000000000003</v>
      </c>
      <c r="J184" s="121"/>
      <c r="K184" s="121">
        <v>4.0000000000000001E-3</v>
      </c>
      <c r="L184" s="121" t="s">
        <v>55</v>
      </c>
      <c r="M184" s="121">
        <v>0.44</v>
      </c>
      <c r="N184" s="121"/>
      <c r="O184" s="121">
        <v>1.3</v>
      </c>
      <c r="P184" s="121"/>
      <c r="Q184" s="121">
        <v>4.4999999999999998E-2</v>
      </c>
      <c r="R184" s="121" t="s">
        <v>56</v>
      </c>
      <c r="S184" s="121">
        <v>0.31</v>
      </c>
      <c r="T184" s="155"/>
    </row>
    <row r="185" spans="1:20" ht="15" customHeight="1" x14ac:dyDescent="0.25">
      <c r="A185" s="228"/>
      <c r="B185" s="244"/>
      <c r="C185" s="188">
        <v>8</v>
      </c>
      <c r="D185" s="126">
        <v>42346</v>
      </c>
      <c r="E185" s="121">
        <v>16.7</v>
      </c>
      <c r="F185" s="121"/>
      <c r="G185" s="122">
        <v>4.4000000000000004</v>
      </c>
      <c r="H185" s="121"/>
      <c r="I185" s="121">
        <v>0.19</v>
      </c>
      <c r="J185" s="121"/>
      <c r="K185" s="121">
        <v>4.0000000000000001E-3</v>
      </c>
      <c r="L185" s="121" t="s">
        <v>55</v>
      </c>
      <c r="M185" s="121">
        <v>0.67</v>
      </c>
      <c r="N185" s="121"/>
      <c r="O185" s="121">
        <v>1.2</v>
      </c>
      <c r="P185" s="121"/>
      <c r="Q185" s="121">
        <v>0.11</v>
      </c>
      <c r="R185" s="121"/>
      <c r="S185" s="121">
        <v>0.22</v>
      </c>
      <c r="T185" s="155"/>
    </row>
    <row r="186" spans="1:20" ht="15" customHeight="1" x14ac:dyDescent="0.25">
      <c r="A186" s="228"/>
      <c r="B186" s="244"/>
      <c r="C186" s="188">
        <v>8</v>
      </c>
      <c r="D186" s="126" t="s">
        <v>115</v>
      </c>
      <c r="E186" s="121">
        <v>15.9</v>
      </c>
      <c r="F186" s="121"/>
      <c r="G186" s="122">
        <v>4.4000000000000004</v>
      </c>
      <c r="H186" s="121"/>
      <c r="I186" s="121">
        <v>0.2</v>
      </c>
      <c r="J186" s="121"/>
      <c r="K186" s="121">
        <v>4.0000000000000001E-3</v>
      </c>
      <c r="L186" s="121" t="s">
        <v>55</v>
      </c>
      <c r="M186" s="121">
        <v>0.61</v>
      </c>
      <c r="N186" s="121"/>
      <c r="O186" s="121">
        <v>1.3</v>
      </c>
      <c r="P186" s="121"/>
      <c r="Q186" s="121">
        <v>8.1000000000000003E-2</v>
      </c>
      <c r="R186" s="121"/>
      <c r="S186" s="121">
        <v>0.22</v>
      </c>
      <c r="T186" s="165"/>
    </row>
    <row r="187" spans="1:20" ht="15" customHeight="1" x14ac:dyDescent="0.25">
      <c r="A187" s="228"/>
      <c r="B187" s="244"/>
      <c r="C187" s="189">
        <v>9</v>
      </c>
      <c r="D187" s="158">
        <v>42458</v>
      </c>
      <c r="E187" s="159">
        <v>17.399999999999999</v>
      </c>
      <c r="F187" s="159"/>
      <c r="G187" s="160">
        <v>15</v>
      </c>
      <c r="H187" s="159"/>
      <c r="I187" s="159">
        <v>0.25</v>
      </c>
      <c r="J187" s="159"/>
      <c r="K187" s="121">
        <v>4.0000000000000001E-3</v>
      </c>
      <c r="L187" s="121" t="s">
        <v>55</v>
      </c>
      <c r="M187" s="159">
        <v>0.81</v>
      </c>
      <c r="N187" s="159" t="s">
        <v>56</v>
      </c>
      <c r="O187" s="159">
        <v>1</v>
      </c>
      <c r="P187" s="159"/>
      <c r="Q187" s="159">
        <v>0.55000000000000004</v>
      </c>
      <c r="R187" s="159"/>
      <c r="S187" s="159">
        <v>0.31</v>
      </c>
      <c r="T187" s="161"/>
    </row>
    <row r="188" spans="1:20" ht="15" x14ac:dyDescent="0.25">
      <c r="A188" s="228"/>
      <c r="B188" s="244" t="s">
        <v>20</v>
      </c>
      <c r="C188" s="186">
        <v>1</v>
      </c>
      <c r="D188" s="149">
        <v>41724</v>
      </c>
      <c r="E188" s="150">
        <v>32.700000000000003</v>
      </c>
      <c r="F188" s="150"/>
      <c r="G188" s="151">
        <v>35</v>
      </c>
      <c r="H188" s="150" t="s">
        <v>67</v>
      </c>
      <c r="I188" s="150">
        <v>0.32</v>
      </c>
      <c r="J188" s="150"/>
      <c r="K188" s="150">
        <v>4.0000000000000001E-3</v>
      </c>
      <c r="L188" s="150" t="s">
        <v>55</v>
      </c>
      <c r="M188" s="150">
        <v>2.5</v>
      </c>
      <c r="N188" s="150"/>
      <c r="O188" s="150">
        <v>1.2</v>
      </c>
      <c r="P188" s="150"/>
      <c r="Q188" s="150">
        <v>0.01</v>
      </c>
      <c r="R188" s="150" t="s">
        <v>55</v>
      </c>
      <c r="S188" s="150">
        <v>1.4999999999999999E-2</v>
      </c>
      <c r="T188" s="162"/>
    </row>
    <row r="189" spans="1:20" ht="15" x14ac:dyDescent="0.25">
      <c r="A189" s="228"/>
      <c r="B189" s="244"/>
      <c r="C189" s="187">
        <v>2</v>
      </c>
      <c r="D189" s="125">
        <v>41821</v>
      </c>
      <c r="E189" s="123">
        <v>36.9</v>
      </c>
      <c r="F189" s="123"/>
      <c r="G189" s="124">
        <v>38</v>
      </c>
      <c r="H189" s="123"/>
      <c r="I189" s="123">
        <v>0.27</v>
      </c>
      <c r="J189" s="123"/>
      <c r="K189" s="123">
        <v>8.9999999999999993E-3</v>
      </c>
      <c r="L189" s="123" t="s">
        <v>56</v>
      </c>
      <c r="M189" s="123">
        <v>2.4</v>
      </c>
      <c r="N189" s="123"/>
      <c r="O189" s="123">
        <v>0.97</v>
      </c>
      <c r="P189" s="123"/>
      <c r="Q189" s="123">
        <v>0.02</v>
      </c>
      <c r="R189" s="123" t="s">
        <v>55</v>
      </c>
      <c r="S189" s="123">
        <v>1.9E-2</v>
      </c>
      <c r="T189" s="155"/>
    </row>
    <row r="190" spans="1:20" ht="15" x14ac:dyDescent="0.25">
      <c r="A190" s="228"/>
      <c r="B190" s="244"/>
      <c r="C190" s="187">
        <v>3</v>
      </c>
      <c r="D190" s="125">
        <v>41920</v>
      </c>
      <c r="E190" s="123">
        <v>42.4</v>
      </c>
      <c r="F190" s="123"/>
      <c r="G190" s="124">
        <v>48</v>
      </c>
      <c r="H190" s="123"/>
      <c r="I190" s="123">
        <v>0.22</v>
      </c>
      <c r="J190" s="123"/>
      <c r="K190" s="123">
        <v>6.0000000000000001E-3</v>
      </c>
      <c r="L190" s="123" t="s">
        <v>56</v>
      </c>
      <c r="M190" s="123">
        <v>2.4</v>
      </c>
      <c r="N190" s="123"/>
      <c r="O190" s="123">
        <v>0.91</v>
      </c>
      <c r="P190" s="123"/>
      <c r="Q190" s="123">
        <v>0.01</v>
      </c>
      <c r="R190" s="123" t="s">
        <v>55</v>
      </c>
      <c r="S190" s="123">
        <v>1.6E-2</v>
      </c>
      <c r="T190" s="155"/>
    </row>
    <row r="191" spans="1:20" ht="15" x14ac:dyDescent="0.25">
      <c r="A191" s="228"/>
      <c r="B191" s="244"/>
      <c r="C191" s="187">
        <v>4</v>
      </c>
      <c r="D191" s="125">
        <v>42018</v>
      </c>
      <c r="E191" s="123">
        <v>35.1</v>
      </c>
      <c r="F191" s="123"/>
      <c r="G191" s="124">
        <v>41</v>
      </c>
      <c r="H191" s="123"/>
      <c r="I191" s="123">
        <v>0.23</v>
      </c>
      <c r="J191" s="123"/>
      <c r="K191" s="123">
        <v>7.0000000000000001E-3</v>
      </c>
      <c r="L191" s="123" t="s">
        <v>56</v>
      </c>
      <c r="M191" s="123">
        <v>2.2999999999999998</v>
      </c>
      <c r="N191" s="123"/>
      <c r="O191" s="123">
        <v>0.97</v>
      </c>
      <c r="P191" s="123"/>
      <c r="Q191" s="123">
        <v>0.01</v>
      </c>
      <c r="R191" s="123" t="s">
        <v>55</v>
      </c>
      <c r="S191" s="123">
        <v>1.4999999999999999E-2</v>
      </c>
      <c r="T191" s="155"/>
    </row>
    <row r="192" spans="1:20" ht="15" x14ac:dyDescent="0.25">
      <c r="A192" s="228"/>
      <c r="B192" s="244"/>
      <c r="C192" s="187">
        <v>5</v>
      </c>
      <c r="D192" s="125">
        <v>42109</v>
      </c>
      <c r="E192" s="123">
        <v>39.799999999999997</v>
      </c>
      <c r="F192" s="123"/>
      <c r="G192" s="124">
        <v>38</v>
      </c>
      <c r="H192" s="123"/>
      <c r="I192" s="123">
        <v>0.21</v>
      </c>
      <c r="J192" s="123"/>
      <c r="K192" s="123">
        <v>4.0000000000000001E-3</v>
      </c>
      <c r="L192" s="123" t="s">
        <v>55</v>
      </c>
      <c r="M192" s="123">
        <v>2.2000000000000002</v>
      </c>
      <c r="N192" s="123"/>
      <c r="O192" s="123">
        <v>0.86</v>
      </c>
      <c r="P192" s="123"/>
      <c r="Q192" s="123">
        <v>0.01</v>
      </c>
      <c r="R192" s="123" t="s">
        <v>55</v>
      </c>
      <c r="S192" s="123">
        <v>1.4999999999999999E-2</v>
      </c>
      <c r="T192" s="155"/>
    </row>
    <row r="193" spans="1:20" ht="15" x14ac:dyDescent="0.25">
      <c r="A193" s="228"/>
      <c r="B193" s="244"/>
      <c r="C193" s="187">
        <v>6</v>
      </c>
      <c r="D193" s="125">
        <v>42206</v>
      </c>
      <c r="E193" s="123">
        <v>40.200000000000003</v>
      </c>
      <c r="F193" s="123"/>
      <c r="G193" s="124">
        <v>47</v>
      </c>
      <c r="H193" s="123"/>
      <c r="I193" s="123">
        <v>0.21</v>
      </c>
      <c r="J193" s="123"/>
      <c r="K193" s="123">
        <v>4.0000000000000001E-3</v>
      </c>
      <c r="L193" s="123" t="s">
        <v>55</v>
      </c>
      <c r="M193" s="123">
        <v>2.2999999999999998</v>
      </c>
      <c r="N193" s="123"/>
      <c r="O193" s="123">
        <v>0.93</v>
      </c>
      <c r="P193" s="123"/>
      <c r="Q193" s="123">
        <v>0.01</v>
      </c>
      <c r="R193" s="123" t="s">
        <v>55</v>
      </c>
      <c r="S193" s="123">
        <v>1.4E-2</v>
      </c>
      <c r="T193" s="155"/>
    </row>
    <row r="194" spans="1:20" ht="15" x14ac:dyDescent="0.25">
      <c r="A194" s="228"/>
      <c r="B194" s="244"/>
      <c r="C194" s="188">
        <v>7</v>
      </c>
      <c r="D194" s="126">
        <v>42297</v>
      </c>
      <c r="E194" s="121">
        <v>38.700000000000003</v>
      </c>
      <c r="F194" s="121"/>
      <c r="G194" s="122">
        <v>42</v>
      </c>
      <c r="H194" s="121"/>
      <c r="I194" s="121">
        <v>0.24</v>
      </c>
      <c r="J194" s="121"/>
      <c r="K194" s="121">
        <v>5.0000000000000001E-3</v>
      </c>
      <c r="L194" s="121" t="s">
        <v>56</v>
      </c>
      <c r="M194" s="121">
        <v>2.2999999999999998</v>
      </c>
      <c r="N194" s="121"/>
      <c r="O194" s="121">
        <v>0.85</v>
      </c>
      <c r="P194" s="121"/>
      <c r="Q194" s="121">
        <v>0.01</v>
      </c>
      <c r="R194" s="121" t="s">
        <v>55</v>
      </c>
      <c r="S194" s="121">
        <v>1.6E-2</v>
      </c>
      <c r="T194" s="155"/>
    </row>
    <row r="195" spans="1:20" ht="15" x14ac:dyDescent="0.25">
      <c r="A195" s="228"/>
      <c r="B195" s="244"/>
      <c r="C195" s="188">
        <v>8</v>
      </c>
      <c r="D195" s="126">
        <v>42346</v>
      </c>
      <c r="E195" s="121">
        <v>38.799999999999997</v>
      </c>
      <c r="F195" s="121"/>
      <c r="G195" s="122">
        <v>44</v>
      </c>
      <c r="H195" s="121"/>
      <c r="I195" s="121">
        <v>0.26</v>
      </c>
      <c r="J195" s="121"/>
      <c r="K195" s="121">
        <v>4.0000000000000001E-3</v>
      </c>
      <c r="L195" s="121" t="s">
        <v>55</v>
      </c>
      <c r="M195" s="121">
        <v>2.4</v>
      </c>
      <c r="N195" s="121"/>
      <c r="O195" s="121">
        <v>1</v>
      </c>
      <c r="P195" s="121"/>
      <c r="Q195" s="121">
        <v>0.01</v>
      </c>
      <c r="R195" s="121" t="s">
        <v>55</v>
      </c>
      <c r="S195" s="121">
        <v>1.6E-2</v>
      </c>
      <c r="T195" s="165"/>
    </row>
    <row r="196" spans="1:20" ht="15" x14ac:dyDescent="0.25">
      <c r="A196" s="228"/>
      <c r="B196" s="244"/>
      <c r="C196" s="189">
        <v>9</v>
      </c>
      <c r="D196" s="158">
        <v>42458</v>
      </c>
      <c r="E196" s="159">
        <v>37.1</v>
      </c>
      <c r="F196" s="159"/>
      <c r="G196" s="160">
        <v>44</v>
      </c>
      <c r="H196" s="159"/>
      <c r="I196" s="159">
        <v>0.22</v>
      </c>
      <c r="J196" s="159"/>
      <c r="K196" s="121">
        <v>4.0000000000000001E-3</v>
      </c>
      <c r="L196" s="121" t="s">
        <v>55</v>
      </c>
      <c r="M196" s="159">
        <v>2.1</v>
      </c>
      <c r="N196" s="159"/>
      <c r="O196" s="159">
        <v>0.94</v>
      </c>
      <c r="P196" s="159"/>
      <c r="Q196" s="121">
        <v>0.01</v>
      </c>
      <c r="R196" s="121" t="s">
        <v>55</v>
      </c>
      <c r="S196" s="159">
        <v>1.4E-2</v>
      </c>
      <c r="T196" s="161"/>
    </row>
    <row r="197" spans="1:20" ht="15" x14ac:dyDescent="0.25">
      <c r="A197" s="228"/>
      <c r="B197" s="244" t="s">
        <v>84</v>
      </c>
      <c r="C197" s="186">
        <v>1</v>
      </c>
      <c r="D197" s="149">
        <v>41724</v>
      </c>
      <c r="E197" s="150" t="s">
        <v>98</v>
      </c>
      <c r="F197" s="150"/>
      <c r="G197" s="151" t="s">
        <v>98</v>
      </c>
      <c r="H197" s="150"/>
      <c r="I197" s="150" t="s">
        <v>98</v>
      </c>
      <c r="J197" s="150"/>
      <c r="K197" s="150" t="s">
        <v>98</v>
      </c>
      <c r="L197" s="150"/>
      <c r="M197" s="150" t="s">
        <v>98</v>
      </c>
      <c r="N197" s="150"/>
      <c r="O197" s="150" t="s">
        <v>98</v>
      </c>
      <c r="P197" s="150"/>
      <c r="Q197" s="150" t="s">
        <v>98</v>
      </c>
      <c r="R197" s="150"/>
      <c r="S197" s="150" t="s">
        <v>98</v>
      </c>
      <c r="T197" s="162"/>
    </row>
    <row r="198" spans="1:20" ht="15" x14ac:dyDescent="0.25">
      <c r="A198" s="228"/>
      <c r="B198" s="244"/>
      <c r="C198" s="187">
        <v>2</v>
      </c>
      <c r="D198" s="125">
        <v>41821</v>
      </c>
      <c r="E198" s="123">
        <v>42.3</v>
      </c>
      <c r="F198" s="123"/>
      <c r="G198" s="124">
        <v>38</v>
      </c>
      <c r="H198" s="123"/>
      <c r="I198" s="123">
        <v>1.1000000000000001</v>
      </c>
      <c r="J198" s="123"/>
      <c r="K198" s="123">
        <v>4.0000000000000001E-3</v>
      </c>
      <c r="L198" s="123" t="s">
        <v>55</v>
      </c>
      <c r="M198" s="123">
        <v>10.1</v>
      </c>
      <c r="N198" s="123"/>
      <c r="O198" s="123">
        <v>1.8</v>
      </c>
      <c r="P198" s="123"/>
      <c r="Q198" s="123">
        <v>0.02</v>
      </c>
      <c r="R198" s="123" t="s">
        <v>55</v>
      </c>
      <c r="S198" s="123">
        <v>0.12</v>
      </c>
      <c r="T198" s="155"/>
    </row>
    <row r="199" spans="1:20" ht="15" x14ac:dyDescent="0.25">
      <c r="A199" s="228"/>
      <c r="B199" s="244"/>
      <c r="C199" s="187">
        <v>3</v>
      </c>
      <c r="D199" s="125">
        <v>41919</v>
      </c>
      <c r="E199" s="123">
        <v>42</v>
      </c>
      <c r="F199" s="123"/>
      <c r="G199" s="124">
        <v>31</v>
      </c>
      <c r="H199" s="123" t="s">
        <v>67</v>
      </c>
      <c r="I199" s="123">
        <v>0.69</v>
      </c>
      <c r="J199" s="123"/>
      <c r="K199" s="123">
        <v>4.0000000000000001E-3</v>
      </c>
      <c r="L199" s="123" t="s">
        <v>55</v>
      </c>
      <c r="M199" s="123">
        <v>7.7</v>
      </c>
      <c r="N199" s="123"/>
      <c r="O199" s="123">
        <v>1.3</v>
      </c>
      <c r="P199" s="123"/>
      <c r="Q199" s="123">
        <v>0.01</v>
      </c>
      <c r="R199" s="123" t="s">
        <v>89</v>
      </c>
      <c r="S199" s="123">
        <v>6.7000000000000004E-2</v>
      </c>
      <c r="T199" s="155"/>
    </row>
    <row r="200" spans="1:20" ht="15" x14ac:dyDescent="0.25">
      <c r="A200" s="228"/>
      <c r="B200" s="244"/>
      <c r="C200" s="187">
        <v>4</v>
      </c>
      <c r="D200" s="125">
        <v>42018</v>
      </c>
      <c r="E200" s="123">
        <v>37.4</v>
      </c>
      <c r="F200" s="123"/>
      <c r="G200" s="124">
        <v>33</v>
      </c>
      <c r="H200" s="123"/>
      <c r="I200" s="123">
        <v>0.63</v>
      </c>
      <c r="J200" s="123"/>
      <c r="K200" s="123">
        <v>4.0000000000000001E-3</v>
      </c>
      <c r="L200" s="123" t="s">
        <v>55</v>
      </c>
      <c r="M200" s="123">
        <v>9.1999999999999993</v>
      </c>
      <c r="N200" s="123"/>
      <c r="O200" s="123">
        <v>1.2</v>
      </c>
      <c r="P200" s="123"/>
      <c r="Q200" s="123">
        <v>0.01</v>
      </c>
      <c r="R200" s="123" t="s">
        <v>55</v>
      </c>
      <c r="S200" s="123">
        <v>0.06</v>
      </c>
      <c r="T200" s="155"/>
    </row>
    <row r="201" spans="1:20" ht="15" x14ac:dyDescent="0.25">
      <c r="A201" s="228"/>
      <c r="B201" s="244"/>
      <c r="C201" s="187">
        <v>5</v>
      </c>
      <c r="D201" s="125">
        <v>42110</v>
      </c>
      <c r="E201" s="123">
        <v>44.4</v>
      </c>
      <c r="F201" s="123"/>
      <c r="G201" s="124">
        <v>35</v>
      </c>
      <c r="H201" s="123"/>
      <c r="I201" s="123">
        <v>0.67</v>
      </c>
      <c r="J201" s="123"/>
      <c r="K201" s="123">
        <v>4.0000000000000001E-3</v>
      </c>
      <c r="L201" s="123" t="s">
        <v>55</v>
      </c>
      <c r="M201" s="123">
        <v>8.8000000000000007</v>
      </c>
      <c r="N201" s="123"/>
      <c r="O201" s="123">
        <v>1.3</v>
      </c>
      <c r="P201" s="123"/>
      <c r="Q201" s="123">
        <v>0.01</v>
      </c>
      <c r="R201" s="123" t="s">
        <v>55</v>
      </c>
      <c r="S201" s="123">
        <v>5.1999999999999998E-2</v>
      </c>
      <c r="T201" s="155"/>
    </row>
    <row r="202" spans="1:20" ht="15" x14ac:dyDescent="0.25">
      <c r="A202" s="228"/>
      <c r="B202" s="244"/>
      <c r="C202" s="188">
        <v>6</v>
      </c>
      <c r="D202" s="126">
        <v>42206</v>
      </c>
      <c r="E202" s="121">
        <v>38.299999999999997</v>
      </c>
      <c r="F202" s="121"/>
      <c r="G202" s="122">
        <v>32</v>
      </c>
      <c r="H202" s="121"/>
      <c r="I202" s="121">
        <v>0.8</v>
      </c>
      <c r="J202" s="121"/>
      <c r="K202" s="121">
        <v>4.0000000000000001E-3</v>
      </c>
      <c r="L202" s="121" t="s">
        <v>55</v>
      </c>
      <c r="M202" s="121">
        <v>8.1999999999999993</v>
      </c>
      <c r="N202" s="121"/>
      <c r="O202" s="121">
        <v>1.5</v>
      </c>
      <c r="P202" s="121"/>
      <c r="Q202" s="121">
        <v>0.01</v>
      </c>
      <c r="R202" s="121" t="s">
        <v>55</v>
      </c>
      <c r="S202" s="121">
        <v>2.7E-2</v>
      </c>
      <c r="T202" s="155"/>
    </row>
    <row r="203" spans="1:20" ht="15" x14ac:dyDescent="0.25">
      <c r="A203" s="228"/>
      <c r="B203" s="244"/>
      <c r="C203" s="187">
        <v>7</v>
      </c>
      <c r="D203" s="125">
        <v>42298</v>
      </c>
      <c r="E203" s="123">
        <v>42.4</v>
      </c>
      <c r="F203" s="123"/>
      <c r="G203" s="124">
        <v>38</v>
      </c>
      <c r="H203" s="123"/>
      <c r="I203" s="123">
        <v>0.77</v>
      </c>
      <c r="J203" s="123"/>
      <c r="K203" s="123">
        <v>4.0000000000000001E-3</v>
      </c>
      <c r="L203" s="123" t="s">
        <v>56</v>
      </c>
      <c r="M203" s="123">
        <v>8.9</v>
      </c>
      <c r="N203" s="123"/>
      <c r="O203" s="123">
        <v>1.3</v>
      </c>
      <c r="P203" s="123"/>
      <c r="Q203" s="123">
        <v>0.01</v>
      </c>
      <c r="R203" s="123" t="s">
        <v>55</v>
      </c>
      <c r="S203" s="123">
        <v>3.1E-2</v>
      </c>
      <c r="T203" s="155"/>
    </row>
    <row r="204" spans="1:20" ht="15" x14ac:dyDescent="0.25">
      <c r="A204" s="228"/>
      <c r="B204" s="244"/>
      <c r="C204" s="188">
        <v>7</v>
      </c>
      <c r="D204" s="126" t="s">
        <v>112</v>
      </c>
      <c r="E204" s="121">
        <v>41.5</v>
      </c>
      <c r="F204" s="121"/>
      <c r="G204" s="122">
        <v>38</v>
      </c>
      <c r="H204" s="121"/>
      <c r="I204" s="121">
        <v>0.76</v>
      </c>
      <c r="J204" s="121"/>
      <c r="K204" s="121">
        <v>5.0000000000000001E-3</v>
      </c>
      <c r="L204" s="121" t="s">
        <v>56</v>
      </c>
      <c r="M204" s="121">
        <v>8.8000000000000007</v>
      </c>
      <c r="N204" s="121"/>
      <c r="O204" s="121">
        <v>1.3</v>
      </c>
      <c r="P204" s="121"/>
      <c r="Q204" s="121">
        <v>0.01</v>
      </c>
      <c r="R204" s="121" t="s">
        <v>55</v>
      </c>
      <c r="S204" s="121">
        <v>0.03</v>
      </c>
      <c r="T204" s="155"/>
    </row>
    <row r="205" spans="1:20" ht="15" x14ac:dyDescent="0.25">
      <c r="A205" s="228"/>
      <c r="B205" s="244"/>
      <c r="C205" s="188">
        <v>8</v>
      </c>
      <c r="D205" s="126">
        <v>42346</v>
      </c>
      <c r="E205" s="121">
        <v>31.7</v>
      </c>
      <c r="F205" s="121"/>
      <c r="G205" s="122">
        <v>21</v>
      </c>
      <c r="H205" s="121"/>
      <c r="I205" s="121">
        <v>0.52</v>
      </c>
      <c r="J205" s="121"/>
      <c r="K205" s="121">
        <v>4.0000000000000001E-3</v>
      </c>
      <c r="L205" s="121" t="s">
        <v>55</v>
      </c>
      <c r="M205" s="121">
        <v>6.4</v>
      </c>
      <c r="N205" s="121"/>
      <c r="O205" s="121">
        <v>1.1000000000000001</v>
      </c>
      <c r="P205" s="121"/>
      <c r="Q205" s="121">
        <v>0.01</v>
      </c>
      <c r="R205" s="121" t="s">
        <v>55</v>
      </c>
      <c r="S205" s="121">
        <v>2.5999999999999999E-2</v>
      </c>
      <c r="T205" s="165"/>
    </row>
    <row r="206" spans="1:20" ht="15" x14ac:dyDescent="0.25">
      <c r="A206" s="228"/>
      <c r="B206" s="244"/>
      <c r="C206" s="189">
        <v>9</v>
      </c>
      <c r="D206" s="158">
        <v>42458</v>
      </c>
      <c r="E206" s="159">
        <v>29.1</v>
      </c>
      <c r="F206" s="159"/>
      <c r="G206" s="160">
        <v>39</v>
      </c>
      <c r="H206" s="159"/>
      <c r="I206" s="159">
        <v>0.62</v>
      </c>
      <c r="J206" s="159"/>
      <c r="K206" s="121">
        <v>4.0000000000000001E-3</v>
      </c>
      <c r="L206" s="121" t="s">
        <v>55</v>
      </c>
      <c r="M206" s="159">
        <v>7.4</v>
      </c>
      <c r="N206" s="159"/>
      <c r="O206" s="159">
        <v>1.2</v>
      </c>
      <c r="P206" s="159"/>
      <c r="Q206" s="121">
        <v>0.01</v>
      </c>
      <c r="R206" s="121" t="s">
        <v>55</v>
      </c>
      <c r="S206" s="159">
        <v>2.9000000000000001E-2</v>
      </c>
      <c r="T206" s="161"/>
    </row>
    <row r="207" spans="1:20" ht="15" x14ac:dyDescent="0.25">
      <c r="A207" s="228"/>
      <c r="B207" s="244" t="s">
        <v>23</v>
      </c>
      <c r="C207" s="186">
        <v>1</v>
      </c>
      <c r="D207" s="149">
        <v>41724</v>
      </c>
      <c r="E207" s="150">
        <v>78</v>
      </c>
      <c r="F207" s="150"/>
      <c r="G207" s="151">
        <v>90</v>
      </c>
      <c r="H207" s="150"/>
      <c r="I207" s="150">
        <v>0.89</v>
      </c>
      <c r="J207" s="150"/>
      <c r="K207" s="150">
        <v>8.0000000000000002E-3</v>
      </c>
      <c r="L207" s="150" t="s">
        <v>56</v>
      </c>
      <c r="M207" s="150">
        <v>5.5</v>
      </c>
      <c r="N207" s="150"/>
      <c r="O207" s="150">
        <v>1.7</v>
      </c>
      <c r="P207" s="150"/>
      <c r="Q207" s="150">
        <v>0.96</v>
      </c>
      <c r="R207" s="150"/>
      <c r="S207" s="150">
        <v>5.8999999999999997E-2</v>
      </c>
      <c r="T207" s="162"/>
    </row>
    <row r="208" spans="1:20" ht="15" x14ac:dyDescent="0.25">
      <c r="A208" s="228"/>
      <c r="B208" s="244"/>
      <c r="C208" s="187">
        <v>1</v>
      </c>
      <c r="D208" s="125" t="s">
        <v>106</v>
      </c>
      <c r="E208" s="123">
        <v>77</v>
      </c>
      <c r="F208" s="123"/>
      <c r="G208" s="124">
        <v>92</v>
      </c>
      <c r="H208" s="123"/>
      <c r="I208" s="123">
        <v>0.9</v>
      </c>
      <c r="J208" s="123"/>
      <c r="K208" s="123">
        <v>4.0000000000000001E-3</v>
      </c>
      <c r="L208" s="123" t="s">
        <v>55</v>
      </c>
      <c r="M208" s="123">
        <v>5.5</v>
      </c>
      <c r="N208" s="123"/>
      <c r="O208" s="123">
        <v>1.7</v>
      </c>
      <c r="P208" s="123"/>
      <c r="Q208" s="123">
        <v>0.73</v>
      </c>
      <c r="R208" s="123"/>
      <c r="S208" s="123">
        <v>0.06</v>
      </c>
      <c r="T208" s="155"/>
    </row>
    <row r="209" spans="1:20" ht="15" x14ac:dyDescent="0.25">
      <c r="A209" s="228"/>
      <c r="B209" s="244"/>
      <c r="C209" s="187">
        <v>2</v>
      </c>
      <c r="D209" s="125">
        <v>41822</v>
      </c>
      <c r="E209" s="123">
        <v>76.7</v>
      </c>
      <c r="F209" s="123"/>
      <c r="G209" s="124">
        <v>86</v>
      </c>
      <c r="H209" s="123"/>
      <c r="I209" s="123">
        <v>0.75</v>
      </c>
      <c r="J209" s="123"/>
      <c r="K209" s="123">
        <v>4.0000000000000001E-3</v>
      </c>
      <c r="L209" s="123" t="s">
        <v>55</v>
      </c>
      <c r="M209" s="123"/>
      <c r="N209" s="123"/>
      <c r="O209" s="123">
        <v>1.4</v>
      </c>
      <c r="P209" s="123"/>
      <c r="Q209" s="123">
        <v>0.78</v>
      </c>
      <c r="R209" s="123" t="s">
        <v>86</v>
      </c>
      <c r="S209" s="123">
        <v>4.8000000000000001E-2</v>
      </c>
      <c r="T209" s="155"/>
    </row>
    <row r="210" spans="1:20" ht="15" x14ac:dyDescent="0.25">
      <c r="A210" s="228"/>
      <c r="B210" s="244"/>
      <c r="C210" s="187">
        <v>3</v>
      </c>
      <c r="D210" s="125">
        <v>41920</v>
      </c>
      <c r="E210" s="123">
        <v>75.599999999999994</v>
      </c>
      <c r="F210" s="123"/>
      <c r="G210" s="124">
        <v>96</v>
      </c>
      <c r="H210" s="123"/>
      <c r="I210" s="123">
        <v>1.3</v>
      </c>
      <c r="J210" s="123"/>
      <c r="K210" s="123">
        <v>6.0000000000000001E-3</v>
      </c>
      <c r="L210" s="123" t="s">
        <v>56</v>
      </c>
      <c r="M210" s="123">
        <v>6.5</v>
      </c>
      <c r="N210" s="123"/>
      <c r="O210" s="123">
        <v>2</v>
      </c>
      <c r="P210" s="123"/>
      <c r="Q210" s="123">
        <v>1</v>
      </c>
      <c r="R210" s="123" t="s">
        <v>86</v>
      </c>
      <c r="S210" s="123">
        <v>4.9000000000000002E-2</v>
      </c>
      <c r="T210" s="155"/>
    </row>
    <row r="211" spans="1:20" ht="15" x14ac:dyDescent="0.25">
      <c r="A211" s="228"/>
      <c r="B211" s="244"/>
      <c r="C211" s="187">
        <v>4</v>
      </c>
      <c r="D211" s="125">
        <v>42019</v>
      </c>
      <c r="E211" s="123">
        <v>71.599999999999994</v>
      </c>
      <c r="F211" s="123"/>
      <c r="G211" s="124">
        <v>78</v>
      </c>
      <c r="H211" s="123"/>
      <c r="I211" s="123">
        <v>1.1000000000000001</v>
      </c>
      <c r="J211" s="123"/>
      <c r="K211" s="123">
        <v>4.0000000000000001E-3</v>
      </c>
      <c r="L211" s="123" t="s">
        <v>55</v>
      </c>
      <c r="M211" s="123">
        <v>5.8</v>
      </c>
      <c r="N211" s="123"/>
      <c r="O211" s="123">
        <v>1.7</v>
      </c>
      <c r="P211" s="123"/>
      <c r="Q211" s="123">
        <v>0.67</v>
      </c>
      <c r="R211" s="123"/>
      <c r="S211" s="123">
        <v>5.8999999999999997E-2</v>
      </c>
      <c r="T211" s="155"/>
    </row>
    <row r="212" spans="1:20" ht="15" x14ac:dyDescent="0.25">
      <c r="A212" s="228"/>
      <c r="B212" s="244"/>
      <c r="C212" s="187">
        <v>5</v>
      </c>
      <c r="D212" s="125">
        <v>42109</v>
      </c>
      <c r="E212" s="123">
        <v>79</v>
      </c>
      <c r="F212" s="123"/>
      <c r="G212" s="124">
        <v>78</v>
      </c>
      <c r="H212" s="123"/>
      <c r="I212" s="123">
        <v>1.1000000000000001</v>
      </c>
      <c r="J212" s="123"/>
      <c r="K212" s="123">
        <v>4.0000000000000001E-3</v>
      </c>
      <c r="L212" s="123" t="s">
        <v>55</v>
      </c>
      <c r="M212" s="123">
        <v>5.6</v>
      </c>
      <c r="N212" s="123"/>
      <c r="O212" s="123">
        <v>1.9</v>
      </c>
      <c r="P212" s="123"/>
      <c r="Q212" s="123">
        <v>0.9</v>
      </c>
      <c r="R212" s="123"/>
      <c r="S212" s="123">
        <v>6.2E-2</v>
      </c>
      <c r="T212" s="155"/>
    </row>
    <row r="213" spans="1:20" ht="15" x14ac:dyDescent="0.25">
      <c r="A213" s="228"/>
      <c r="B213" s="244"/>
      <c r="C213" s="187">
        <v>6</v>
      </c>
      <c r="D213" s="125">
        <v>42207</v>
      </c>
      <c r="E213" s="123">
        <v>70.599999999999994</v>
      </c>
      <c r="F213" s="123"/>
      <c r="G213" s="124">
        <v>76</v>
      </c>
      <c r="H213" s="123"/>
      <c r="I213" s="123">
        <v>0.94</v>
      </c>
      <c r="J213" s="123"/>
      <c r="K213" s="123">
        <v>4.0000000000000001E-3</v>
      </c>
      <c r="L213" s="123" t="s">
        <v>55</v>
      </c>
      <c r="M213" s="123">
        <v>8.1</v>
      </c>
      <c r="N213" s="123"/>
      <c r="O213" s="123">
        <v>1.8</v>
      </c>
      <c r="P213" s="123"/>
      <c r="Q213" s="123">
        <v>0.88</v>
      </c>
      <c r="R213" s="123"/>
      <c r="S213" s="123">
        <v>4.5999999999999999E-2</v>
      </c>
      <c r="T213" s="155"/>
    </row>
    <row r="214" spans="1:20" ht="15" x14ac:dyDescent="0.25">
      <c r="A214" s="228"/>
      <c r="B214" s="244"/>
      <c r="C214" s="188">
        <v>7</v>
      </c>
      <c r="D214" s="126">
        <v>42298</v>
      </c>
      <c r="E214" s="121">
        <v>80.599999999999994</v>
      </c>
      <c r="F214" s="121"/>
      <c r="G214" s="122">
        <v>76</v>
      </c>
      <c r="H214" s="121"/>
      <c r="I214" s="121">
        <v>0.54</v>
      </c>
      <c r="J214" s="121"/>
      <c r="K214" s="121">
        <v>5.0000000000000001E-3</v>
      </c>
      <c r="L214" s="121" t="s">
        <v>56</v>
      </c>
      <c r="M214" s="121">
        <v>4.9000000000000004</v>
      </c>
      <c r="N214" s="121"/>
      <c r="O214" s="121">
        <v>1.2</v>
      </c>
      <c r="P214" s="121"/>
      <c r="Q214" s="121">
        <v>0.51</v>
      </c>
      <c r="R214" s="121"/>
      <c r="S214" s="121">
        <v>5.1999999999999998E-2</v>
      </c>
      <c r="T214" s="155"/>
    </row>
    <row r="215" spans="1:20" ht="15" x14ac:dyDescent="0.25">
      <c r="A215" s="228"/>
      <c r="B215" s="244"/>
      <c r="C215" s="188">
        <v>8</v>
      </c>
      <c r="D215" s="126">
        <v>42346</v>
      </c>
      <c r="E215" s="121">
        <v>73.599999999999994</v>
      </c>
      <c r="F215" s="121"/>
      <c r="G215" s="122">
        <v>68</v>
      </c>
      <c r="H215" s="121"/>
      <c r="I215" s="121">
        <v>1.7</v>
      </c>
      <c r="J215" s="121"/>
      <c r="K215" s="121">
        <v>4.0000000000000001E-3</v>
      </c>
      <c r="L215" s="121" t="s">
        <v>55</v>
      </c>
      <c r="M215" s="121">
        <v>4.9000000000000004</v>
      </c>
      <c r="N215" s="121"/>
      <c r="O215" s="121">
        <v>2.5</v>
      </c>
      <c r="P215" s="121"/>
      <c r="Q215" s="121">
        <v>0.75</v>
      </c>
      <c r="R215" s="121"/>
      <c r="S215" s="121">
        <v>5.1999999999999998E-2</v>
      </c>
      <c r="T215" s="165"/>
    </row>
    <row r="216" spans="1:20" ht="15" x14ac:dyDescent="0.25">
      <c r="A216" s="228"/>
      <c r="B216" s="244"/>
      <c r="C216" s="189">
        <v>9</v>
      </c>
      <c r="D216" s="158">
        <v>42458</v>
      </c>
      <c r="E216" s="159">
        <v>50.5</v>
      </c>
      <c r="F216" s="159"/>
      <c r="G216" s="160">
        <v>70</v>
      </c>
      <c r="H216" s="159"/>
      <c r="I216" s="159">
        <v>0.99</v>
      </c>
      <c r="J216" s="159"/>
      <c r="K216" s="121">
        <v>4.0000000000000001E-3</v>
      </c>
      <c r="L216" s="121" t="s">
        <v>55</v>
      </c>
      <c r="M216" s="159">
        <v>4.5999999999999996</v>
      </c>
      <c r="N216" s="159"/>
      <c r="O216" s="159">
        <v>1.8</v>
      </c>
      <c r="P216" s="159"/>
      <c r="Q216" s="159">
        <v>1.5</v>
      </c>
      <c r="R216" s="159"/>
      <c r="S216" s="159">
        <v>0.05</v>
      </c>
      <c r="T216" s="161"/>
    </row>
    <row r="217" spans="1:20" ht="15" x14ac:dyDescent="0.25">
      <c r="A217" s="227" t="s">
        <v>37</v>
      </c>
      <c r="B217" s="244" t="s">
        <v>14</v>
      </c>
      <c r="C217" s="186">
        <v>1</v>
      </c>
      <c r="D217" s="149">
        <v>41725</v>
      </c>
      <c r="E217" s="150">
        <v>182</v>
      </c>
      <c r="F217" s="150"/>
      <c r="G217" s="151">
        <v>230</v>
      </c>
      <c r="H217" s="150"/>
      <c r="I217" s="150">
        <v>4.2</v>
      </c>
      <c r="J217" s="150"/>
      <c r="K217" s="150">
        <v>4.0000000000000001E-3</v>
      </c>
      <c r="L217" s="150" t="s">
        <v>55</v>
      </c>
      <c r="M217" s="150">
        <v>37.9</v>
      </c>
      <c r="N217" s="150"/>
      <c r="O217" s="150">
        <v>5.7</v>
      </c>
      <c r="P217" s="150"/>
      <c r="Q217" s="150">
        <v>0.65</v>
      </c>
      <c r="R217" s="150"/>
      <c r="S217" s="150">
        <v>6.5000000000000002E-2</v>
      </c>
      <c r="T217" s="162"/>
    </row>
    <row r="218" spans="1:20" ht="15" x14ac:dyDescent="0.25">
      <c r="A218" s="229"/>
      <c r="B218" s="244"/>
      <c r="C218" s="187">
        <v>2</v>
      </c>
      <c r="D218" s="125" t="s">
        <v>93</v>
      </c>
      <c r="E218" s="123">
        <v>174</v>
      </c>
      <c r="F218" s="123"/>
      <c r="G218" s="124">
        <v>220</v>
      </c>
      <c r="H218" s="123"/>
      <c r="I218" s="123">
        <v>4.3</v>
      </c>
      <c r="J218" s="123"/>
      <c r="K218" s="123">
        <v>4.0000000000000001E-3</v>
      </c>
      <c r="L218" s="123" t="s">
        <v>56</v>
      </c>
      <c r="M218" s="123"/>
      <c r="N218" s="123"/>
      <c r="O218" s="123">
        <v>5.4</v>
      </c>
      <c r="P218" s="123"/>
      <c r="Q218" s="123">
        <v>0.55000000000000004</v>
      </c>
      <c r="R218" s="123"/>
      <c r="S218" s="123">
        <v>4.3999999999999997E-2</v>
      </c>
      <c r="T218" s="155"/>
    </row>
    <row r="219" spans="1:20" ht="15" x14ac:dyDescent="0.25">
      <c r="A219" s="229"/>
      <c r="B219" s="244"/>
      <c r="C219" s="187">
        <v>3</v>
      </c>
      <c r="D219" s="125">
        <v>41919</v>
      </c>
      <c r="E219" s="123">
        <v>164</v>
      </c>
      <c r="F219" s="123"/>
      <c r="G219" s="124">
        <v>220</v>
      </c>
      <c r="H219" s="123"/>
      <c r="I219" s="123">
        <v>4.0999999999999996</v>
      </c>
      <c r="J219" s="123"/>
      <c r="K219" s="123">
        <v>4.0000000000000001E-3</v>
      </c>
      <c r="L219" s="123" t="s">
        <v>55</v>
      </c>
      <c r="M219" s="123">
        <v>37.799999999999997</v>
      </c>
      <c r="N219" s="123"/>
      <c r="O219" s="123">
        <v>5.0999999999999996</v>
      </c>
      <c r="P219" s="123"/>
      <c r="Q219" s="123">
        <v>0.3</v>
      </c>
      <c r="R219" s="123" t="s">
        <v>86</v>
      </c>
      <c r="S219" s="123">
        <v>4.8000000000000001E-2</v>
      </c>
      <c r="T219" s="155"/>
    </row>
    <row r="220" spans="1:20" ht="15" x14ac:dyDescent="0.25">
      <c r="A220" s="229"/>
      <c r="B220" s="244"/>
      <c r="C220" s="187">
        <v>4</v>
      </c>
      <c r="D220" s="125">
        <v>42018</v>
      </c>
      <c r="E220" s="123">
        <v>150</v>
      </c>
      <c r="F220" s="123"/>
      <c r="G220" s="124">
        <v>210</v>
      </c>
      <c r="H220" s="123"/>
      <c r="I220" s="123">
        <v>5</v>
      </c>
      <c r="J220" s="123"/>
      <c r="K220" s="123">
        <v>1.4999999999999999E-2</v>
      </c>
      <c r="L220" s="123"/>
      <c r="M220" s="123">
        <v>37.9</v>
      </c>
      <c r="N220" s="123"/>
      <c r="O220" s="123">
        <v>5.5</v>
      </c>
      <c r="P220" s="123"/>
      <c r="Q220" s="123">
        <v>0.52</v>
      </c>
      <c r="R220" s="123"/>
      <c r="S220" s="123">
        <v>4.5999999999999999E-2</v>
      </c>
      <c r="T220" s="155"/>
    </row>
    <row r="221" spans="1:20" ht="15" x14ac:dyDescent="0.25">
      <c r="A221" s="229"/>
      <c r="B221" s="244"/>
      <c r="C221" s="187">
        <v>5</v>
      </c>
      <c r="D221" s="125">
        <v>42110</v>
      </c>
      <c r="E221" s="123">
        <v>156</v>
      </c>
      <c r="F221" s="123"/>
      <c r="G221" s="124">
        <v>200</v>
      </c>
      <c r="H221" s="123"/>
      <c r="I221" s="123">
        <v>5</v>
      </c>
      <c r="J221" s="123"/>
      <c r="K221" s="123">
        <v>4.0000000000000001E-3</v>
      </c>
      <c r="L221" s="123" t="s">
        <v>55</v>
      </c>
      <c r="M221" s="123">
        <v>36.299999999999997</v>
      </c>
      <c r="N221" s="123"/>
      <c r="O221" s="123">
        <v>6.2</v>
      </c>
      <c r="P221" s="123"/>
      <c r="Q221" s="123">
        <v>0.94</v>
      </c>
      <c r="R221" s="123"/>
      <c r="S221" s="123">
        <v>4.5999999999999999E-2</v>
      </c>
      <c r="T221" s="155"/>
    </row>
    <row r="222" spans="1:20" ht="15" x14ac:dyDescent="0.25">
      <c r="A222" s="229"/>
      <c r="B222" s="244"/>
      <c r="C222" s="187">
        <v>6</v>
      </c>
      <c r="D222" s="125">
        <v>42207</v>
      </c>
      <c r="E222" s="123">
        <v>132</v>
      </c>
      <c r="F222" s="123"/>
      <c r="G222" s="124">
        <v>190</v>
      </c>
      <c r="H222" s="123"/>
      <c r="I222" s="123">
        <v>6.5</v>
      </c>
      <c r="J222" s="123"/>
      <c r="K222" s="123">
        <v>4.0000000000000001E-3</v>
      </c>
      <c r="L222" s="123" t="s">
        <v>56</v>
      </c>
      <c r="M222" s="123">
        <v>35.299999999999997</v>
      </c>
      <c r="N222" s="123"/>
      <c r="O222" s="123">
        <v>5.9</v>
      </c>
      <c r="P222" s="123"/>
      <c r="Q222" s="123">
        <v>0.92</v>
      </c>
      <c r="R222" s="123"/>
      <c r="S222" s="123">
        <v>4.7E-2</v>
      </c>
      <c r="T222" s="155"/>
    </row>
    <row r="223" spans="1:20" ht="15" x14ac:dyDescent="0.25">
      <c r="A223" s="229"/>
      <c r="B223" s="244"/>
      <c r="C223" s="188">
        <v>7</v>
      </c>
      <c r="D223" s="126">
        <v>42298</v>
      </c>
      <c r="E223" s="121">
        <v>139</v>
      </c>
      <c r="F223" s="121"/>
      <c r="G223" s="122">
        <v>190</v>
      </c>
      <c r="H223" s="121"/>
      <c r="I223" s="121">
        <v>2E-3</v>
      </c>
      <c r="J223" s="121" t="s">
        <v>55</v>
      </c>
      <c r="K223" s="121">
        <v>4.0000000000000001E-3</v>
      </c>
      <c r="L223" s="121" t="s">
        <v>55</v>
      </c>
      <c r="M223" s="121">
        <v>35.5</v>
      </c>
      <c r="N223" s="121"/>
      <c r="O223" s="121">
        <v>5.2</v>
      </c>
      <c r="P223" s="121"/>
      <c r="Q223" s="121">
        <v>0.65</v>
      </c>
      <c r="R223" s="121"/>
      <c r="S223" s="121">
        <v>0.05</v>
      </c>
      <c r="T223" s="155"/>
    </row>
    <row r="224" spans="1:20" ht="15" x14ac:dyDescent="0.25">
      <c r="A224" s="229"/>
      <c r="B224" s="244"/>
      <c r="C224" s="188">
        <v>8</v>
      </c>
      <c r="D224" s="126">
        <v>42347</v>
      </c>
      <c r="E224" s="121">
        <v>136</v>
      </c>
      <c r="F224" s="121"/>
      <c r="G224" s="122">
        <v>190</v>
      </c>
      <c r="H224" s="121"/>
      <c r="I224" s="121">
        <v>4.7</v>
      </c>
      <c r="J224" s="121"/>
      <c r="K224" s="121">
        <v>4.0000000000000001E-3</v>
      </c>
      <c r="L224" s="121" t="s">
        <v>55</v>
      </c>
      <c r="M224" s="121">
        <v>33.9</v>
      </c>
      <c r="N224" s="121"/>
      <c r="O224" s="121">
        <v>6.1</v>
      </c>
      <c r="P224" s="121"/>
      <c r="Q224" s="121">
        <v>1.2</v>
      </c>
      <c r="R224" s="121"/>
      <c r="S224" s="121">
        <v>5.1999999999999998E-2</v>
      </c>
      <c r="T224" s="165"/>
    </row>
    <row r="225" spans="1:20" ht="15" x14ac:dyDescent="0.25">
      <c r="A225" s="229"/>
      <c r="B225" s="244"/>
      <c r="C225" s="189">
        <v>9</v>
      </c>
      <c r="D225" s="158">
        <v>42458</v>
      </c>
      <c r="E225" s="159">
        <v>127</v>
      </c>
      <c r="F225" s="159"/>
      <c r="G225" s="160">
        <v>180</v>
      </c>
      <c r="H225" s="159"/>
      <c r="I225" s="159">
        <v>5</v>
      </c>
      <c r="J225" s="159"/>
      <c r="K225" s="121">
        <v>4.0000000000000001E-3</v>
      </c>
      <c r="L225" s="121" t="s">
        <v>55</v>
      </c>
      <c r="M225" s="159">
        <v>34.9</v>
      </c>
      <c r="N225" s="159"/>
      <c r="O225" s="159">
        <v>6.1</v>
      </c>
      <c r="P225" s="159"/>
      <c r="Q225" s="159">
        <v>1.6</v>
      </c>
      <c r="R225" s="159"/>
      <c r="S225" s="159">
        <v>4.7E-2</v>
      </c>
      <c r="T225" s="161"/>
    </row>
    <row r="226" spans="1:20" ht="15" x14ac:dyDescent="0.25">
      <c r="A226" s="229"/>
      <c r="B226" s="244" t="s">
        <v>19</v>
      </c>
      <c r="C226" s="186">
        <v>1</v>
      </c>
      <c r="D226" s="149">
        <v>41724</v>
      </c>
      <c r="E226" s="150">
        <v>143</v>
      </c>
      <c r="F226" s="150"/>
      <c r="G226" s="151">
        <v>140</v>
      </c>
      <c r="H226" s="150"/>
      <c r="I226" s="150">
        <v>0.66</v>
      </c>
      <c r="J226" s="150"/>
      <c r="K226" s="150">
        <v>4.0000000000000001E-3</v>
      </c>
      <c r="L226" s="150" t="s">
        <v>55</v>
      </c>
      <c r="M226" s="150">
        <v>6.6</v>
      </c>
      <c r="N226" s="150"/>
      <c r="O226" s="150">
        <v>1.3</v>
      </c>
      <c r="P226" s="150"/>
      <c r="Q226" s="150">
        <v>2</v>
      </c>
      <c r="R226" s="150"/>
      <c r="S226" s="150">
        <v>5.0999999999999997E-2</v>
      </c>
      <c r="T226" s="162"/>
    </row>
    <row r="227" spans="1:20" ht="15" x14ac:dyDescent="0.25">
      <c r="A227" s="229"/>
      <c r="B227" s="244"/>
      <c r="C227" s="187">
        <v>2</v>
      </c>
      <c r="D227" s="125">
        <v>41821</v>
      </c>
      <c r="E227" s="123">
        <v>157</v>
      </c>
      <c r="F227" s="123"/>
      <c r="G227" s="124">
        <v>170</v>
      </c>
      <c r="H227" s="123"/>
      <c r="I227" s="123">
        <v>0.55000000000000004</v>
      </c>
      <c r="J227" s="123"/>
      <c r="K227" s="123">
        <v>4.0000000000000001E-3</v>
      </c>
      <c r="L227" s="123" t="s">
        <v>55</v>
      </c>
      <c r="M227" s="123">
        <v>9.6</v>
      </c>
      <c r="N227" s="123"/>
      <c r="O227" s="123">
        <v>1.1000000000000001</v>
      </c>
      <c r="P227" s="123"/>
      <c r="Q227" s="123">
        <v>3.5</v>
      </c>
      <c r="R227" s="123"/>
      <c r="S227" s="123">
        <v>5.1999999999999998E-2</v>
      </c>
      <c r="T227" s="155"/>
    </row>
    <row r="228" spans="1:20" ht="15" x14ac:dyDescent="0.25">
      <c r="A228" s="229"/>
      <c r="B228" s="244"/>
      <c r="C228" s="187">
        <v>3</v>
      </c>
      <c r="D228" s="125">
        <v>41919</v>
      </c>
      <c r="E228" s="123">
        <v>139</v>
      </c>
      <c r="F228" s="123"/>
      <c r="G228" s="124">
        <v>180</v>
      </c>
      <c r="H228" s="123"/>
      <c r="I228" s="123">
        <v>0.46</v>
      </c>
      <c r="J228" s="123"/>
      <c r="K228" s="123">
        <v>4.0000000000000001E-3</v>
      </c>
      <c r="L228" s="123" t="s">
        <v>55</v>
      </c>
      <c r="M228" s="123">
        <v>10.4</v>
      </c>
      <c r="N228" s="123"/>
      <c r="O228" s="123">
        <v>1</v>
      </c>
      <c r="P228" s="123"/>
      <c r="Q228" s="123">
        <v>2.2000000000000002</v>
      </c>
      <c r="R228" s="123"/>
      <c r="S228" s="123">
        <v>4.2000000000000003E-2</v>
      </c>
      <c r="T228" s="155"/>
    </row>
    <row r="229" spans="1:20" ht="15" x14ac:dyDescent="0.25">
      <c r="A229" s="229"/>
      <c r="B229" s="244"/>
      <c r="C229" s="187">
        <v>4</v>
      </c>
      <c r="D229" s="125">
        <v>42018</v>
      </c>
      <c r="E229" s="123">
        <v>112</v>
      </c>
      <c r="F229" s="123"/>
      <c r="G229" s="124">
        <v>140</v>
      </c>
      <c r="H229" s="123"/>
      <c r="I229" s="123">
        <v>0.53</v>
      </c>
      <c r="J229" s="123"/>
      <c r="K229" s="123">
        <v>8.0000000000000002E-3</v>
      </c>
      <c r="L229" s="123" t="s">
        <v>56</v>
      </c>
      <c r="M229" s="123">
        <v>7.2</v>
      </c>
      <c r="N229" s="123"/>
      <c r="O229" s="123">
        <v>1</v>
      </c>
      <c r="P229" s="123"/>
      <c r="Q229" s="123">
        <v>2.6</v>
      </c>
      <c r="R229" s="123"/>
      <c r="S229" s="123">
        <v>4.4999999999999998E-2</v>
      </c>
      <c r="T229" s="155"/>
    </row>
    <row r="230" spans="1:20" ht="15" x14ac:dyDescent="0.25">
      <c r="A230" s="229"/>
      <c r="B230" s="244"/>
      <c r="C230" s="187">
        <v>5</v>
      </c>
      <c r="D230" s="125">
        <v>42109</v>
      </c>
      <c r="E230" s="123">
        <v>144</v>
      </c>
      <c r="F230" s="123"/>
      <c r="G230" s="124">
        <v>170</v>
      </c>
      <c r="H230" s="123"/>
      <c r="I230" s="123">
        <v>0.39</v>
      </c>
      <c r="J230" s="123"/>
      <c r="K230" s="123">
        <v>4.0000000000000001E-3</v>
      </c>
      <c r="L230" s="123" t="s">
        <v>55</v>
      </c>
      <c r="M230" s="123">
        <v>8.9</v>
      </c>
      <c r="N230" s="123"/>
      <c r="O230" s="123">
        <v>1</v>
      </c>
      <c r="P230" s="123"/>
      <c r="Q230" s="123">
        <v>4.3</v>
      </c>
      <c r="R230" s="123"/>
      <c r="S230" s="123">
        <v>4.4999999999999998E-2</v>
      </c>
      <c r="T230" s="155"/>
    </row>
    <row r="231" spans="1:20" ht="15" x14ac:dyDescent="0.25">
      <c r="A231" s="229"/>
      <c r="B231" s="244"/>
      <c r="C231" s="187">
        <v>6</v>
      </c>
      <c r="D231" s="125">
        <v>42207</v>
      </c>
      <c r="E231" s="123">
        <v>151</v>
      </c>
      <c r="F231" s="123"/>
      <c r="G231" s="124">
        <v>170</v>
      </c>
      <c r="H231" s="123"/>
      <c r="I231" s="123">
        <v>0.31</v>
      </c>
      <c r="J231" s="123"/>
      <c r="K231" s="123">
        <v>4.0000000000000001E-3</v>
      </c>
      <c r="L231" s="123" t="s">
        <v>55</v>
      </c>
      <c r="M231" s="123">
        <v>10.3</v>
      </c>
      <c r="N231" s="123"/>
      <c r="O231" s="123">
        <v>1</v>
      </c>
      <c r="P231" s="123"/>
      <c r="Q231" s="123">
        <v>3.2</v>
      </c>
      <c r="R231" s="123"/>
      <c r="S231" s="123">
        <v>5.0999999999999997E-2</v>
      </c>
      <c r="T231" s="155"/>
    </row>
    <row r="232" spans="1:20" ht="15" x14ac:dyDescent="0.25">
      <c r="A232" s="229"/>
      <c r="B232" s="244"/>
      <c r="C232" s="188">
        <v>7</v>
      </c>
      <c r="D232" s="126">
        <v>42297</v>
      </c>
      <c r="E232" s="121">
        <v>111</v>
      </c>
      <c r="F232" s="121"/>
      <c r="G232" s="122">
        <v>140</v>
      </c>
      <c r="H232" s="121"/>
      <c r="I232" s="121">
        <v>0.47</v>
      </c>
      <c r="J232" s="121"/>
      <c r="K232" s="121">
        <v>4.0000000000000001E-3</v>
      </c>
      <c r="L232" s="121" t="s">
        <v>55</v>
      </c>
      <c r="M232" s="121">
        <v>8.4</v>
      </c>
      <c r="N232" s="121"/>
      <c r="O232" s="121">
        <v>0.94</v>
      </c>
      <c r="P232" s="121"/>
      <c r="Q232" s="121">
        <v>1.4</v>
      </c>
      <c r="R232" s="121"/>
      <c r="S232" s="121">
        <v>4.5999999999999999E-2</v>
      </c>
      <c r="T232" s="155"/>
    </row>
    <row r="233" spans="1:20" ht="15" x14ac:dyDescent="0.25">
      <c r="A233" s="229"/>
      <c r="B233" s="244"/>
      <c r="C233" s="188">
        <v>8</v>
      </c>
      <c r="D233" s="126">
        <v>42346</v>
      </c>
      <c r="E233" s="121">
        <v>88.5</v>
      </c>
      <c r="F233" s="121"/>
      <c r="G233" s="122">
        <v>130</v>
      </c>
      <c r="H233" s="121"/>
      <c r="I233" s="121">
        <v>0.7</v>
      </c>
      <c r="J233" s="121"/>
      <c r="K233" s="121">
        <v>4.0000000000000001E-3</v>
      </c>
      <c r="L233" s="121" t="s">
        <v>55</v>
      </c>
      <c r="M233" s="121">
        <v>6.4</v>
      </c>
      <c r="N233" s="121"/>
      <c r="O233" s="121">
        <v>1.3</v>
      </c>
      <c r="P233" s="121"/>
      <c r="Q233" s="121">
        <v>4.0999999999999996</v>
      </c>
      <c r="R233" s="121"/>
      <c r="S233" s="121">
        <v>4.7E-2</v>
      </c>
      <c r="T233" s="165"/>
    </row>
    <row r="234" spans="1:20" ht="15" x14ac:dyDescent="0.25">
      <c r="A234" s="229"/>
      <c r="B234" s="244"/>
      <c r="C234" s="189">
        <v>9</v>
      </c>
      <c r="D234" s="158">
        <v>42459</v>
      </c>
      <c r="E234" s="159">
        <v>70</v>
      </c>
      <c r="F234" s="159"/>
      <c r="G234" s="160">
        <v>67</v>
      </c>
      <c r="H234" s="159"/>
      <c r="I234" s="159">
        <v>0.54</v>
      </c>
      <c r="J234" s="159"/>
      <c r="K234" s="159">
        <v>5.0000000000000001E-3</v>
      </c>
      <c r="L234" s="159" t="s">
        <v>56</v>
      </c>
      <c r="M234" s="159">
        <v>4.9000000000000004</v>
      </c>
      <c r="N234" s="159"/>
      <c r="O234" s="159">
        <v>1.1000000000000001</v>
      </c>
      <c r="P234" s="159"/>
      <c r="Q234" s="159">
        <v>2.8</v>
      </c>
      <c r="R234" s="159"/>
      <c r="S234" s="159">
        <v>4.7E-2</v>
      </c>
      <c r="T234" s="161"/>
    </row>
    <row r="235" spans="1:20" ht="15" x14ac:dyDescent="0.25">
      <c r="A235" s="229"/>
      <c r="B235" s="244" t="s">
        <v>21</v>
      </c>
      <c r="C235" s="186">
        <v>1</v>
      </c>
      <c r="D235" s="149">
        <v>41724</v>
      </c>
      <c r="E235" s="150">
        <v>159</v>
      </c>
      <c r="F235" s="150"/>
      <c r="G235" s="151">
        <v>140</v>
      </c>
      <c r="H235" s="150"/>
      <c r="I235" s="150">
        <v>0.08</v>
      </c>
      <c r="J235" s="150"/>
      <c r="K235" s="150">
        <v>0.71</v>
      </c>
      <c r="L235" s="150"/>
      <c r="M235" s="150">
        <v>16.100000000000001</v>
      </c>
      <c r="N235" s="150"/>
      <c r="O235" s="150">
        <v>1.1000000000000001</v>
      </c>
      <c r="P235" s="150"/>
      <c r="Q235" s="150">
        <v>1.5</v>
      </c>
      <c r="R235" s="150"/>
      <c r="S235" s="150">
        <v>0.31</v>
      </c>
      <c r="T235" s="162"/>
    </row>
    <row r="236" spans="1:20" ht="15" x14ac:dyDescent="0.25">
      <c r="A236" s="229"/>
      <c r="B236" s="244"/>
      <c r="C236" s="187">
        <v>2</v>
      </c>
      <c r="D236" s="125">
        <v>41821</v>
      </c>
      <c r="E236" s="123">
        <v>113</v>
      </c>
      <c r="F236" s="123"/>
      <c r="G236" s="124">
        <v>150</v>
      </c>
      <c r="H236" s="123"/>
      <c r="I236" s="123">
        <v>4.2000000000000003E-2</v>
      </c>
      <c r="J236" s="123"/>
      <c r="K236" s="123">
        <v>20</v>
      </c>
      <c r="L236" s="123"/>
      <c r="M236" s="123">
        <v>16.7</v>
      </c>
      <c r="N236" s="123"/>
      <c r="O236" s="123">
        <v>1.7</v>
      </c>
      <c r="P236" s="123"/>
      <c r="Q236" s="123">
        <v>0.8</v>
      </c>
      <c r="R236" s="123"/>
      <c r="S236" s="123">
        <v>0.27</v>
      </c>
      <c r="T236" s="155"/>
    </row>
    <row r="237" spans="1:20" ht="15" x14ac:dyDescent="0.25">
      <c r="A237" s="229"/>
      <c r="B237" s="244"/>
      <c r="C237" s="187">
        <v>2</v>
      </c>
      <c r="D237" s="125" t="s">
        <v>100</v>
      </c>
      <c r="E237" s="123">
        <v>116</v>
      </c>
      <c r="F237" s="123"/>
      <c r="G237" s="124">
        <v>150</v>
      </c>
      <c r="H237" s="123"/>
      <c r="I237" s="123">
        <v>4.1000000000000002E-2</v>
      </c>
      <c r="J237" s="123"/>
      <c r="K237" s="123">
        <v>21</v>
      </c>
      <c r="L237" s="123"/>
      <c r="M237" s="123">
        <v>16.7</v>
      </c>
      <c r="N237" s="123"/>
      <c r="O237" s="123">
        <v>1.7</v>
      </c>
      <c r="P237" s="123"/>
      <c r="Q237" s="123">
        <v>0.96</v>
      </c>
      <c r="R237" s="123"/>
      <c r="S237" s="123">
        <v>0.28000000000000003</v>
      </c>
      <c r="T237" s="155"/>
    </row>
    <row r="238" spans="1:20" ht="15" x14ac:dyDescent="0.25">
      <c r="A238" s="229"/>
      <c r="B238" s="244"/>
      <c r="C238" s="187">
        <v>3</v>
      </c>
      <c r="D238" s="125">
        <v>41919</v>
      </c>
      <c r="E238" s="123">
        <v>136</v>
      </c>
      <c r="F238" s="123"/>
      <c r="G238" s="124">
        <v>160</v>
      </c>
      <c r="H238" s="123"/>
      <c r="I238" s="123">
        <v>6.8000000000000005E-2</v>
      </c>
      <c r="J238" s="123"/>
      <c r="K238" s="123">
        <v>15</v>
      </c>
      <c r="L238" s="123"/>
      <c r="M238" s="123">
        <v>30.5</v>
      </c>
      <c r="N238" s="123"/>
      <c r="O238" s="123">
        <v>1.6</v>
      </c>
      <c r="P238" s="123"/>
      <c r="Q238" s="123">
        <v>0.62</v>
      </c>
      <c r="R238" s="123" t="s">
        <v>86</v>
      </c>
      <c r="S238" s="123">
        <v>0.26</v>
      </c>
      <c r="T238" s="155"/>
    </row>
    <row r="239" spans="1:20" ht="15" x14ac:dyDescent="0.25">
      <c r="A239" s="229"/>
      <c r="B239" s="244"/>
      <c r="C239" s="187">
        <v>3</v>
      </c>
      <c r="D239" s="125" t="s">
        <v>101</v>
      </c>
      <c r="E239" s="123">
        <v>138</v>
      </c>
      <c r="F239" s="123"/>
      <c r="G239" s="124">
        <v>160</v>
      </c>
      <c r="H239" s="123"/>
      <c r="I239" s="123">
        <v>7.0999999999999994E-2</v>
      </c>
      <c r="J239" s="123"/>
      <c r="K239" s="123">
        <v>17</v>
      </c>
      <c r="L239" s="123"/>
      <c r="M239" s="123">
        <v>30.8</v>
      </c>
      <c r="N239" s="123"/>
      <c r="O239" s="123">
        <v>1.8</v>
      </c>
      <c r="P239" s="123"/>
      <c r="Q239" s="123">
        <v>0.66</v>
      </c>
      <c r="R239" s="123" t="s">
        <v>86</v>
      </c>
      <c r="S239" s="123">
        <v>0.25</v>
      </c>
      <c r="T239" s="155"/>
    </row>
    <row r="240" spans="1:20" ht="15" x14ac:dyDescent="0.25">
      <c r="A240" s="229"/>
      <c r="B240" s="244"/>
      <c r="C240" s="187">
        <v>4</v>
      </c>
      <c r="D240" s="125">
        <v>42019</v>
      </c>
      <c r="E240" s="123">
        <v>143</v>
      </c>
      <c r="F240" s="123"/>
      <c r="G240" s="124">
        <v>140</v>
      </c>
      <c r="H240" s="123"/>
      <c r="I240" s="123">
        <v>4.2000000000000003E-2</v>
      </c>
      <c r="J240" s="123"/>
      <c r="K240" s="123">
        <v>2.4</v>
      </c>
      <c r="L240" s="123"/>
      <c r="M240" s="123">
        <v>22.8</v>
      </c>
      <c r="N240" s="123"/>
      <c r="O240" s="123">
        <v>1.1000000000000001</v>
      </c>
      <c r="P240" s="123"/>
      <c r="Q240" s="123">
        <v>1.1000000000000001</v>
      </c>
      <c r="R240" s="123"/>
      <c r="S240" s="123">
        <v>0.5</v>
      </c>
      <c r="T240" s="155"/>
    </row>
    <row r="241" spans="1:20" ht="15" x14ac:dyDescent="0.25">
      <c r="A241" s="229"/>
      <c r="B241" s="244"/>
      <c r="C241" s="187">
        <v>4</v>
      </c>
      <c r="D241" s="125" t="s">
        <v>107</v>
      </c>
      <c r="E241" s="123">
        <v>145</v>
      </c>
      <c r="F241" s="123"/>
      <c r="G241" s="124">
        <v>140</v>
      </c>
      <c r="H241" s="123"/>
      <c r="I241" s="123">
        <v>4.9000000000000002E-2</v>
      </c>
      <c r="J241" s="123"/>
      <c r="K241" s="123">
        <v>2.2000000000000002</v>
      </c>
      <c r="L241" s="123"/>
      <c r="M241" s="123">
        <v>23</v>
      </c>
      <c r="N241" s="123"/>
      <c r="O241" s="123">
        <v>1.1000000000000001</v>
      </c>
      <c r="P241" s="123"/>
      <c r="Q241" s="123">
        <v>1.2</v>
      </c>
      <c r="R241" s="123"/>
      <c r="S241" s="123">
        <v>0.49</v>
      </c>
      <c r="T241" s="155"/>
    </row>
    <row r="242" spans="1:20" ht="15" x14ac:dyDescent="0.25">
      <c r="A242" s="229"/>
      <c r="B242" s="244"/>
      <c r="C242" s="187">
        <v>5</v>
      </c>
      <c r="D242" s="127">
        <v>42109</v>
      </c>
      <c r="E242" s="119">
        <v>122</v>
      </c>
      <c r="F242" s="119"/>
      <c r="G242" s="124">
        <v>200</v>
      </c>
      <c r="H242" s="119"/>
      <c r="I242" s="123">
        <v>5.3999999999999999E-2</v>
      </c>
      <c r="J242" s="119"/>
      <c r="K242" s="123">
        <v>5.4</v>
      </c>
      <c r="L242" s="119"/>
      <c r="M242" s="119">
        <v>22.7</v>
      </c>
      <c r="N242" s="119"/>
      <c r="O242" s="119">
        <v>1.4</v>
      </c>
      <c r="P242" s="119"/>
      <c r="Q242" s="119">
        <v>2.9</v>
      </c>
      <c r="R242" s="119"/>
      <c r="S242" s="119">
        <v>0.25</v>
      </c>
      <c r="T242" s="155"/>
    </row>
    <row r="243" spans="1:20" ht="15" x14ac:dyDescent="0.25">
      <c r="A243" s="229"/>
      <c r="B243" s="244"/>
      <c r="C243" s="187">
        <v>5</v>
      </c>
      <c r="D243" s="119" t="s">
        <v>105</v>
      </c>
      <c r="E243" s="119">
        <v>117</v>
      </c>
      <c r="F243" s="119"/>
      <c r="G243" s="124">
        <v>200</v>
      </c>
      <c r="H243" s="119"/>
      <c r="I243" s="123">
        <v>4.9000000000000002E-2</v>
      </c>
      <c r="J243" s="119"/>
      <c r="K243" s="123">
        <v>5.7</v>
      </c>
      <c r="L243" s="119"/>
      <c r="M243" s="119">
        <v>22.3</v>
      </c>
      <c r="N243" s="119"/>
      <c r="O243" s="119">
        <v>1.3</v>
      </c>
      <c r="P243" s="119"/>
      <c r="Q243" s="119">
        <v>3</v>
      </c>
      <c r="R243" s="119"/>
      <c r="S243" s="119">
        <v>0.26</v>
      </c>
      <c r="T243" s="155"/>
    </row>
    <row r="244" spans="1:20" ht="15" x14ac:dyDescent="0.25">
      <c r="A244" s="229"/>
      <c r="B244" s="244"/>
      <c r="C244" s="187">
        <v>6</v>
      </c>
      <c r="D244" s="125">
        <v>42207</v>
      </c>
      <c r="E244" s="119">
        <v>157</v>
      </c>
      <c r="F244" s="119"/>
      <c r="G244" s="124">
        <v>180</v>
      </c>
      <c r="H244" s="119"/>
      <c r="I244" s="123">
        <v>7.1999999999999995E-2</v>
      </c>
      <c r="J244" s="119"/>
      <c r="K244" s="123">
        <v>0.84</v>
      </c>
      <c r="L244" s="119"/>
      <c r="M244" s="119">
        <v>19</v>
      </c>
      <c r="N244" s="119"/>
      <c r="O244" s="119">
        <v>1.1000000000000001</v>
      </c>
      <c r="P244" s="119"/>
      <c r="Q244" s="119">
        <v>4.7</v>
      </c>
      <c r="R244" s="119"/>
      <c r="S244" s="119">
        <v>0.38</v>
      </c>
      <c r="T244" s="155"/>
    </row>
    <row r="245" spans="1:20" ht="15" x14ac:dyDescent="0.25">
      <c r="A245" s="229"/>
      <c r="B245" s="244"/>
      <c r="C245" s="188">
        <v>6</v>
      </c>
      <c r="D245" s="126" t="s">
        <v>108</v>
      </c>
      <c r="E245" s="131">
        <v>158</v>
      </c>
      <c r="F245" s="131"/>
      <c r="G245" s="122">
        <v>180</v>
      </c>
      <c r="H245" s="131"/>
      <c r="I245" s="121">
        <v>7.0000000000000007E-2</v>
      </c>
      <c r="J245" s="131"/>
      <c r="K245" s="121">
        <v>0.88</v>
      </c>
      <c r="L245" s="131"/>
      <c r="M245" s="131">
        <v>18.8</v>
      </c>
      <c r="N245" s="131"/>
      <c r="O245" s="131">
        <v>1</v>
      </c>
      <c r="P245" s="131"/>
      <c r="Q245" s="131">
        <v>4.7</v>
      </c>
      <c r="R245" s="131"/>
      <c r="S245" s="131">
        <v>0.39</v>
      </c>
      <c r="T245" s="155"/>
    </row>
    <row r="246" spans="1:20" ht="15" x14ac:dyDescent="0.25">
      <c r="A246" s="229"/>
      <c r="B246" s="244"/>
      <c r="C246" s="188">
        <v>7</v>
      </c>
      <c r="D246" s="126">
        <v>42297</v>
      </c>
      <c r="E246" s="131">
        <v>186</v>
      </c>
      <c r="F246" s="131"/>
      <c r="G246" s="122">
        <v>180</v>
      </c>
      <c r="H246" s="131"/>
      <c r="I246" s="121">
        <v>8.5999999999999993E-2</v>
      </c>
      <c r="J246" s="131"/>
      <c r="K246" s="121">
        <v>0.35</v>
      </c>
      <c r="L246" s="131"/>
      <c r="M246" s="131">
        <v>18.8</v>
      </c>
      <c r="N246" s="131"/>
      <c r="O246" s="131">
        <v>1</v>
      </c>
      <c r="P246" s="131"/>
      <c r="Q246" s="131">
        <v>4.2</v>
      </c>
      <c r="R246" s="131"/>
      <c r="S246" s="131">
        <v>0.46</v>
      </c>
      <c r="T246" s="182"/>
    </row>
    <row r="247" spans="1:20" ht="15" x14ac:dyDescent="0.25">
      <c r="A247" s="229"/>
      <c r="B247" s="244"/>
      <c r="C247" s="188">
        <v>8</v>
      </c>
      <c r="D247" s="126">
        <v>42347</v>
      </c>
      <c r="E247" s="131">
        <v>169</v>
      </c>
      <c r="F247" s="131"/>
      <c r="G247" s="122">
        <v>170</v>
      </c>
      <c r="H247" s="131"/>
      <c r="I247" s="121">
        <v>8.4000000000000005E-2</v>
      </c>
      <c r="J247" s="131"/>
      <c r="K247" s="121">
        <v>0.62</v>
      </c>
      <c r="L247" s="131"/>
      <c r="M247" s="131">
        <v>16.2</v>
      </c>
      <c r="N247" s="131"/>
      <c r="O247" s="131">
        <v>1.1000000000000001</v>
      </c>
      <c r="P247" s="131"/>
      <c r="Q247" s="131">
        <v>4.8</v>
      </c>
      <c r="R247" s="131"/>
      <c r="S247" s="131">
        <v>0.55000000000000004</v>
      </c>
      <c r="T247" s="181"/>
    </row>
    <row r="248" spans="1:20" ht="15" x14ac:dyDescent="0.25">
      <c r="A248" s="229"/>
      <c r="B248" s="244"/>
      <c r="C248" s="187">
        <v>9</v>
      </c>
      <c r="D248" s="125">
        <v>42459</v>
      </c>
      <c r="E248" s="119">
        <v>117</v>
      </c>
      <c r="F248" s="119"/>
      <c r="G248" s="124">
        <v>190</v>
      </c>
      <c r="H248" s="119"/>
      <c r="I248" s="123">
        <v>6.9000000000000006E-2</v>
      </c>
      <c r="J248" s="119"/>
      <c r="K248" s="123">
        <v>7.4</v>
      </c>
      <c r="L248" s="119"/>
      <c r="M248" s="119">
        <v>17.5</v>
      </c>
      <c r="N248" s="119"/>
      <c r="O248" s="119">
        <v>1.3</v>
      </c>
      <c r="P248" s="119"/>
      <c r="Q248" s="119">
        <v>5</v>
      </c>
      <c r="R248" s="119"/>
      <c r="S248" s="119">
        <v>0.43</v>
      </c>
      <c r="T248" s="182"/>
    </row>
    <row r="249" spans="1:20" ht="15" x14ac:dyDescent="0.25">
      <c r="A249" s="229"/>
      <c r="B249" s="244"/>
      <c r="C249" s="189">
        <v>9</v>
      </c>
      <c r="D249" s="158" t="s">
        <v>118</v>
      </c>
      <c r="E249" s="173">
        <v>117</v>
      </c>
      <c r="F249" s="173"/>
      <c r="G249" s="160">
        <v>190</v>
      </c>
      <c r="H249" s="173"/>
      <c r="I249" s="159">
        <v>6.9000000000000006E-2</v>
      </c>
      <c r="J249" s="173"/>
      <c r="K249" s="159">
        <v>7.2</v>
      </c>
      <c r="L249" s="173"/>
      <c r="M249" s="173">
        <v>17.399999999999999</v>
      </c>
      <c r="N249" s="173"/>
      <c r="O249" s="173">
        <v>1.3</v>
      </c>
      <c r="P249" s="173"/>
      <c r="Q249" s="173">
        <v>5.2</v>
      </c>
      <c r="R249" s="173"/>
      <c r="S249" s="173">
        <v>0.44</v>
      </c>
      <c r="T249" s="174"/>
    </row>
    <row r="250" spans="1:20" ht="15" x14ac:dyDescent="0.25">
      <c r="A250" s="229"/>
      <c r="B250" s="245" t="s">
        <v>22</v>
      </c>
      <c r="C250" s="186">
        <v>1</v>
      </c>
      <c r="D250" s="149">
        <v>41724</v>
      </c>
      <c r="E250" s="150">
        <v>295</v>
      </c>
      <c r="F250" s="150"/>
      <c r="G250" s="151">
        <v>1700</v>
      </c>
      <c r="H250" s="150"/>
      <c r="I250" s="150">
        <v>1.3</v>
      </c>
      <c r="J250" s="150"/>
      <c r="K250" s="150">
        <v>4.0000000000000001E-3</v>
      </c>
      <c r="L250" s="150" t="s">
        <v>55</v>
      </c>
      <c r="M250" s="150">
        <v>28.6</v>
      </c>
      <c r="N250" s="150"/>
      <c r="O250" s="150">
        <v>1.9</v>
      </c>
      <c r="P250" s="150"/>
      <c r="Q250" s="150">
        <v>3.7</v>
      </c>
      <c r="R250" s="150"/>
      <c r="S250" s="150">
        <v>5.8999999999999997E-2</v>
      </c>
      <c r="T250" s="162"/>
    </row>
    <row r="251" spans="1:20" ht="15" x14ac:dyDescent="0.25">
      <c r="A251" s="229"/>
      <c r="B251" s="246"/>
      <c r="C251" s="187">
        <v>2</v>
      </c>
      <c r="D251" s="125">
        <v>41821</v>
      </c>
      <c r="E251" s="123">
        <v>205</v>
      </c>
      <c r="F251" s="123"/>
      <c r="G251" s="124">
        <v>330</v>
      </c>
      <c r="H251" s="123"/>
      <c r="I251" s="123">
        <v>0.63</v>
      </c>
      <c r="J251" s="123"/>
      <c r="K251" s="123">
        <v>1.2E-2</v>
      </c>
      <c r="L251" s="123"/>
      <c r="M251" s="123">
        <v>30.7</v>
      </c>
      <c r="N251" s="123"/>
      <c r="O251" s="123">
        <v>1.4</v>
      </c>
      <c r="P251" s="123"/>
      <c r="Q251" s="123">
        <v>1.2</v>
      </c>
      <c r="R251" s="123"/>
      <c r="S251" s="123">
        <v>7.8E-2</v>
      </c>
      <c r="T251" s="155"/>
    </row>
    <row r="252" spans="1:20" ht="15" x14ac:dyDescent="0.25">
      <c r="A252" s="229"/>
      <c r="B252" s="246"/>
      <c r="C252" s="187">
        <v>3</v>
      </c>
      <c r="D252" s="125">
        <v>41919</v>
      </c>
      <c r="E252" s="123">
        <v>177</v>
      </c>
      <c r="F252" s="123"/>
      <c r="G252" s="124">
        <v>790</v>
      </c>
      <c r="H252" s="123"/>
      <c r="I252" s="123">
        <v>0.95</v>
      </c>
      <c r="J252" s="123"/>
      <c r="K252" s="123">
        <v>4.0000000000000001E-3</v>
      </c>
      <c r="L252" s="123" t="s">
        <v>55</v>
      </c>
      <c r="M252" s="123">
        <v>23.7</v>
      </c>
      <c r="N252" s="123"/>
      <c r="O252" s="123">
        <v>1.8</v>
      </c>
      <c r="P252" s="123"/>
      <c r="Q252" s="123">
        <v>0.25</v>
      </c>
      <c r="R252" s="123" t="s">
        <v>86</v>
      </c>
      <c r="S252" s="123">
        <v>7.6999999999999999E-2</v>
      </c>
      <c r="T252" s="155"/>
    </row>
    <row r="253" spans="1:20" ht="15" x14ac:dyDescent="0.25">
      <c r="A253" s="229"/>
      <c r="B253" s="246"/>
      <c r="C253" s="187">
        <v>4</v>
      </c>
      <c r="D253" s="125">
        <v>42019</v>
      </c>
      <c r="E253" s="123">
        <v>245</v>
      </c>
      <c r="F253" s="123"/>
      <c r="G253" s="142">
        <v>1400</v>
      </c>
      <c r="H253" s="123"/>
      <c r="I253" s="123">
        <v>1.2</v>
      </c>
      <c r="J253" s="123"/>
      <c r="K253" s="123">
        <v>4.0000000000000001E-3</v>
      </c>
      <c r="L253" s="123" t="s">
        <v>55</v>
      </c>
      <c r="M253" s="123">
        <v>24.6</v>
      </c>
      <c r="N253" s="123"/>
      <c r="O253" s="123">
        <v>1.6</v>
      </c>
      <c r="P253" s="123"/>
      <c r="Q253" s="123">
        <v>0.78</v>
      </c>
      <c r="R253" s="123"/>
      <c r="S253" s="123">
        <v>6.2E-2</v>
      </c>
      <c r="T253" s="155"/>
    </row>
    <row r="254" spans="1:20" ht="15" x14ac:dyDescent="0.25">
      <c r="A254" s="229"/>
      <c r="B254" s="246"/>
      <c r="C254" s="187">
        <v>5</v>
      </c>
      <c r="D254" s="125">
        <v>42110</v>
      </c>
      <c r="E254" s="123">
        <v>258</v>
      </c>
      <c r="F254" s="123"/>
      <c r="G254" s="142">
        <v>1500</v>
      </c>
      <c r="H254" s="123"/>
      <c r="I254" s="123">
        <v>1.1000000000000001</v>
      </c>
      <c r="J254" s="123"/>
      <c r="K254" s="123">
        <v>5.0000000000000001E-3</v>
      </c>
      <c r="L254" s="123" t="s">
        <v>56</v>
      </c>
      <c r="M254" s="123">
        <v>26.7</v>
      </c>
      <c r="N254" s="123"/>
      <c r="O254" s="123">
        <v>1.8</v>
      </c>
      <c r="P254" s="123"/>
      <c r="Q254" s="123">
        <v>0.68</v>
      </c>
      <c r="R254" s="123"/>
      <c r="S254" s="123">
        <v>0.06</v>
      </c>
      <c r="T254" s="155"/>
    </row>
    <row r="255" spans="1:20" ht="15" x14ac:dyDescent="0.25">
      <c r="A255" s="229"/>
      <c r="B255" s="246"/>
      <c r="C255" s="187">
        <v>6</v>
      </c>
      <c r="D255" s="125">
        <v>42207</v>
      </c>
      <c r="E255" s="123">
        <v>313</v>
      </c>
      <c r="F255" s="123"/>
      <c r="G255" s="142">
        <v>1500</v>
      </c>
      <c r="H255" s="123"/>
      <c r="I255" s="123">
        <v>0.98</v>
      </c>
      <c r="J255" s="123"/>
      <c r="K255" s="123">
        <v>4.0000000000000001E-3</v>
      </c>
      <c r="L255" s="123" t="s">
        <v>55</v>
      </c>
      <c r="M255" s="123">
        <v>28.3</v>
      </c>
      <c r="N255" s="123"/>
      <c r="O255" s="123">
        <v>1.7</v>
      </c>
      <c r="P255" s="123"/>
      <c r="Q255" s="123">
        <v>0.76</v>
      </c>
      <c r="R255" s="123"/>
      <c r="S255" s="123">
        <v>7.3999999999999996E-2</v>
      </c>
      <c r="T255" s="155"/>
    </row>
    <row r="256" spans="1:20" ht="15" x14ac:dyDescent="0.25">
      <c r="A256" s="229"/>
      <c r="B256" s="246"/>
      <c r="C256" s="188">
        <v>7</v>
      </c>
      <c r="D256" s="126">
        <v>42297</v>
      </c>
      <c r="E256" s="121">
        <v>239</v>
      </c>
      <c r="F256" s="121"/>
      <c r="G256" s="143">
        <v>1500</v>
      </c>
      <c r="H256" s="121"/>
      <c r="I256" s="121">
        <v>0.91</v>
      </c>
      <c r="J256" s="121"/>
      <c r="K256" s="121">
        <v>4.0000000000000001E-3</v>
      </c>
      <c r="L256" s="121" t="s">
        <v>55</v>
      </c>
      <c r="M256" s="121">
        <v>23.1</v>
      </c>
      <c r="N256" s="121"/>
      <c r="O256" s="121">
        <v>1.4</v>
      </c>
      <c r="P256" s="121"/>
      <c r="Q256" s="121">
        <v>4.5</v>
      </c>
      <c r="R256" s="121"/>
      <c r="S256" s="121">
        <v>5.5E-2</v>
      </c>
      <c r="T256" s="155"/>
    </row>
    <row r="257" spans="1:20" ht="15" x14ac:dyDescent="0.25">
      <c r="A257" s="229"/>
      <c r="B257" s="246"/>
      <c r="C257" s="188">
        <v>8</v>
      </c>
      <c r="D257" s="126">
        <v>42347</v>
      </c>
      <c r="E257" s="121">
        <v>238</v>
      </c>
      <c r="F257" s="121"/>
      <c r="G257" s="143">
        <v>1400</v>
      </c>
      <c r="H257" s="121"/>
      <c r="I257" s="121">
        <v>0.9</v>
      </c>
      <c r="J257" s="121"/>
      <c r="K257" s="121">
        <v>4.0000000000000001E-3</v>
      </c>
      <c r="L257" s="121" t="s">
        <v>55</v>
      </c>
      <c r="M257" s="121">
        <v>21.8</v>
      </c>
      <c r="N257" s="121"/>
      <c r="O257" s="121">
        <v>1.6</v>
      </c>
      <c r="P257" s="121"/>
      <c r="Q257" s="121">
        <v>13</v>
      </c>
      <c r="R257" s="121"/>
      <c r="S257" s="121">
        <v>5.2999999999999999E-2</v>
      </c>
      <c r="T257" s="165"/>
    </row>
    <row r="258" spans="1:20" ht="15" x14ac:dyDescent="0.25">
      <c r="A258" s="230"/>
      <c r="B258" s="246"/>
      <c r="C258" s="189">
        <v>9</v>
      </c>
      <c r="D258" s="158">
        <v>42459</v>
      </c>
      <c r="E258" s="159">
        <v>225</v>
      </c>
      <c r="F258" s="159"/>
      <c r="G258" s="190">
        <v>1500</v>
      </c>
      <c r="H258" s="159"/>
      <c r="I258" s="159">
        <v>0.96</v>
      </c>
      <c r="J258" s="159"/>
      <c r="K258" s="121">
        <v>4.0000000000000001E-3</v>
      </c>
      <c r="L258" s="121" t="s">
        <v>55</v>
      </c>
      <c r="M258" s="159">
        <v>21.7</v>
      </c>
      <c r="N258" s="159"/>
      <c r="O258" s="159">
        <v>1.5</v>
      </c>
      <c r="P258" s="159"/>
      <c r="Q258" s="159">
        <v>2</v>
      </c>
      <c r="R258" s="159"/>
      <c r="S258" s="159">
        <v>5.2999999999999999E-2</v>
      </c>
      <c r="T258" s="161"/>
    </row>
    <row r="259" spans="1:20" ht="15.75" customHeight="1" x14ac:dyDescent="0.25">
      <c r="A259" s="234" t="s">
        <v>39</v>
      </c>
      <c r="B259" s="238" t="s">
        <v>24</v>
      </c>
      <c r="C259" s="191">
        <v>1</v>
      </c>
      <c r="D259" s="149">
        <v>41724</v>
      </c>
      <c r="E259" s="150">
        <v>18.100000000000001</v>
      </c>
      <c r="F259" s="150"/>
      <c r="G259" s="151">
        <v>10</v>
      </c>
      <c r="H259" s="150" t="s">
        <v>67</v>
      </c>
      <c r="I259" s="150">
        <v>0.34</v>
      </c>
      <c r="J259" s="150"/>
      <c r="K259" s="150">
        <v>4.0000000000000001E-3</v>
      </c>
      <c r="L259" s="150" t="s">
        <v>55</v>
      </c>
      <c r="M259" s="150">
        <v>0.49</v>
      </c>
      <c r="N259" s="150" t="s">
        <v>56</v>
      </c>
      <c r="O259" s="150">
        <v>1.7</v>
      </c>
      <c r="P259" s="150"/>
      <c r="Q259" s="150">
        <v>0.01</v>
      </c>
      <c r="R259" s="150" t="s">
        <v>55</v>
      </c>
      <c r="S259" s="150">
        <v>0.71</v>
      </c>
      <c r="T259" s="162"/>
    </row>
    <row r="260" spans="1:20" ht="15" x14ac:dyDescent="0.25">
      <c r="A260" s="235"/>
      <c r="B260" s="239"/>
      <c r="C260" s="192">
        <v>2</v>
      </c>
      <c r="D260" s="125">
        <v>41821</v>
      </c>
      <c r="E260" s="123">
        <v>17.5</v>
      </c>
      <c r="F260" s="123"/>
      <c r="G260" s="124">
        <v>20</v>
      </c>
      <c r="H260" s="123"/>
      <c r="I260" s="123">
        <v>0.18</v>
      </c>
      <c r="J260" s="123"/>
      <c r="K260" s="123">
        <v>4.0000000000000001E-3</v>
      </c>
      <c r="L260" s="123" t="s">
        <v>55</v>
      </c>
      <c r="M260" s="123">
        <v>0.49</v>
      </c>
      <c r="N260" s="123" t="s">
        <v>56</v>
      </c>
      <c r="O260" s="123">
        <v>1.5</v>
      </c>
      <c r="P260" s="123"/>
      <c r="Q260" s="123">
        <v>0.01</v>
      </c>
      <c r="R260" s="123" t="s">
        <v>55</v>
      </c>
      <c r="S260" s="123">
        <v>0.27</v>
      </c>
      <c r="T260" s="155"/>
    </row>
    <row r="261" spans="1:20" ht="15" x14ac:dyDescent="0.25">
      <c r="A261" s="235"/>
      <c r="B261" s="239"/>
      <c r="C261" s="192">
        <v>3</v>
      </c>
      <c r="D261" s="125">
        <v>41919</v>
      </c>
      <c r="E261" s="123">
        <v>23.3</v>
      </c>
      <c r="F261" s="123"/>
      <c r="G261" s="124">
        <v>9</v>
      </c>
      <c r="H261" s="123"/>
      <c r="I261" s="123">
        <v>0.22</v>
      </c>
      <c r="J261" s="123"/>
      <c r="K261" s="123">
        <v>4.0000000000000001E-3</v>
      </c>
      <c r="L261" s="123" t="s">
        <v>55</v>
      </c>
      <c r="M261" s="123">
        <v>0.68</v>
      </c>
      <c r="N261" s="123" t="s">
        <v>56</v>
      </c>
      <c r="O261" s="123">
        <v>2.1</v>
      </c>
      <c r="P261" s="123"/>
      <c r="Q261" s="123">
        <v>0.01</v>
      </c>
      <c r="R261" s="123" t="s">
        <v>55</v>
      </c>
      <c r="S261" s="123">
        <v>0.36</v>
      </c>
      <c r="T261" s="155"/>
    </row>
    <row r="262" spans="1:20" ht="15" x14ac:dyDescent="0.25">
      <c r="A262" s="235"/>
      <c r="B262" s="239"/>
      <c r="C262" s="192">
        <v>4</v>
      </c>
      <c r="D262" s="125">
        <v>42017</v>
      </c>
      <c r="E262" s="123">
        <v>23.4</v>
      </c>
      <c r="F262" s="123"/>
      <c r="G262" s="124">
        <v>16</v>
      </c>
      <c r="H262" s="123"/>
      <c r="I262" s="123">
        <v>0.35</v>
      </c>
      <c r="J262" s="123"/>
      <c r="K262" s="123">
        <v>4.0000000000000001E-3</v>
      </c>
      <c r="L262" s="123" t="s">
        <v>55</v>
      </c>
      <c r="M262" s="123">
        <v>0.59</v>
      </c>
      <c r="N262" s="123" t="s">
        <v>56</v>
      </c>
      <c r="O262" s="123">
        <v>1.9</v>
      </c>
      <c r="P262" s="123"/>
      <c r="Q262" s="123">
        <v>0.01</v>
      </c>
      <c r="R262" s="123" t="s">
        <v>55</v>
      </c>
      <c r="S262" s="123">
        <v>0.52</v>
      </c>
      <c r="T262" s="155"/>
    </row>
    <row r="263" spans="1:20" ht="15" x14ac:dyDescent="0.25">
      <c r="A263" s="235"/>
      <c r="B263" s="239"/>
      <c r="C263" s="192">
        <v>5</v>
      </c>
      <c r="D263" s="125">
        <v>42108</v>
      </c>
      <c r="E263" s="123">
        <v>22.9</v>
      </c>
      <c r="F263" s="123"/>
      <c r="G263" s="124">
        <v>19</v>
      </c>
      <c r="H263" s="123"/>
      <c r="I263" s="123">
        <v>0.42</v>
      </c>
      <c r="J263" s="123"/>
      <c r="K263" s="123">
        <v>4.0000000000000001E-3</v>
      </c>
      <c r="L263" s="123" t="s">
        <v>55</v>
      </c>
      <c r="M263" s="123">
        <v>0.61</v>
      </c>
      <c r="N263" s="123" t="s">
        <v>56</v>
      </c>
      <c r="O263" s="123">
        <v>2</v>
      </c>
      <c r="P263" s="123"/>
      <c r="Q263" s="123">
        <v>0.01</v>
      </c>
      <c r="R263" s="123" t="s">
        <v>55</v>
      </c>
      <c r="S263" s="123">
        <v>0.62</v>
      </c>
      <c r="T263" s="155"/>
    </row>
    <row r="264" spans="1:20" ht="15" x14ac:dyDescent="0.25">
      <c r="A264" s="235"/>
      <c r="B264" s="239"/>
      <c r="C264" s="193">
        <v>6</v>
      </c>
      <c r="D264" s="126">
        <v>42206</v>
      </c>
      <c r="E264" s="121">
        <v>24.5</v>
      </c>
      <c r="F264" s="121"/>
      <c r="G264" s="122">
        <v>28</v>
      </c>
      <c r="H264" s="121"/>
      <c r="I264" s="121">
        <v>0.41</v>
      </c>
      <c r="J264" s="121"/>
      <c r="K264" s="121">
        <v>4.0000000000000001E-3</v>
      </c>
      <c r="L264" s="121" t="s">
        <v>55</v>
      </c>
      <c r="M264" s="121">
        <v>0.57999999999999996</v>
      </c>
      <c r="N264" s="121"/>
      <c r="O264" s="121">
        <v>1.8</v>
      </c>
      <c r="P264" s="121"/>
      <c r="Q264" s="121">
        <v>0.01</v>
      </c>
      <c r="R264" s="121" t="s">
        <v>55</v>
      </c>
      <c r="S264" s="121">
        <v>0.45</v>
      </c>
      <c r="T264" s="155"/>
    </row>
    <row r="265" spans="1:20" ht="15" x14ac:dyDescent="0.25">
      <c r="A265" s="235"/>
      <c r="B265" s="239"/>
      <c r="C265" s="193">
        <v>7</v>
      </c>
      <c r="D265" s="126">
        <v>42297</v>
      </c>
      <c r="E265" s="121">
        <v>22.8</v>
      </c>
      <c r="F265" s="121"/>
      <c r="G265" s="122">
        <v>11</v>
      </c>
      <c r="H265" s="121"/>
      <c r="I265" s="121">
        <v>0.26</v>
      </c>
      <c r="J265" s="121"/>
      <c r="K265" s="121">
        <v>4.0000000000000001E-3</v>
      </c>
      <c r="L265" s="121" t="s">
        <v>55</v>
      </c>
      <c r="M265" s="121">
        <v>0.57999999999999996</v>
      </c>
      <c r="N265" s="121" t="s">
        <v>56</v>
      </c>
      <c r="O265" s="121">
        <v>2</v>
      </c>
      <c r="P265" s="121"/>
      <c r="Q265" s="121">
        <v>0.01</v>
      </c>
      <c r="R265" s="121" t="s">
        <v>55</v>
      </c>
      <c r="S265" s="121">
        <v>0.4</v>
      </c>
      <c r="T265" s="155"/>
    </row>
    <row r="266" spans="1:20" ht="15" x14ac:dyDescent="0.25">
      <c r="A266" s="235"/>
      <c r="B266" s="239"/>
      <c r="C266" s="193">
        <v>8</v>
      </c>
      <c r="D266" s="126">
        <v>42346</v>
      </c>
      <c r="E266" s="121">
        <v>24</v>
      </c>
      <c r="F266" s="121"/>
      <c r="G266" s="122">
        <v>22</v>
      </c>
      <c r="H266" s="121"/>
      <c r="I266" s="121">
        <v>0.42</v>
      </c>
      <c r="J266" s="121"/>
      <c r="K266" s="121">
        <v>4.0000000000000001E-3</v>
      </c>
      <c r="L266" s="121" t="s">
        <v>55</v>
      </c>
      <c r="M266" s="121">
        <v>0.57999999999999996</v>
      </c>
      <c r="N266" s="121"/>
      <c r="O266" s="121">
        <v>1.7</v>
      </c>
      <c r="P266" s="121"/>
      <c r="Q266" s="121">
        <v>0.01</v>
      </c>
      <c r="R266" s="121" t="s">
        <v>55</v>
      </c>
      <c r="S266" s="121">
        <v>0.48</v>
      </c>
      <c r="T266" s="165"/>
    </row>
    <row r="267" spans="1:20" ht="15" x14ac:dyDescent="0.25">
      <c r="A267" s="235"/>
      <c r="B267" s="240"/>
      <c r="C267" s="194">
        <v>9</v>
      </c>
      <c r="D267" s="158">
        <v>42458</v>
      </c>
      <c r="E267" s="159">
        <v>19.899999999999999</v>
      </c>
      <c r="F267" s="159"/>
      <c r="G267" s="160">
        <v>23</v>
      </c>
      <c r="H267" s="159"/>
      <c r="I267" s="159">
        <v>0.43</v>
      </c>
      <c r="J267" s="159"/>
      <c r="K267" s="159">
        <v>4.0000000000000001E-3</v>
      </c>
      <c r="L267" s="159" t="s">
        <v>55</v>
      </c>
      <c r="M267" s="159">
        <v>0.72</v>
      </c>
      <c r="N267" s="159"/>
      <c r="O267" s="159">
        <v>1.8</v>
      </c>
      <c r="P267" s="159"/>
      <c r="Q267" s="159">
        <v>0.01</v>
      </c>
      <c r="R267" s="159" t="s">
        <v>55</v>
      </c>
      <c r="S267" s="159">
        <v>0.48</v>
      </c>
      <c r="T267" s="161"/>
    </row>
    <row r="268" spans="1:20" ht="15" x14ac:dyDescent="0.25">
      <c r="A268" s="235"/>
      <c r="B268" s="241" t="s">
        <v>25</v>
      </c>
      <c r="C268" s="208">
        <v>1</v>
      </c>
      <c r="D268" s="140">
        <v>41724</v>
      </c>
      <c r="E268" s="130">
        <v>18.8</v>
      </c>
      <c r="F268" s="130"/>
      <c r="G268" s="139">
        <v>6.7</v>
      </c>
      <c r="H268" s="130"/>
      <c r="I268" s="130">
        <v>0.39</v>
      </c>
      <c r="J268" s="130"/>
      <c r="K268" s="130">
        <v>4.0000000000000001E-3</v>
      </c>
      <c r="L268" s="130" t="s">
        <v>55</v>
      </c>
      <c r="M268" s="130">
        <v>0.3</v>
      </c>
      <c r="N268" s="130" t="s">
        <v>55</v>
      </c>
      <c r="O268" s="130">
        <v>1.3</v>
      </c>
      <c r="P268" s="130"/>
      <c r="Q268" s="130">
        <v>0.01</v>
      </c>
      <c r="R268" s="130" t="s">
        <v>55</v>
      </c>
      <c r="S268" s="130">
        <v>0.17</v>
      </c>
      <c r="T268" s="162"/>
    </row>
    <row r="269" spans="1:20" ht="15" x14ac:dyDescent="0.25">
      <c r="A269" s="235"/>
      <c r="B269" s="242"/>
      <c r="C269" s="209">
        <v>2</v>
      </c>
      <c r="D269" s="125">
        <v>41821</v>
      </c>
      <c r="E269" s="123">
        <v>20.9</v>
      </c>
      <c r="F269" s="123"/>
      <c r="G269" s="124">
        <v>6</v>
      </c>
      <c r="H269" s="123"/>
      <c r="I269" s="123">
        <v>0.3</v>
      </c>
      <c r="J269" s="123"/>
      <c r="K269" s="123">
        <v>4.0000000000000001E-3</v>
      </c>
      <c r="L269" s="123" t="s">
        <v>55</v>
      </c>
      <c r="M269" s="123">
        <v>0.39</v>
      </c>
      <c r="N269" s="123" t="s">
        <v>56</v>
      </c>
      <c r="O269" s="123">
        <v>1.1000000000000001</v>
      </c>
      <c r="P269" s="123"/>
      <c r="Q269" s="123">
        <v>0.01</v>
      </c>
      <c r="R269" s="123" t="s">
        <v>55</v>
      </c>
      <c r="S269" s="123">
        <v>0.2</v>
      </c>
      <c r="T269" s="155"/>
    </row>
    <row r="270" spans="1:20" ht="15" x14ac:dyDescent="0.25">
      <c r="A270" s="235"/>
      <c r="B270" s="242"/>
      <c r="C270" s="209">
        <v>3</v>
      </c>
      <c r="D270" s="125">
        <v>41919</v>
      </c>
      <c r="E270" s="123">
        <v>28</v>
      </c>
      <c r="F270" s="123"/>
      <c r="G270" s="124">
        <v>25</v>
      </c>
      <c r="H270" s="123"/>
      <c r="I270" s="123">
        <v>0.26</v>
      </c>
      <c r="J270" s="123"/>
      <c r="K270" s="123">
        <v>7.0000000000000001E-3</v>
      </c>
      <c r="L270" s="123" t="s">
        <v>56</v>
      </c>
      <c r="M270" s="123">
        <v>0.79</v>
      </c>
      <c r="N270" s="123" t="s">
        <v>56</v>
      </c>
      <c r="O270" s="123">
        <v>1.1000000000000001</v>
      </c>
      <c r="P270" s="123"/>
      <c r="Q270" s="123">
        <v>0.01</v>
      </c>
      <c r="R270" s="123" t="s">
        <v>89</v>
      </c>
      <c r="S270" s="123">
        <v>1.6</v>
      </c>
      <c r="T270" s="155"/>
    </row>
    <row r="271" spans="1:20" ht="15" x14ac:dyDescent="0.25">
      <c r="A271" s="235"/>
      <c r="B271" s="242"/>
      <c r="C271" s="209">
        <v>4</v>
      </c>
      <c r="D271" s="125">
        <v>42017</v>
      </c>
      <c r="E271" s="123">
        <v>25.8</v>
      </c>
      <c r="F271" s="123"/>
      <c r="G271" s="124">
        <v>14</v>
      </c>
      <c r="H271" s="123"/>
      <c r="I271" s="123">
        <v>0.3</v>
      </c>
      <c r="J271" s="123"/>
      <c r="K271" s="123">
        <v>4.0000000000000001E-3</v>
      </c>
      <c r="L271" s="123" t="s">
        <v>55</v>
      </c>
      <c r="M271" s="123">
        <v>0.44</v>
      </c>
      <c r="N271" s="123" t="s">
        <v>56</v>
      </c>
      <c r="O271" s="123">
        <v>1.1000000000000001</v>
      </c>
      <c r="P271" s="123"/>
      <c r="Q271" s="123">
        <v>1.0999999999999999E-2</v>
      </c>
      <c r="R271" s="123" t="s">
        <v>56</v>
      </c>
      <c r="S271" s="123">
        <v>0.75</v>
      </c>
      <c r="T271" s="155"/>
    </row>
    <row r="272" spans="1:20" ht="15" x14ac:dyDescent="0.25">
      <c r="A272" s="235"/>
      <c r="B272" s="242"/>
      <c r="C272" s="209">
        <v>5</v>
      </c>
      <c r="D272" s="125">
        <v>42108</v>
      </c>
      <c r="E272" s="123">
        <v>21.3</v>
      </c>
      <c r="F272" s="123"/>
      <c r="G272" s="124">
        <v>4.2</v>
      </c>
      <c r="H272" s="123"/>
      <c r="I272" s="123">
        <v>0.22</v>
      </c>
      <c r="J272" s="123"/>
      <c r="K272" s="123">
        <v>6.0000000000000001E-3</v>
      </c>
      <c r="L272" s="123" t="s">
        <v>56</v>
      </c>
      <c r="M272" s="123">
        <v>0.31</v>
      </c>
      <c r="N272" s="123" t="s">
        <v>56</v>
      </c>
      <c r="O272" s="123">
        <v>1.2</v>
      </c>
      <c r="P272" s="123"/>
      <c r="Q272" s="123">
        <v>3.2000000000000001E-2</v>
      </c>
      <c r="R272" s="123" t="s">
        <v>56</v>
      </c>
      <c r="S272" s="123">
        <v>0.16</v>
      </c>
      <c r="T272" s="155"/>
    </row>
    <row r="273" spans="1:20" ht="15" x14ac:dyDescent="0.25">
      <c r="A273" s="235"/>
      <c r="B273" s="242"/>
      <c r="C273" s="209">
        <v>6</v>
      </c>
      <c r="D273" s="125">
        <v>42206</v>
      </c>
      <c r="E273" s="123">
        <v>20.9</v>
      </c>
      <c r="F273" s="123"/>
      <c r="G273" s="124">
        <v>3.9</v>
      </c>
      <c r="H273" s="123"/>
      <c r="I273" s="123">
        <v>0.4</v>
      </c>
      <c r="J273" s="123"/>
      <c r="K273" s="123">
        <v>4.0000000000000001E-3</v>
      </c>
      <c r="L273" s="123" t="s">
        <v>55</v>
      </c>
      <c r="M273" s="130">
        <v>0.3</v>
      </c>
      <c r="N273" s="130" t="s">
        <v>55</v>
      </c>
      <c r="O273" s="123">
        <v>1.3</v>
      </c>
      <c r="P273" s="123"/>
      <c r="Q273" s="123">
        <v>0.01</v>
      </c>
      <c r="R273" s="123" t="s">
        <v>55</v>
      </c>
      <c r="S273" s="123">
        <v>0.18</v>
      </c>
      <c r="T273" s="155"/>
    </row>
    <row r="274" spans="1:20" ht="15" x14ac:dyDescent="0.25">
      <c r="A274" s="235"/>
      <c r="B274" s="242"/>
      <c r="C274" s="210">
        <v>7</v>
      </c>
      <c r="D274" s="126">
        <v>42297</v>
      </c>
      <c r="E274" s="121">
        <v>23.2</v>
      </c>
      <c r="F274" s="121"/>
      <c r="G274" s="122">
        <v>4.2</v>
      </c>
      <c r="H274" s="121"/>
      <c r="I274" s="121">
        <v>0.43</v>
      </c>
      <c r="J274" s="121"/>
      <c r="K274" s="121">
        <v>1.2E-2</v>
      </c>
      <c r="L274" s="121"/>
      <c r="M274" s="134">
        <v>0.33</v>
      </c>
      <c r="N274" s="134" t="s">
        <v>56</v>
      </c>
      <c r="O274" s="121">
        <v>1.2</v>
      </c>
      <c r="P274" s="121"/>
      <c r="Q274" s="121">
        <v>0.01</v>
      </c>
      <c r="R274" s="121" t="s">
        <v>89</v>
      </c>
      <c r="S274" s="121">
        <v>0.18</v>
      </c>
      <c r="T274" s="155"/>
    </row>
    <row r="275" spans="1:20" ht="15" x14ac:dyDescent="0.25">
      <c r="A275" s="235"/>
      <c r="B275" s="242"/>
      <c r="C275" s="210">
        <v>8</v>
      </c>
      <c r="D275" s="126">
        <v>42347</v>
      </c>
      <c r="E275" s="121">
        <v>27.9</v>
      </c>
      <c r="F275" s="121"/>
      <c r="G275" s="122">
        <v>20</v>
      </c>
      <c r="H275" s="121"/>
      <c r="I275" s="121">
        <v>0.24</v>
      </c>
      <c r="J275" s="121"/>
      <c r="K275" s="121">
        <v>4.0000000000000001E-3</v>
      </c>
      <c r="L275" s="121" t="s">
        <v>55</v>
      </c>
      <c r="M275" s="121">
        <v>0.67</v>
      </c>
      <c r="N275" s="121"/>
      <c r="O275" s="121">
        <v>0.76</v>
      </c>
      <c r="P275" s="121"/>
      <c r="Q275" s="121">
        <v>0.01</v>
      </c>
      <c r="R275" s="121" t="s">
        <v>55</v>
      </c>
      <c r="S275" s="121">
        <v>2.2999999999999998</v>
      </c>
      <c r="T275" s="165"/>
    </row>
    <row r="276" spans="1:20" ht="15" x14ac:dyDescent="0.25">
      <c r="A276" s="235"/>
      <c r="B276" s="243"/>
      <c r="C276" s="194">
        <v>9</v>
      </c>
      <c r="D276" s="158">
        <v>42458</v>
      </c>
      <c r="E276" s="159">
        <v>20.3</v>
      </c>
      <c r="F276" s="159"/>
      <c r="G276" s="160">
        <v>6.3</v>
      </c>
      <c r="H276" s="159"/>
      <c r="I276" s="159">
        <v>0.43</v>
      </c>
      <c r="J276" s="159"/>
      <c r="K276" s="121">
        <v>4.0000000000000001E-3</v>
      </c>
      <c r="L276" s="121" t="s">
        <v>55</v>
      </c>
      <c r="M276" s="159">
        <v>0.4</v>
      </c>
      <c r="N276" s="159" t="s">
        <v>56</v>
      </c>
      <c r="O276" s="159">
        <v>1.3</v>
      </c>
      <c r="P276" s="159"/>
      <c r="Q276" s="121">
        <v>0.01</v>
      </c>
      <c r="R276" s="121" t="s">
        <v>55</v>
      </c>
      <c r="S276" s="159">
        <v>0.28000000000000003</v>
      </c>
      <c r="T276" s="161"/>
    </row>
    <row r="277" spans="1:20" ht="15" x14ac:dyDescent="0.25">
      <c r="A277" s="235"/>
      <c r="B277" s="236" t="s">
        <v>34</v>
      </c>
      <c r="C277" s="191">
        <v>1</v>
      </c>
      <c r="D277" s="149">
        <v>41724</v>
      </c>
      <c r="E277" s="150">
        <v>30.8</v>
      </c>
      <c r="F277" s="150"/>
      <c r="G277" s="151">
        <v>86</v>
      </c>
      <c r="H277" s="150"/>
      <c r="I277" s="150">
        <v>0.39</v>
      </c>
      <c r="J277" s="150"/>
      <c r="K277" s="150">
        <v>4.0000000000000001E-3</v>
      </c>
      <c r="L277" s="150" t="s">
        <v>55</v>
      </c>
      <c r="M277" s="150">
        <v>3.2</v>
      </c>
      <c r="N277" s="150"/>
      <c r="O277" s="150">
        <v>0.99</v>
      </c>
      <c r="P277" s="150"/>
      <c r="Q277" s="150">
        <v>0.01</v>
      </c>
      <c r="R277" s="150" t="s">
        <v>55</v>
      </c>
      <c r="S277" s="150">
        <v>0.16</v>
      </c>
      <c r="T277" s="162"/>
    </row>
    <row r="278" spans="1:20" ht="15" x14ac:dyDescent="0.25">
      <c r="A278" s="235"/>
      <c r="B278" s="237"/>
      <c r="C278" s="192">
        <v>1</v>
      </c>
      <c r="D278" s="125" t="s">
        <v>106</v>
      </c>
      <c r="E278" s="123">
        <v>30.1</v>
      </c>
      <c r="F278" s="123"/>
      <c r="G278" s="124">
        <v>86</v>
      </c>
      <c r="H278" s="123"/>
      <c r="I278" s="123">
        <v>0.33</v>
      </c>
      <c r="J278" s="123"/>
      <c r="K278" s="123">
        <v>4.0000000000000001E-3</v>
      </c>
      <c r="L278" s="123" t="s">
        <v>55</v>
      </c>
      <c r="M278" s="123">
        <v>3</v>
      </c>
      <c r="N278" s="123"/>
      <c r="O278" s="123">
        <v>0.91</v>
      </c>
      <c r="P278" s="123"/>
      <c r="Q278" s="123">
        <v>0.01</v>
      </c>
      <c r="R278" s="123" t="s">
        <v>55</v>
      </c>
      <c r="S278" s="123">
        <v>0.16</v>
      </c>
      <c r="T278" s="155"/>
    </row>
    <row r="279" spans="1:20" ht="15" x14ac:dyDescent="0.25">
      <c r="A279" s="235"/>
      <c r="B279" s="237"/>
      <c r="C279" s="192">
        <v>2</v>
      </c>
      <c r="D279" s="125">
        <v>41821</v>
      </c>
      <c r="E279" s="123">
        <v>36.9</v>
      </c>
      <c r="F279" s="123"/>
      <c r="G279" s="124">
        <v>77</v>
      </c>
      <c r="H279" s="123"/>
      <c r="I279" s="123">
        <v>0.17</v>
      </c>
      <c r="J279" s="123"/>
      <c r="K279" s="123">
        <v>0.33</v>
      </c>
      <c r="L279" s="123"/>
      <c r="M279" s="123">
        <v>3.2</v>
      </c>
      <c r="N279" s="123"/>
      <c r="O279" s="123">
        <v>0.63</v>
      </c>
      <c r="P279" s="123"/>
      <c r="Q279" s="123">
        <v>0.01</v>
      </c>
      <c r="R279" s="123" t="s">
        <v>55</v>
      </c>
      <c r="S279" s="123">
        <v>6.2E-2</v>
      </c>
      <c r="T279" s="155"/>
    </row>
    <row r="280" spans="1:20" ht="15" x14ac:dyDescent="0.25">
      <c r="A280" s="235"/>
      <c r="B280" s="237"/>
      <c r="C280" s="192">
        <v>3</v>
      </c>
      <c r="D280" s="125">
        <v>41919</v>
      </c>
      <c r="E280" s="123">
        <v>40.299999999999997</v>
      </c>
      <c r="F280" s="123"/>
      <c r="G280" s="124">
        <v>44</v>
      </c>
      <c r="H280" s="123"/>
      <c r="I280" s="123">
        <v>0.28999999999999998</v>
      </c>
      <c r="J280" s="123"/>
      <c r="K280" s="123">
        <v>4.0000000000000001E-3</v>
      </c>
      <c r="L280" s="123" t="s">
        <v>55</v>
      </c>
      <c r="M280" s="123">
        <v>3.1</v>
      </c>
      <c r="N280" s="123"/>
      <c r="O280" s="123">
        <v>0.78</v>
      </c>
      <c r="P280" s="123"/>
      <c r="Q280" s="123">
        <v>0.01</v>
      </c>
      <c r="R280" s="123" t="s">
        <v>89</v>
      </c>
      <c r="S280" s="123">
        <v>0.17</v>
      </c>
      <c r="T280" s="155"/>
    </row>
    <row r="281" spans="1:20" ht="15" x14ac:dyDescent="0.25">
      <c r="A281" s="235"/>
      <c r="B281" s="237"/>
      <c r="C281" s="192">
        <v>4</v>
      </c>
      <c r="D281" s="125">
        <v>42017</v>
      </c>
      <c r="E281" s="123">
        <v>31.7</v>
      </c>
      <c r="F281" s="123"/>
      <c r="G281" s="124">
        <v>32</v>
      </c>
      <c r="H281" s="123"/>
      <c r="I281" s="123">
        <v>0.22</v>
      </c>
      <c r="J281" s="123"/>
      <c r="K281" s="123">
        <v>4.0000000000000001E-3</v>
      </c>
      <c r="L281" s="123" t="s">
        <v>55</v>
      </c>
      <c r="M281" s="123">
        <v>2.2000000000000002</v>
      </c>
      <c r="N281" s="123"/>
      <c r="O281" s="123">
        <v>0.65</v>
      </c>
      <c r="P281" s="123"/>
      <c r="Q281" s="123">
        <v>0.01</v>
      </c>
      <c r="R281" s="123" t="s">
        <v>55</v>
      </c>
      <c r="S281" s="123">
        <v>0.14000000000000001</v>
      </c>
      <c r="T281" s="155"/>
    </row>
    <row r="282" spans="1:20" ht="15" x14ac:dyDescent="0.25">
      <c r="A282" s="235"/>
      <c r="B282" s="237"/>
      <c r="C282" s="192">
        <v>5</v>
      </c>
      <c r="D282" s="125">
        <v>42108</v>
      </c>
      <c r="E282" s="119">
        <v>32.799999999999997</v>
      </c>
      <c r="F282" s="119"/>
      <c r="G282" s="124">
        <v>30</v>
      </c>
      <c r="H282" s="119"/>
      <c r="I282" s="123">
        <v>0.19</v>
      </c>
      <c r="J282" s="119"/>
      <c r="K282" s="123">
        <v>4.0000000000000001E-3</v>
      </c>
      <c r="L282" s="119" t="s">
        <v>55</v>
      </c>
      <c r="M282" s="119">
        <v>2.1</v>
      </c>
      <c r="N282" s="119"/>
      <c r="O282" s="119">
        <v>0.59</v>
      </c>
      <c r="P282" s="119"/>
      <c r="Q282" s="119">
        <v>0.01</v>
      </c>
      <c r="R282" s="119" t="s">
        <v>55</v>
      </c>
      <c r="S282" s="119">
        <v>0.15</v>
      </c>
      <c r="T282" s="155"/>
    </row>
    <row r="283" spans="1:20" ht="15" x14ac:dyDescent="0.25">
      <c r="A283" s="235"/>
      <c r="B283" s="237"/>
      <c r="C283" s="192">
        <v>6</v>
      </c>
      <c r="D283" s="125">
        <v>42206</v>
      </c>
      <c r="E283" s="123">
        <v>35.1</v>
      </c>
      <c r="F283" s="123"/>
      <c r="G283" s="124">
        <v>24</v>
      </c>
      <c r="H283" s="123"/>
      <c r="I283" s="123">
        <v>0.15</v>
      </c>
      <c r="J283" s="123"/>
      <c r="K283" s="123">
        <v>4.0000000000000001E-3</v>
      </c>
      <c r="L283" s="119" t="s">
        <v>55</v>
      </c>
      <c r="M283" s="123">
        <v>2</v>
      </c>
      <c r="N283" s="123"/>
      <c r="O283" s="123">
        <v>0.46</v>
      </c>
      <c r="P283" s="123"/>
      <c r="Q283" s="119">
        <v>0.01</v>
      </c>
      <c r="R283" s="119" t="s">
        <v>55</v>
      </c>
      <c r="S283" s="123">
        <v>9.1999999999999998E-2</v>
      </c>
      <c r="T283" s="155"/>
    </row>
    <row r="284" spans="1:20" ht="15" x14ac:dyDescent="0.25">
      <c r="A284" s="235"/>
      <c r="B284" s="237"/>
      <c r="C284" s="193">
        <v>7</v>
      </c>
      <c r="D284" s="126">
        <v>42297</v>
      </c>
      <c r="E284" s="121">
        <v>37.5</v>
      </c>
      <c r="F284" s="121"/>
      <c r="G284" s="122">
        <v>21</v>
      </c>
      <c r="H284" s="121"/>
      <c r="I284" s="121">
        <v>0.22</v>
      </c>
      <c r="J284" s="121"/>
      <c r="K284" s="121">
        <v>4.0000000000000001E-3</v>
      </c>
      <c r="L284" s="131" t="s">
        <v>55</v>
      </c>
      <c r="M284" s="121">
        <v>2.2000000000000002</v>
      </c>
      <c r="N284" s="121"/>
      <c r="O284" s="121">
        <v>0.49</v>
      </c>
      <c r="P284" s="121"/>
      <c r="Q284" s="131">
        <v>0.01</v>
      </c>
      <c r="R284" s="131" t="s">
        <v>55</v>
      </c>
      <c r="S284" s="121">
        <v>0.14000000000000001</v>
      </c>
      <c r="T284" s="155"/>
    </row>
    <row r="285" spans="1:20" ht="15" x14ac:dyDescent="0.25">
      <c r="A285" s="235"/>
      <c r="B285" s="237"/>
      <c r="C285" s="193">
        <v>8</v>
      </c>
      <c r="D285" s="126">
        <v>42346</v>
      </c>
      <c r="E285" s="121">
        <v>32.1</v>
      </c>
      <c r="F285" s="121"/>
      <c r="G285" s="122">
        <v>21</v>
      </c>
      <c r="H285" s="121"/>
      <c r="I285" s="121">
        <v>0.19</v>
      </c>
      <c r="J285" s="121"/>
      <c r="K285" s="121">
        <v>4.0000000000000001E-3</v>
      </c>
      <c r="L285" s="131" t="s">
        <v>55</v>
      </c>
      <c r="M285" s="121">
        <v>1.9</v>
      </c>
      <c r="N285" s="121"/>
      <c r="O285" s="121">
        <v>0.62</v>
      </c>
      <c r="P285" s="121"/>
      <c r="Q285" s="131">
        <v>0.01</v>
      </c>
      <c r="R285" s="131" t="s">
        <v>55</v>
      </c>
      <c r="S285" s="121">
        <v>0.14000000000000001</v>
      </c>
      <c r="T285" s="165"/>
    </row>
    <row r="286" spans="1:20" ht="15" x14ac:dyDescent="0.25">
      <c r="A286" s="235"/>
      <c r="B286" s="237"/>
      <c r="C286" s="193">
        <v>9</v>
      </c>
      <c r="D286" s="126">
        <v>42458</v>
      </c>
      <c r="E286" s="121">
        <v>28.6</v>
      </c>
      <c r="F286" s="121"/>
      <c r="G286" s="122">
        <v>25</v>
      </c>
      <c r="H286" s="121"/>
      <c r="I286" s="121">
        <v>0.24</v>
      </c>
      <c r="J286" s="121"/>
      <c r="K286" s="121">
        <v>4.0000000000000001E-3</v>
      </c>
      <c r="L286" s="131" t="s">
        <v>55</v>
      </c>
      <c r="M286" s="121">
        <v>2</v>
      </c>
      <c r="N286" s="121"/>
      <c r="O286" s="121">
        <v>0.64</v>
      </c>
      <c r="P286" s="121"/>
      <c r="Q286" s="131">
        <v>0.01</v>
      </c>
      <c r="R286" s="131" t="s">
        <v>55</v>
      </c>
      <c r="S286" s="121">
        <v>0.15</v>
      </c>
      <c r="T286" s="165"/>
    </row>
    <row r="287" spans="1:20" ht="15" x14ac:dyDescent="0.25">
      <c r="A287" s="235"/>
      <c r="B287" s="237"/>
      <c r="C287" s="193">
        <v>9</v>
      </c>
      <c r="D287" s="126">
        <v>42458</v>
      </c>
      <c r="E287" s="121">
        <v>28.7</v>
      </c>
      <c r="F287" s="121"/>
      <c r="G287" s="122">
        <v>25</v>
      </c>
      <c r="H287" s="121"/>
      <c r="I287" s="121">
        <v>0.23</v>
      </c>
      <c r="J287" s="121"/>
      <c r="K287" s="121">
        <v>4.0000000000000001E-3</v>
      </c>
      <c r="L287" s="131" t="s">
        <v>55</v>
      </c>
      <c r="M287" s="121">
        <v>2</v>
      </c>
      <c r="N287" s="121"/>
      <c r="O287" s="121">
        <v>0.59</v>
      </c>
      <c r="P287" s="121"/>
      <c r="Q287" s="131">
        <v>0.01</v>
      </c>
      <c r="R287" s="131" t="s">
        <v>55</v>
      </c>
      <c r="S287" s="121">
        <v>0.15</v>
      </c>
      <c r="T287" s="165"/>
    </row>
    <row r="288" spans="1:20" ht="15" x14ac:dyDescent="0.25">
      <c r="A288" s="235"/>
      <c r="B288" s="238" t="s">
        <v>33</v>
      </c>
      <c r="C288" s="191">
        <v>1</v>
      </c>
      <c r="D288" s="149">
        <v>41724</v>
      </c>
      <c r="E288" s="150">
        <v>81</v>
      </c>
      <c r="F288" s="150"/>
      <c r="G288" s="151">
        <v>29</v>
      </c>
      <c r="H288" s="150"/>
      <c r="I288" s="150">
        <v>0.35</v>
      </c>
      <c r="J288" s="150"/>
      <c r="K288" s="150">
        <v>4.0000000000000001E-3</v>
      </c>
      <c r="L288" s="150" t="s">
        <v>55</v>
      </c>
      <c r="M288" s="150">
        <v>3.6</v>
      </c>
      <c r="N288" s="150"/>
      <c r="O288" s="150">
        <v>1.2</v>
      </c>
      <c r="P288" s="150"/>
      <c r="Q288" s="150">
        <v>0.01</v>
      </c>
      <c r="R288" s="150" t="s">
        <v>55</v>
      </c>
      <c r="S288" s="150">
        <v>5.2999999999999999E-2</v>
      </c>
      <c r="T288" s="162"/>
    </row>
    <row r="289" spans="1:20" ht="15" x14ac:dyDescent="0.25">
      <c r="A289" s="235"/>
      <c r="B289" s="239"/>
      <c r="C289" s="209">
        <v>2</v>
      </c>
      <c r="D289" s="125">
        <v>41821</v>
      </c>
      <c r="E289" s="123">
        <v>57.9</v>
      </c>
      <c r="F289" s="123"/>
      <c r="G289" s="124">
        <v>11</v>
      </c>
      <c r="H289" s="123"/>
      <c r="I289" s="123">
        <v>0.16</v>
      </c>
      <c r="J289" s="123"/>
      <c r="K289" s="123">
        <v>6.0000000000000001E-3</v>
      </c>
      <c r="L289" s="123" t="s">
        <v>56</v>
      </c>
      <c r="M289" s="123">
        <v>3.5</v>
      </c>
      <c r="N289" s="123"/>
      <c r="O289" s="123">
        <v>0.81</v>
      </c>
      <c r="P289" s="123"/>
      <c r="Q289" s="123">
        <v>0.01</v>
      </c>
      <c r="R289" s="123" t="s">
        <v>55</v>
      </c>
      <c r="S289" s="123">
        <v>2.8000000000000001E-2</v>
      </c>
      <c r="T289" s="155"/>
    </row>
    <row r="290" spans="1:20" ht="15" x14ac:dyDescent="0.25">
      <c r="A290" s="235"/>
      <c r="B290" s="239"/>
      <c r="C290" s="209">
        <v>3</v>
      </c>
      <c r="D290" s="125">
        <v>41919</v>
      </c>
      <c r="E290" s="123">
        <v>65.3</v>
      </c>
      <c r="F290" s="123"/>
      <c r="G290" s="212">
        <v>33</v>
      </c>
      <c r="H290" s="123"/>
      <c r="I290" s="123">
        <v>0.56000000000000005</v>
      </c>
      <c r="J290" s="123"/>
      <c r="K290" s="123">
        <v>4.0000000000000001E-3</v>
      </c>
      <c r="L290" s="123" t="s">
        <v>55</v>
      </c>
      <c r="M290" s="123">
        <v>5.4</v>
      </c>
      <c r="N290" s="123"/>
      <c r="O290" s="123">
        <v>1.8</v>
      </c>
      <c r="P290" s="123"/>
      <c r="Q290" s="123">
        <v>0.01</v>
      </c>
      <c r="R290" s="123" t="s">
        <v>89</v>
      </c>
      <c r="S290" s="123">
        <v>0.13</v>
      </c>
      <c r="T290" s="155"/>
    </row>
    <row r="291" spans="1:20" ht="15" x14ac:dyDescent="0.25">
      <c r="A291" s="235"/>
      <c r="B291" s="239"/>
      <c r="C291" s="209">
        <v>4</v>
      </c>
      <c r="D291" s="125">
        <v>42017</v>
      </c>
      <c r="E291" s="123">
        <v>60.3</v>
      </c>
      <c r="F291" s="123"/>
      <c r="G291" s="124">
        <v>29</v>
      </c>
      <c r="H291" s="123"/>
      <c r="I291" s="123">
        <v>0.42</v>
      </c>
      <c r="J291" s="123"/>
      <c r="K291" s="123">
        <v>4.0000000000000001E-3</v>
      </c>
      <c r="L291" s="123" t="s">
        <v>55</v>
      </c>
      <c r="M291" s="123">
        <v>2.5</v>
      </c>
      <c r="N291" s="123"/>
      <c r="O291" s="123">
        <v>1.3</v>
      </c>
      <c r="P291" s="123"/>
      <c r="Q291" s="123">
        <v>0.01</v>
      </c>
      <c r="R291" s="123" t="s">
        <v>55</v>
      </c>
      <c r="S291" s="123">
        <v>8.1000000000000003E-2</v>
      </c>
      <c r="T291" s="155"/>
    </row>
    <row r="292" spans="1:20" ht="15" x14ac:dyDescent="0.25">
      <c r="A292" s="235"/>
      <c r="B292" s="239"/>
      <c r="C292" s="209">
        <v>5</v>
      </c>
      <c r="D292" s="125">
        <v>42108</v>
      </c>
      <c r="E292" s="123">
        <v>71</v>
      </c>
      <c r="F292" s="123"/>
      <c r="G292" s="124">
        <v>33</v>
      </c>
      <c r="H292" s="123"/>
      <c r="I292" s="123">
        <v>0.35</v>
      </c>
      <c r="J292" s="123"/>
      <c r="K292" s="123">
        <v>4.0000000000000001E-3</v>
      </c>
      <c r="L292" s="123" t="s">
        <v>55</v>
      </c>
      <c r="M292" s="123">
        <v>3.8</v>
      </c>
      <c r="N292" s="123"/>
      <c r="O292" s="123">
        <v>1.3</v>
      </c>
      <c r="P292" s="123"/>
      <c r="Q292" s="123">
        <v>0.01</v>
      </c>
      <c r="R292" s="123" t="s">
        <v>55</v>
      </c>
      <c r="S292" s="123">
        <v>6.8000000000000005E-2</v>
      </c>
      <c r="T292" s="155"/>
    </row>
    <row r="293" spans="1:20" ht="15" x14ac:dyDescent="0.25">
      <c r="A293" s="235"/>
      <c r="B293" s="239"/>
      <c r="C293" s="209">
        <v>6</v>
      </c>
      <c r="D293" s="125">
        <v>42206</v>
      </c>
      <c r="E293" s="123">
        <v>59.4</v>
      </c>
      <c r="F293" s="123"/>
      <c r="G293" s="124">
        <v>14</v>
      </c>
      <c r="H293" s="123"/>
      <c r="I293" s="123">
        <v>0.22</v>
      </c>
      <c r="J293" s="123"/>
      <c r="K293" s="123">
        <v>4.0000000000000001E-3</v>
      </c>
      <c r="L293" s="119" t="s">
        <v>55</v>
      </c>
      <c r="M293" s="123">
        <v>3.7</v>
      </c>
      <c r="N293" s="123"/>
      <c r="O293" s="123">
        <v>1.1000000000000001</v>
      </c>
      <c r="P293" s="123"/>
      <c r="Q293" s="119">
        <v>0.01</v>
      </c>
      <c r="R293" s="119" t="s">
        <v>55</v>
      </c>
      <c r="S293" s="123">
        <v>9.8000000000000004E-2</v>
      </c>
      <c r="T293" s="155"/>
    </row>
    <row r="294" spans="1:20" ht="15" x14ac:dyDescent="0.25">
      <c r="A294" s="235"/>
      <c r="B294" s="239"/>
      <c r="C294" s="210">
        <v>7</v>
      </c>
      <c r="D294" s="126">
        <v>42297</v>
      </c>
      <c r="E294" s="121">
        <v>56.9</v>
      </c>
      <c r="F294" s="121"/>
      <c r="G294" s="122">
        <v>24</v>
      </c>
      <c r="H294" s="121"/>
      <c r="I294" s="121">
        <v>0.54</v>
      </c>
      <c r="J294" s="121"/>
      <c r="K294" s="121">
        <v>4.0000000000000001E-3</v>
      </c>
      <c r="L294" s="131" t="s">
        <v>55</v>
      </c>
      <c r="M294" s="121">
        <v>6.3</v>
      </c>
      <c r="N294" s="121"/>
      <c r="O294" s="121">
        <v>1.4</v>
      </c>
      <c r="P294" s="121"/>
      <c r="Q294" s="131">
        <v>0.01</v>
      </c>
      <c r="R294" s="131" t="s">
        <v>55</v>
      </c>
      <c r="S294" s="121">
        <v>0.2</v>
      </c>
      <c r="T294" s="155"/>
    </row>
    <row r="295" spans="1:20" ht="15" x14ac:dyDescent="0.25">
      <c r="A295" s="235"/>
      <c r="B295" s="239"/>
      <c r="C295" s="210">
        <v>8</v>
      </c>
      <c r="D295" s="126">
        <v>42346</v>
      </c>
      <c r="E295" s="121">
        <v>58.9</v>
      </c>
      <c r="F295" s="121"/>
      <c r="G295" s="122">
        <v>36</v>
      </c>
      <c r="H295" s="121"/>
      <c r="I295" s="121">
        <v>0.42</v>
      </c>
      <c r="J295" s="121"/>
      <c r="K295" s="121">
        <v>4.0000000000000001E-3</v>
      </c>
      <c r="L295" s="131" t="s">
        <v>55</v>
      </c>
      <c r="M295" s="121">
        <v>10.4</v>
      </c>
      <c r="N295" s="121"/>
      <c r="O295" s="121">
        <v>1.9</v>
      </c>
      <c r="P295" s="121"/>
      <c r="Q295" s="131">
        <v>0.01</v>
      </c>
      <c r="R295" s="131" t="s">
        <v>55</v>
      </c>
      <c r="S295" s="121">
        <v>0.17</v>
      </c>
      <c r="T295" s="165"/>
    </row>
    <row r="296" spans="1:20" ht="15" x14ac:dyDescent="0.25">
      <c r="A296" s="235"/>
      <c r="B296" s="240"/>
      <c r="C296" s="194">
        <v>9</v>
      </c>
      <c r="D296" s="158">
        <v>42458</v>
      </c>
      <c r="E296" s="159">
        <v>54.8</v>
      </c>
      <c r="F296" s="159"/>
      <c r="G296" s="160">
        <v>30</v>
      </c>
      <c r="H296" s="159"/>
      <c r="I296" s="159">
        <v>0.43</v>
      </c>
      <c r="J296" s="159"/>
      <c r="K296" s="121">
        <v>4.0000000000000001E-3</v>
      </c>
      <c r="L296" s="131" t="s">
        <v>55</v>
      </c>
      <c r="M296" s="159">
        <v>4.8</v>
      </c>
      <c r="N296" s="159"/>
      <c r="O296" s="159">
        <v>1.3</v>
      </c>
      <c r="P296" s="159"/>
      <c r="Q296" s="131">
        <v>0.01</v>
      </c>
      <c r="R296" s="131" t="s">
        <v>55</v>
      </c>
      <c r="S296" s="159">
        <v>0.12</v>
      </c>
      <c r="T296" s="161"/>
    </row>
    <row r="297" spans="1:20" ht="15" x14ac:dyDescent="0.25">
      <c r="A297" s="235"/>
      <c r="B297" s="236" t="s">
        <v>32</v>
      </c>
      <c r="C297" s="191">
        <v>1</v>
      </c>
      <c r="D297" s="149">
        <v>41724</v>
      </c>
      <c r="E297" s="150">
        <v>23.3</v>
      </c>
      <c r="F297" s="150"/>
      <c r="G297" s="151">
        <v>17</v>
      </c>
      <c r="H297" s="150"/>
      <c r="I297" s="150">
        <v>0.24</v>
      </c>
      <c r="J297" s="150"/>
      <c r="K297" s="150">
        <v>4.0000000000000001E-3</v>
      </c>
      <c r="L297" s="150" t="s">
        <v>55</v>
      </c>
      <c r="M297" s="150">
        <v>2.8</v>
      </c>
      <c r="N297" s="150"/>
      <c r="O297" s="150">
        <v>0.98</v>
      </c>
      <c r="P297" s="150"/>
      <c r="Q297" s="150">
        <v>0.01</v>
      </c>
      <c r="R297" s="150" t="s">
        <v>55</v>
      </c>
      <c r="S297" s="150">
        <v>2.1999999999999999E-2</v>
      </c>
      <c r="T297" s="162"/>
    </row>
    <row r="298" spans="1:20" ht="15" x14ac:dyDescent="0.25">
      <c r="A298" s="235"/>
      <c r="B298" s="237"/>
      <c r="C298" s="192">
        <v>2</v>
      </c>
      <c r="D298" s="125">
        <v>41821</v>
      </c>
      <c r="E298" s="123">
        <v>25</v>
      </c>
      <c r="F298" s="123"/>
      <c r="G298" s="124">
        <v>17</v>
      </c>
      <c r="H298" s="123"/>
      <c r="I298" s="123">
        <v>0.25</v>
      </c>
      <c r="J298" s="123"/>
      <c r="K298" s="123">
        <v>4.0000000000000001E-3</v>
      </c>
      <c r="L298" s="123" t="s">
        <v>55</v>
      </c>
      <c r="M298" s="123">
        <v>2.5</v>
      </c>
      <c r="N298" s="123"/>
      <c r="O298" s="123">
        <v>0.94</v>
      </c>
      <c r="P298" s="123"/>
      <c r="Q298" s="123">
        <v>0.01</v>
      </c>
      <c r="R298" s="123" t="s">
        <v>55</v>
      </c>
      <c r="S298" s="123">
        <v>0.02</v>
      </c>
      <c r="T298" s="155"/>
    </row>
    <row r="299" spans="1:20" ht="15" x14ac:dyDescent="0.25">
      <c r="A299" s="235"/>
      <c r="B299" s="237"/>
      <c r="C299" s="192">
        <v>3</v>
      </c>
      <c r="D299" s="125">
        <v>41919</v>
      </c>
      <c r="E299" s="123">
        <v>30.6</v>
      </c>
      <c r="F299" s="123"/>
      <c r="G299" s="124">
        <v>16</v>
      </c>
      <c r="H299" s="123"/>
      <c r="I299" s="123">
        <v>0.22</v>
      </c>
      <c r="J299" s="123"/>
      <c r="K299" s="123">
        <v>4.0000000000000001E-3</v>
      </c>
      <c r="L299" s="123" t="s">
        <v>55</v>
      </c>
      <c r="M299" s="123">
        <v>2.7</v>
      </c>
      <c r="N299" s="123"/>
      <c r="O299" s="123">
        <v>1.1000000000000001</v>
      </c>
      <c r="P299" s="123"/>
      <c r="Q299" s="123">
        <v>0.01</v>
      </c>
      <c r="R299" s="123" t="s">
        <v>89</v>
      </c>
      <c r="S299" s="123">
        <v>2.1999999999999999E-2</v>
      </c>
      <c r="T299" s="155"/>
    </row>
    <row r="300" spans="1:20" ht="15" x14ac:dyDescent="0.25">
      <c r="A300" s="235"/>
      <c r="B300" s="237"/>
      <c r="C300" s="192">
        <v>4</v>
      </c>
      <c r="D300" s="125">
        <v>42017</v>
      </c>
      <c r="E300" s="123">
        <v>27.8</v>
      </c>
      <c r="F300" s="123"/>
      <c r="G300" s="124">
        <v>18</v>
      </c>
      <c r="H300" s="123"/>
      <c r="I300" s="123">
        <v>0.23</v>
      </c>
      <c r="J300" s="123"/>
      <c r="K300" s="123">
        <v>4.0000000000000001E-3</v>
      </c>
      <c r="L300" s="123" t="s">
        <v>55</v>
      </c>
      <c r="M300" s="123">
        <v>2.5</v>
      </c>
      <c r="N300" s="123"/>
      <c r="O300" s="123">
        <v>1.1000000000000001</v>
      </c>
      <c r="P300" s="123"/>
      <c r="Q300" s="123">
        <v>0.02</v>
      </c>
      <c r="R300" s="123" t="s">
        <v>55</v>
      </c>
      <c r="S300" s="123">
        <v>2.1999999999999999E-2</v>
      </c>
      <c r="T300" s="155"/>
    </row>
    <row r="301" spans="1:20" ht="15" x14ac:dyDescent="0.25">
      <c r="A301" s="235"/>
      <c r="B301" s="237"/>
      <c r="C301" s="192">
        <v>5</v>
      </c>
      <c r="D301" s="125">
        <v>42108</v>
      </c>
      <c r="E301" s="119">
        <v>26.3</v>
      </c>
      <c r="F301" s="119"/>
      <c r="G301" s="124">
        <v>17</v>
      </c>
      <c r="H301" s="119"/>
      <c r="I301" s="123">
        <v>0.22</v>
      </c>
      <c r="J301" s="119"/>
      <c r="K301" s="123">
        <v>4.0000000000000001E-3</v>
      </c>
      <c r="L301" s="119" t="s">
        <v>55</v>
      </c>
      <c r="M301" s="119">
        <v>2.6</v>
      </c>
      <c r="N301" s="119"/>
      <c r="O301" s="119">
        <v>1.2</v>
      </c>
      <c r="P301" s="119"/>
      <c r="Q301" s="119">
        <v>0.01</v>
      </c>
      <c r="R301" s="119" t="s">
        <v>55</v>
      </c>
      <c r="S301" s="119">
        <v>0.02</v>
      </c>
      <c r="T301" s="155"/>
    </row>
    <row r="302" spans="1:20" ht="15" x14ac:dyDescent="0.25">
      <c r="A302" s="235"/>
      <c r="B302" s="237"/>
      <c r="C302" s="192">
        <v>6</v>
      </c>
      <c r="D302" s="125">
        <v>42206</v>
      </c>
      <c r="E302" s="119">
        <v>25.5</v>
      </c>
      <c r="F302" s="119"/>
      <c r="G302" s="124">
        <v>18</v>
      </c>
      <c r="H302" s="119" t="s">
        <v>67</v>
      </c>
      <c r="I302" s="123">
        <v>0.24</v>
      </c>
      <c r="J302" s="119"/>
      <c r="K302" s="123">
        <v>4.0000000000000001E-3</v>
      </c>
      <c r="L302" s="119" t="s">
        <v>55</v>
      </c>
      <c r="M302" s="119">
        <v>3</v>
      </c>
      <c r="N302" s="119"/>
      <c r="O302" s="119">
        <v>1.1000000000000001</v>
      </c>
      <c r="P302" s="119"/>
      <c r="Q302" s="119">
        <v>0.01</v>
      </c>
      <c r="R302" s="119" t="s">
        <v>89</v>
      </c>
      <c r="S302" s="119">
        <v>2.8000000000000001E-2</v>
      </c>
      <c r="T302" s="155"/>
    </row>
    <row r="303" spans="1:20" ht="15" x14ac:dyDescent="0.25">
      <c r="A303" s="235"/>
      <c r="B303" s="237"/>
      <c r="C303" s="193">
        <v>7</v>
      </c>
      <c r="D303" s="126">
        <v>42297</v>
      </c>
      <c r="E303" s="131">
        <v>28.7</v>
      </c>
      <c r="F303" s="131"/>
      <c r="G303" s="122">
        <v>15</v>
      </c>
      <c r="H303" s="131"/>
      <c r="I303" s="121">
        <v>0.26</v>
      </c>
      <c r="J303" s="131"/>
      <c r="K303" s="121">
        <v>4.0000000000000001E-3</v>
      </c>
      <c r="L303" s="131" t="s">
        <v>55</v>
      </c>
      <c r="M303" s="131">
        <v>2.5</v>
      </c>
      <c r="N303" s="131"/>
      <c r="O303" s="131">
        <v>0.95</v>
      </c>
      <c r="P303" s="131"/>
      <c r="Q303" s="131">
        <v>0.01</v>
      </c>
      <c r="R303" s="131" t="s">
        <v>89</v>
      </c>
      <c r="S303" s="131">
        <v>2.9000000000000001E-2</v>
      </c>
      <c r="T303" s="195"/>
    </row>
    <row r="304" spans="1:20" ht="15" x14ac:dyDescent="0.25">
      <c r="A304" s="235"/>
      <c r="B304" s="237"/>
      <c r="C304" s="193">
        <v>8</v>
      </c>
      <c r="D304" s="126">
        <v>42346</v>
      </c>
      <c r="E304" s="131">
        <v>27.4</v>
      </c>
      <c r="F304" s="131"/>
      <c r="G304" s="122">
        <v>13</v>
      </c>
      <c r="H304" s="131"/>
      <c r="I304" s="121">
        <v>0.24</v>
      </c>
      <c r="J304" s="131"/>
      <c r="K304" s="121">
        <v>4.0000000000000001E-3</v>
      </c>
      <c r="L304" s="131" t="s">
        <v>55</v>
      </c>
      <c r="M304" s="131">
        <v>2.4</v>
      </c>
      <c r="N304" s="131"/>
      <c r="O304" s="131">
        <v>1.2</v>
      </c>
      <c r="P304" s="131"/>
      <c r="Q304" s="131">
        <v>0.01</v>
      </c>
      <c r="R304" s="131" t="s">
        <v>55</v>
      </c>
      <c r="S304" s="131">
        <v>2.5999999999999999E-2</v>
      </c>
      <c r="T304" s="211"/>
    </row>
    <row r="305" spans="1:20" ht="15" x14ac:dyDescent="0.25">
      <c r="A305" s="235"/>
      <c r="B305" s="237"/>
      <c r="C305" s="194">
        <v>9</v>
      </c>
      <c r="D305" s="158">
        <v>42458</v>
      </c>
      <c r="E305" s="173">
        <v>27.4</v>
      </c>
      <c r="F305" s="173"/>
      <c r="G305" s="160">
        <v>18</v>
      </c>
      <c r="H305" s="173"/>
      <c r="I305" s="159">
        <v>0.27</v>
      </c>
      <c r="J305" s="173"/>
      <c r="K305" s="159">
        <v>4.0000000000000001E-3</v>
      </c>
      <c r="L305" s="173" t="s">
        <v>55</v>
      </c>
      <c r="M305" s="173">
        <v>3.2</v>
      </c>
      <c r="N305" s="173"/>
      <c r="O305" s="173">
        <v>1.2</v>
      </c>
      <c r="P305" s="173"/>
      <c r="Q305" s="173">
        <v>0.01</v>
      </c>
      <c r="R305" s="173" t="s">
        <v>55</v>
      </c>
      <c r="S305" s="173">
        <v>2.3E-2</v>
      </c>
      <c r="T305" s="196"/>
    </row>
    <row r="306" spans="1:20" x14ac:dyDescent="0.25">
      <c r="A306" s="88"/>
      <c r="B306" s="80"/>
      <c r="C306" s="116"/>
      <c r="D306" s="83"/>
      <c r="E306" s="83"/>
      <c r="F306" s="83"/>
      <c r="G306" s="84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</row>
    <row r="307" spans="1:20" x14ac:dyDescent="0.25">
      <c r="A307" s="89"/>
      <c r="B307" s="82"/>
      <c r="C307" s="116"/>
      <c r="D307" s="83"/>
      <c r="E307" s="83"/>
      <c r="F307" s="83"/>
      <c r="G307" s="84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</row>
    <row r="308" spans="1:20" x14ac:dyDescent="0.25">
      <c r="A308" s="89"/>
      <c r="B308" s="82"/>
      <c r="C308" s="116"/>
      <c r="D308" s="83"/>
      <c r="E308" s="83"/>
      <c r="F308" s="83"/>
      <c r="G308" s="84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</row>
    <row r="309" spans="1:20" x14ac:dyDescent="0.25">
      <c r="A309" s="89"/>
      <c r="B309" s="82"/>
      <c r="C309" s="116"/>
      <c r="D309" s="83"/>
      <c r="E309" s="83"/>
      <c r="F309" s="83"/>
      <c r="G309" s="84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</row>
    <row r="310" spans="1:20" x14ac:dyDescent="0.25">
      <c r="A310" s="89"/>
      <c r="B310" s="82"/>
      <c r="C310" s="116"/>
      <c r="D310" s="83"/>
      <c r="E310" s="83"/>
      <c r="F310" s="83"/>
      <c r="G310" s="84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</row>
    <row r="311" spans="1:20" x14ac:dyDescent="0.25">
      <c r="A311" s="89"/>
      <c r="B311" s="82"/>
      <c r="C311" s="116"/>
      <c r="D311" s="83"/>
      <c r="E311" s="83"/>
      <c r="F311" s="83"/>
      <c r="G311" s="84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</row>
    <row r="312" spans="1:20" x14ac:dyDescent="0.25">
      <c r="A312" s="89"/>
      <c r="B312" s="82"/>
      <c r="C312" s="116"/>
      <c r="D312" s="83"/>
      <c r="E312" s="83"/>
      <c r="F312" s="83"/>
      <c r="G312" s="84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</row>
    <row r="313" spans="1:20" x14ac:dyDescent="0.25">
      <c r="A313" s="89"/>
      <c r="B313" s="82"/>
      <c r="C313" s="116"/>
      <c r="D313" s="83"/>
      <c r="E313" s="83"/>
      <c r="F313" s="83"/>
      <c r="G313" s="84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</row>
    <row r="314" spans="1:20" x14ac:dyDescent="0.25">
      <c r="A314" s="89"/>
      <c r="B314" s="82"/>
      <c r="C314" s="116"/>
      <c r="D314" s="83"/>
      <c r="E314" s="83"/>
      <c r="F314" s="83"/>
      <c r="G314" s="84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</row>
    <row r="315" spans="1:20" x14ac:dyDescent="0.25">
      <c r="A315" s="89"/>
      <c r="B315" s="82"/>
      <c r="C315" s="116"/>
      <c r="D315" s="83"/>
      <c r="E315" s="83"/>
      <c r="F315" s="83"/>
      <c r="G315" s="84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</row>
    <row r="316" spans="1:20" x14ac:dyDescent="0.25">
      <c r="A316" s="89"/>
      <c r="B316" s="82"/>
      <c r="C316" s="116"/>
      <c r="D316" s="83"/>
      <c r="E316" s="83"/>
      <c r="F316" s="83"/>
      <c r="G316" s="84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</row>
    <row r="317" spans="1:20" x14ac:dyDescent="0.25">
      <c r="A317" s="89"/>
      <c r="B317" s="82"/>
      <c r="C317" s="116"/>
      <c r="D317" s="83"/>
      <c r="E317" s="83"/>
      <c r="F317" s="83"/>
      <c r="G317" s="84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</row>
    <row r="318" spans="1:20" x14ac:dyDescent="0.25">
      <c r="A318" s="89"/>
      <c r="B318" s="82"/>
      <c r="C318" s="116"/>
      <c r="D318" s="83"/>
      <c r="E318" s="83"/>
      <c r="F318" s="83"/>
      <c r="G318" s="84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</row>
    <row r="319" spans="1:20" x14ac:dyDescent="0.25">
      <c r="A319" s="89"/>
      <c r="B319" s="82"/>
      <c r="C319" s="116"/>
      <c r="D319" s="83"/>
      <c r="E319" s="83"/>
      <c r="F319" s="83"/>
      <c r="G319" s="84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</row>
    <row r="320" spans="1:20" x14ac:dyDescent="0.25">
      <c r="A320" s="89"/>
      <c r="B320" s="82"/>
      <c r="C320" s="116"/>
      <c r="D320" s="83"/>
      <c r="E320" s="83"/>
      <c r="F320" s="83"/>
      <c r="G320" s="84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</row>
    <row r="321" spans="1:20" x14ac:dyDescent="0.25">
      <c r="A321" s="89"/>
      <c r="B321" s="82"/>
      <c r="C321" s="116"/>
      <c r="D321" s="83"/>
      <c r="E321" s="83"/>
      <c r="F321" s="83"/>
      <c r="G321" s="84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</row>
    <row r="322" spans="1:20" x14ac:dyDescent="0.25">
      <c r="A322" s="89"/>
      <c r="B322" s="82"/>
      <c r="C322" s="116"/>
      <c r="D322" s="83"/>
      <c r="E322" s="83"/>
      <c r="F322" s="83"/>
      <c r="G322" s="84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</row>
    <row r="323" spans="1:20" x14ac:dyDescent="0.25">
      <c r="A323" s="89"/>
      <c r="B323" s="82"/>
      <c r="C323" s="116"/>
      <c r="D323" s="83"/>
      <c r="E323" s="83"/>
      <c r="F323" s="83"/>
      <c r="G323" s="84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</row>
    <row r="324" spans="1:20" x14ac:dyDescent="0.25">
      <c r="A324" s="89"/>
      <c r="B324" s="82"/>
      <c r="C324" s="116"/>
      <c r="D324" s="83"/>
      <c r="E324" s="83"/>
      <c r="F324" s="83"/>
      <c r="G324" s="84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</row>
    <row r="325" spans="1:20" x14ac:dyDescent="0.25">
      <c r="A325" s="89"/>
      <c r="B325" s="82"/>
      <c r="C325" s="116"/>
      <c r="D325" s="83"/>
      <c r="E325" s="83"/>
      <c r="F325" s="83"/>
      <c r="G325" s="84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</row>
    <row r="326" spans="1:20" x14ac:dyDescent="0.25">
      <c r="A326" s="89"/>
      <c r="B326" s="82"/>
      <c r="C326" s="116"/>
      <c r="D326" s="83"/>
      <c r="E326" s="83"/>
      <c r="F326" s="83"/>
      <c r="G326" s="84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</row>
    <row r="327" spans="1:20" x14ac:dyDescent="0.25">
      <c r="A327" s="89"/>
      <c r="B327" s="82"/>
      <c r="C327" s="116"/>
      <c r="D327" s="83"/>
      <c r="E327" s="83"/>
      <c r="F327" s="83"/>
      <c r="G327" s="84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</row>
    <row r="328" spans="1:20" x14ac:dyDescent="0.25">
      <c r="A328" s="89"/>
      <c r="B328" s="82"/>
      <c r="C328" s="116"/>
      <c r="D328" s="83"/>
      <c r="E328" s="83"/>
      <c r="F328" s="83"/>
      <c r="G328" s="84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</row>
    <row r="329" spans="1:20" x14ac:dyDescent="0.25">
      <c r="A329" s="89"/>
      <c r="B329" s="82"/>
      <c r="C329" s="116"/>
      <c r="D329" s="83"/>
      <c r="E329" s="83"/>
      <c r="F329" s="83"/>
      <c r="G329" s="84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</row>
    <row r="330" spans="1:20" x14ac:dyDescent="0.25">
      <c r="A330" s="89"/>
      <c r="B330" s="82"/>
      <c r="C330" s="116"/>
      <c r="D330" s="83"/>
      <c r="E330" s="83"/>
      <c r="F330" s="83"/>
      <c r="G330" s="84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</row>
    <row r="331" spans="1:20" x14ac:dyDescent="0.25">
      <c r="A331" s="89"/>
      <c r="B331" s="82"/>
      <c r="C331" s="116"/>
      <c r="D331" s="83"/>
      <c r="E331" s="83"/>
      <c r="F331" s="83"/>
      <c r="G331" s="84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</row>
    <row r="332" spans="1:20" x14ac:dyDescent="0.25">
      <c r="A332" s="89"/>
      <c r="B332" s="82"/>
      <c r="C332" s="116"/>
      <c r="D332" s="83"/>
      <c r="E332" s="83"/>
      <c r="F332" s="83"/>
      <c r="G332" s="84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</row>
    <row r="333" spans="1:20" x14ac:dyDescent="0.25">
      <c r="A333" s="89"/>
      <c r="B333" s="82"/>
      <c r="C333" s="116"/>
      <c r="D333" s="83"/>
      <c r="E333" s="83"/>
      <c r="F333" s="83"/>
      <c r="G333" s="84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</row>
    <row r="334" spans="1:20" x14ac:dyDescent="0.25">
      <c r="A334" s="89"/>
      <c r="B334" s="82"/>
      <c r="C334" s="116"/>
      <c r="D334" s="83"/>
      <c r="E334" s="83"/>
      <c r="F334" s="83"/>
      <c r="G334" s="84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</row>
    <row r="335" spans="1:20" x14ac:dyDescent="0.25">
      <c r="A335" s="89"/>
      <c r="B335" s="82"/>
      <c r="C335" s="116"/>
      <c r="D335" s="83"/>
      <c r="E335" s="83"/>
      <c r="F335" s="83"/>
      <c r="G335" s="84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</row>
    <row r="336" spans="1:20" x14ac:dyDescent="0.25">
      <c r="A336" s="89"/>
      <c r="B336" s="82"/>
      <c r="C336" s="116"/>
      <c r="D336" s="83"/>
      <c r="E336" s="83"/>
      <c r="F336" s="83"/>
      <c r="G336" s="84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</row>
    <row r="337" spans="1:20" x14ac:dyDescent="0.25">
      <c r="A337" s="89"/>
      <c r="B337" s="82"/>
      <c r="C337" s="116"/>
      <c r="D337" s="83"/>
      <c r="E337" s="83"/>
      <c r="F337" s="83"/>
      <c r="G337" s="84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</row>
    <row r="338" spans="1:20" x14ac:dyDescent="0.25">
      <c r="A338" s="89"/>
      <c r="B338" s="82"/>
      <c r="C338" s="116"/>
      <c r="D338" s="83"/>
      <c r="E338" s="83"/>
      <c r="F338" s="83"/>
      <c r="G338" s="84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</row>
    <row r="339" spans="1:20" x14ac:dyDescent="0.25">
      <c r="A339" s="89"/>
      <c r="B339" s="82"/>
      <c r="C339" s="116"/>
      <c r="D339" s="83"/>
      <c r="E339" s="83"/>
      <c r="F339" s="83"/>
      <c r="G339" s="84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</row>
    <row r="340" spans="1:20" x14ac:dyDescent="0.25">
      <c r="A340" s="89"/>
      <c r="B340" s="82"/>
      <c r="C340" s="116"/>
      <c r="D340" s="83"/>
      <c r="E340" s="83"/>
      <c r="F340" s="83"/>
      <c r="G340" s="84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</row>
    <row r="341" spans="1:20" x14ac:dyDescent="0.25">
      <c r="A341" s="89"/>
      <c r="B341" s="82"/>
      <c r="C341" s="116"/>
      <c r="D341" s="83"/>
      <c r="E341" s="83"/>
      <c r="F341" s="83"/>
      <c r="G341" s="84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</row>
    <row r="342" spans="1:20" x14ac:dyDescent="0.25">
      <c r="A342" s="89"/>
      <c r="B342" s="82"/>
      <c r="C342" s="116"/>
      <c r="D342" s="83"/>
      <c r="E342" s="83"/>
      <c r="F342" s="83"/>
      <c r="G342" s="84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</row>
    <row r="343" spans="1:20" x14ac:dyDescent="0.25">
      <c r="A343" s="89"/>
      <c r="B343" s="82"/>
      <c r="C343" s="116"/>
      <c r="D343" s="83"/>
      <c r="E343" s="83"/>
      <c r="F343" s="83"/>
      <c r="G343" s="84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</row>
    <row r="344" spans="1:20" x14ac:dyDescent="0.25">
      <c r="A344" s="89"/>
      <c r="B344" s="82"/>
      <c r="C344" s="116"/>
      <c r="D344" s="83"/>
      <c r="E344" s="83"/>
      <c r="F344" s="83"/>
      <c r="G344" s="84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</row>
    <row r="345" spans="1:20" x14ac:dyDescent="0.25">
      <c r="A345" s="89"/>
      <c r="B345" s="82"/>
      <c r="C345" s="116"/>
      <c r="D345" s="83"/>
      <c r="E345" s="83"/>
      <c r="F345" s="83"/>
      <c r="G345" s="84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</row>
    <row r="346" spans="1:20" x14ac:dyDescent="0.25">
      <c r="A346" s="89"/>
      <c r="B346" s="82"/>
      <c r="C346" s="116"/>
      <c r="D346" s="83"/>
      <c r="E346" s="83"/>
      <c r="F346" s="83"/>
      <c r="G346" s="84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</row>
    <row r="347" spans="1:20" x14ac:dyDescent="0.25">
      <c r="A347" s="89"/>
      <c r="B347" s="82"/>
      <c r="C347" s="116"/>
      <c r="D347" s="83"/>
      <c r="E347" s="83"/>
      <c r="F347" s="83"/>
      <c r="G347" s="84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</row>
    <row r="348" spans="1:20" x14ac:dyDescent="0.25">
      <c r="A348" s="89"/>
      <c r="B348" s="82"/>
      <c r="C348" s="116"/>
      <c r="D348" s="83"/>
      <c r="E348" s="83"/>
      <c r="F348" s="83"/>
      <c r="G348" s="84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</row>
    <row r="349" spans="1:20" x14ac:dyDescent="0.25">
      <c r="A349" s="89"/>
      <c r="B349" s="82"/>
      <c r="C349" s="116"/>
      <c r="D349" s="83"/>
      <c r="E349" s="83"/>
      <c r="F349" s="83"/>
      <c r="G349" s="84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</row>
    <row r="350" spans="1:20" x14ac:dyDescent="0.25">
      <c r="A350" s="89"/>
      <c r="B350" s="82"/>
      <c r="C350" s="116"/>
      <c r="D350" s="83"/>
      <c r="E350" s="83"/>
      <c r="F350" s="83"/>
      <c r="G350" s="84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</row>
    <row r="351" spans="1:20" x14ac:dyDescent="0.25">
      <c r="A351" s="89"/>
      <c r="B351" s="82"/>
      <c r="C351" s="116"/>
      <c r="D351" s="83"/>
      <c r="E351" s="83"/>
      <c r="F351" s="83"/>
      <c r="G351" s="84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</row>
    <row r="352" spans="1:20" x14ac:dyDescent="0.25">
      <c r="A352" s="89"/>
      <c r="B352" s="82"/>
      <c r="C352" s="116"/>
      <c r="D352" s="83"/>
      <c r="E352" s="83"/>
      <c r="F352" s="83"/>
      <c r="G352" s="84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</row>
    <row r="353" spans="1:20" x14ac:dyDescent="0.25">
      <c r="A353" s="89"/>
      <c r="B353" s="82"/>
      <c r="C353" s="116"/>
      <c r="D353" s="83"/>
      <c r="E353" s="83"/>
      <c r="F353" s="83"/>
      <c r="G353" s="84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</row>
    <row r="354" spans="1:20" x14ac:dyDescent="0.25">
      <c r="A354" s="89"/>
      <c r="B354" s="82"/>
      <c r="C354" s="116"/>
      <c r="D354" s="83"/>
      <c r="E354" s="83"/>
      <c r="F354" s="83"/>
      <c r="G354" s="84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</row>
    <row r="355" spans="1:20" x14ac:dyDescent="0.25">
      <c r="A355" s="89"/>
      <c r="B355" s="82"/>
      <c r="C355" s="116"/>
      <c r="D355" s="83"/>
      <c r="E355" s="83"/>
      <c r="F355" s="83"/>
      <c r="G355" s="84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</row>
    <row r="356" spans="1:20" x14ac:dyDescent="0.25">
      <c r="A356" s="89"/>
      <c r="B356" s="82"/>
      <c r="C356" s="116"/>
      <c r="D356" s="83"/>
      <c r="E356" s="83"/>
      <c r="F356" s="83"/>
      <c r="G356" s="84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</row>
    <row r="357" spans="1:20" x14ac:dyDescent="0.25">
      <c r="A357" s="89"/>
      <c r="B357" s="82"/>
      <c r="C357" s="116"/>
      <c r="D357" s="83"/>
      <c r="E357" s="83"/>
      <c r="F357" s="83"/>
      <c r="G357" s="84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</row>
    <row r="358" spans="1:20" x14ac:dyDescent="0.25">
      <c r="A358" s="89"/>
      <c r="B358" s="82"/>
      <c r="C358" s="116"/>
      <c r="D358" s="83"/>
      <c r="E358" s="83"/>
      <c r="F358" s="83"/>
      <c r="G358" s="84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</row>
    <row r="359" spans="1:20" x14ac:dyDescent="0.25">
      <c r="A359" s="89"/>
      <c r="B359" s="82"/>
      <c r="C359" s="116"/>
      <c r="D359" s="83"/>
      <c r="E359" s="83"/>
      <c r="F359" s="83"/>
      <c r="G359" s="84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</row>
    <row r="360" spans="1:20" x14ac:dyDescent="0.25">
      <c r="A360" s="89"/>
      <c r="B360" s="82"/>
      <c r="C360" s="116"/>
      <c r="D360" s="83"/>
      <c r="E360" s="83"/>
      <c r="F360" s="83"/>
      <c r="G360" s="84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</row>
    <row r="361" spans="1:20" x14ac:dyDescent="0.25">
      <c r="A361" s="89"/>
      <c r="B361" s="82"/>
      <c r="C361" s="116"/>
      <c r="D361" s="83"/>
      <c r="E361" s="83"/>
      <c r="F361" s="83"/>
      <c r="G361" s="84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</row>
    <row r="362" spans="1:20" x14ac:dyDescent="0.25">
      <c r="A362" s="89"/>
      <c r="B362" s="82"/>
      <c r="C362" s="116"/>
      <c r="D362" s="83"/>
      <c r="E362" s="83"/>
      <c r="F362" s="83"/>
      <c r="G362" s="84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</row>
    <row r="363" spans="1:20" x14ac:dyDescent="0.25">
      <c r="A363" s="89"/>
      <c r="B363" s="82"/>
      <c r="C363" s="116"/>
      <c r="D363" s="83"/>
      <c r="E363" s="83"/>
      <c r="F363" s="83"/>
      <c r="G363" s="84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</row>
    <row r="364" spans="1:20" x14ac:dyDescent="0.25">
      <c r="A364" s="89"/>
      <c r="B364" s="82"/>
      <c r="C364" s="116"/>
      <c r="D364" s="83"/>
      <c r="E364" s="83"/>
      <c r="F364" s="83"/>
      <c r="G364" s="84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</row>
    <row r="365" spans="1:20" x14ac:dyDescent="0.25">
      <c r="A365" s="89"/>
      <c r="B365" s="82"/>
      <c r="C365" s="116"/>
      <c r="D365" s="83"/>
      <c r="E365" s="83"/>
      <c r="F365" s="83"/>
      <c r="G365" s="84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</row>
    <row r="366" spans="1:20" x14ac:dyDescent="0.25">
      <c r="A366" s="89"/>
      <c r="B366" s="82"/>
      <c r="C366" s="116"/>
      <c r="D366" s="83"/>
      <c r="E366" s="83"/>
      <c r="F366" s="83"/>
      <c r="G366" s="84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</row>
    <row r="367" spans="1:20" x14ac:dyDescent="0.25">
      <c r="A367" s="89"/>
      <c r="B367" s="82"/>
      <c r="C367" s="116"/>
      <c r="D367" s="83"/>
      <c r="E367" s="83"/>
      <c r="F367" s="83"/>
      <c r="G367" s="84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</row>
    <row r="368" spans="1:20" x14ac:dyDescent="0.25">
      <c r="A368" s="89"/>
      <c r="B368" s="82"/>
      <c r="C368" s="116"/>
      <c r="D368" s="83"/>
      <c r="E368" s="83"/>
      <c r="F368" s="83"/>
      <c r="G368" s="84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</row>
    <row r="369" spans="1:20" x14ac:dyDescent="0.25">
      <c r="A369" s="89"/>
      <c r="B369" s="82"/>
      <c r="C369" s="116"/>
      <c r="D369" s="83"/>
      <c r="E369" s="83"/>
      <c r="F369" s="83"/>
      <c r="G369" s="84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</row>
    <row r="370" spans="1:20" x14ac:dyDescent="0.25">
      <c r="A370" s="89"/>
      <c r="B370" s="82"/>
      <c r="C370" s="116"/>
      <c r="D370" s="83"/>
      <c r="E370" s="83"/>
      <c r="F370" s="83"/>
      <c r="G370" s="84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</row>
    <row r="371" spans="1:20" x14ac:dyDescent="0.25">
      <c r="A371" s="89"/>
      <c r="B371" s="82"/>
      <c r="C371" s="116"/>
      <c r="D371" s="83"/>
      <c r="E371" s="83"/>
      <c r="F371" s="83"/>
      <c r="G371" s="84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</row>
    <row r="372" spans="1:20" x14ac:dyDescent="0.25">
      <c r="A372" s="89"/>
      <c r="B372" s="82"/>
      <c r="C372" s="116"/>
      <c r="D372" s="83"/>
      <c r="E372" s="83"/>
      <c r="F372" s="83"/>
      <c r="G372" s="84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</row>
    <row r="373" spans="1:20" x14ac:dyDescent="0.25">
      <c r="A373" s="89"/>
      <c r="B373" s="82"/>
      <c r="C373" s="116"/>
      <c r="D373" s="83"/>
      <c r="E373" s="83"/>
      <c r="F373" s="83"/>
      <c r="G373" s="84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</row>
    <row r="374" spans="1:20" x14ac:dyDescent="0.25">
      <c r="A374" s="89"/>
      <c r="B374" s="82"/>
      <c r="C374" s="116"/>
      <c r="D374" s="83"/>
      <c r="E374" s="83"/>
      <c r="F374" s="83"/>
      <c r="G374" s="84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</row>
    <row r="375" spans="1:20" x14ac:dyDescent="0.25">
      <c r="A375" s="89"/>
      <c r="B375" s="82"/>
      <c r="C375" s="116"/>
      <c r="D375" s="83"/>
      <c r="E375" s="83"/>
      <c r="F375" s="83"/>
      <c r="G375" s="84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</row>
    <row r="376" spans="1:20" x14ac:dyDescent="0.25">
      <c r="A376" s="89"/>
      <c r="B376" s="82"/>
      <c r="C376" s="116"/>
      <c r="D376" s="83"/>
      <c r="E376" s="83"/>
      <c r="F376" s="83"/>
      <c r="G376" s="84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</row>
    <row r="377" spans="1:20" x14ac:dyDescent="0.25">
      <c r="A377" s="89"/>
      <c r="B377" s="82"/>
      <c r="C377" s="116"/>
      <c r="D377" s="83"/>
      <c r="E377" s="83"/>
      <c r="F377" s="83"/>
      <c r="G377" s="84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</row>
    <row r="378" spans="1:20" x14ac:dyDescent="0.25">
      <c r="A378" s="89"/>
      <c r="B378" s="82"/>
      <c r="C378" s="116"/>
      <c r="D378" s="83"/>
      <c r="E378" s="83"/>
      <c r="F378" s="83"/>
      <c r="G378" s="84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</row>
    <row r="379" spans="1:20" x14ac:dyDescent="0.25">
      <c r="A379" s="89"/>
      <c r="B379" s="82"/>
      <c r="C379" s="116"/>
      <c r="D379" s="83"/>
      <c r="E379" s="83"/>
      <c r="F379" s="83"/>
      <c r="G379" s="84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</row>
    <row r="380" spans="1:20" x14ac:dyDescent="0.25">
      <c r="A380" s="89"/>
      <c r="B380" s="82"/>
      <c r="C380" s="116"/>
      <c r="D380" s="83"/>
      <c r="E380" s="83"/>
      <c r="F380" s="83"/>
      <c r="G380" s="84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</row>
    <row r="381" spans="1:20" x14ac:dyDescent="0.25">
      <c r="A381" s="89"/>
      <c r="B381" s="82"/>
      <c r="C381" s="116"/>
      <c r="D381" s="83"/>
      <c r="E381" s="83"/>
      <c r="F381" s="83"/>
      <c r="G381" s="84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</row>
    <row r="382" spans="1:20" x14ac:dyDescent="0.25">
      <c r="A382" s="89"/>
      <c r="B382" s="82"/>
      <c r="C382" s="116"/>
      <c r="D382" s="83"/>
      <c r="E382" s="83"/>
      <c r="F382" s="83"/>
      <c r="G382" s="84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</row>
    <row r="383" spans="1:20" x14ac:dyDescent="0.25">
      <c r="A383" s="89"/>
      <c r="B383" s="82"/>
      <c r="C383" s="116"/>
      <c r="D383" s="83"/>
      <c r="E383" s="83"/>
      <c r="F383" s="83"/>
      <c r="G383" s="84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</row>
    <row r="384" spans="1:20" x14ac:dyDescent="0.25">
      <c r="A384" s="89"/>
      <c r="B384" s="82"/>
      <c r="C384" s="116"/>
      <c r="D384" s="83"/>
      <c r="E384" s="83"/>
      <c r="F384" s="83"/>
      <c r="G384" s="84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</row>
    <row r="385" spans="1:20" x14ac:dyDescent="0.25">
      <c r="A385" s="89"/>
      <c r="B385" s="82"/>
      <c r="C385" s="116"/>
      <c r="D385" s="83"/>
      <c r="E385" s="83"/>
      <c r="F385" s="83"/>
      <c r="G385" s="84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</row>
    <row r="386" spans="1:20" x14ac:dyDescent="0.25">
      <c r="A386" s="89"/>
      <c r="B386" s="82"/>
      <c r="C386" s="116"/>
      <c r="D386" s="83"/>
      <c r="E386" s="83"/>
      <c r="F386" s="83"/>
      <c r="G386" s="84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</row>
    <row r="387" spans="1:20" x14ac:dyDescent="0.25">
      <c r="A387" s="89"/>
      <c r="B387" s="82"/>
      <c r="C387" s="116"/>
      <c r="D387" s="83"/>
      <c r="E387" s="83"/>
      <c r="F387" s="83"/>
      <c r="G387" s="84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</row>
    <row r="388" spans="1:20" x14ac:dyDescent="0.25">
      <c r="A388" s="89"/>
      <c r="B388" s="82"/>
      <c r="C388" s="116"/>
      <c r="D388" s="83"/>
      <c r="E388" s="83"/>
      <c r="F388" s="83"/>
      <c r="G388" s="84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</row>
    <row r="389" spans="1:20" x14ac:dyDescent="0.25">
      <c r="A389" s="89"/>
      <c r="B389" s="82"/>
      <c r="C389" s="116"/>
      <c r="D389" s="83"/>
      <c r="E389" s="83"/>
      <c r="F389" s="83"/>
      <c r="G389" s="84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</row>
    <row r="390" spans="1:20" x14ac:dyDescent="0.25">
      <c r="A390" s="89"/>
      <c r="B390" s="82"/>
      <c r="C390" s="116"/>
      <c r="D390" s="83"/>
      <c r="E390" s="83"/>
      <c r="F390" s="83"/>
      <c r="G390" s="84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</row>
    <row r="391" spans="1:20" x14ac:dyDescent="0.25">
      <c r="A391" s="89"/>
      <c r="B391" s="82"/>
      <c r="C391" s="116"/>
      <c r="D391" s="83"/>
      <c r="E391" s="83"/>
      <c r="F391" s="83"/>
      <c r="G391" s="84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</row>
    <row r="392" spans="1:20" x14ac:dyDescent="0.25">
      <c r="A392" s="89"/>
      <c r="B392" s="82"/>
      <c r="C392" s="116"/>
      <c r="D392" s="83"/>
      <c r="E392" s="83"/>
      <c r="F392" s="83"/>
      <c r="G392" s="84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</row>
    <row r="393" spans="1:20" x14ac:dyDescent="0.25">
      <c r="A393" s="89"/>
      <c r="B393" s="82"/>
      <c r="C393" s="116"/>
      <c r="D393" s="83"/>
      <c r="E393" s="83"/>
      <c r="F393" s="83"/>
      <c r="G393" s="84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</row>
    <row r="394" spans="1:20" x14ac:dyDescent="0.25">
      <c r="A394" s="89"/>
      <c r="B394" s="82"/>
      <c r="C394" s="116"/>
      <c r="D394" s="83"/>
      <c r="E394" s="83"/>
      <c r="F394" s="83"/>
      <c r="G394" s="84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</row>
    <row r="395" spans="1:20" x14ac:dyDescent="0.25">
      <c r="A395" s="89"/>
      <c r="B395" s="82"/>
      <c r="C395" s="116"/>
      <c r="D395" s="83"/>
      <c r="E395" s="83"/>
      <c r="F395" s="83"/>
      <c r="G395" s="84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</row>
    <row r="396" spans="1:20" x14ac:dyDescent="0.25">
      <c r="A396" s="89"/>
      <c r="B396" s="82"/>
      <c r="C396" s="116"/>
      <c r="D396" s="83"/>
      <c r="E396" s="83"/>
      <c r="F396" s="83"/>
      <c r="G396" s="84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</row>
    <row r="397" spans="1:20" x14ac:dyDescent="0.25">
      <c r="A397" s="89"/>
      <c r="B397" s="82"/>
      <c r="C397" s="116"/>
      <c r="D397" s="83"/>
      <c r="E397" s="83"/>
      <c r="F397" s="83"/>
      <c r="G397" s="84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</row>
    <row r="398" spans="1:20" x14ac:dyDescent="0.25">
      <c r="A398" s="89"/>
      <c r="B398" s="82"/>
      <c r="C398" s="116"/>
      <c r="D398" s="83"/>
      <c r="E398" s="83"/>
      <c r="F398" s="83"/>
      <c r="G398" s="84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</row>
    <row r="399" spans="1:20" x14ac:dyDescent="0.25">
      <c r="A399" s="89"/>
      <c r="B399" s="82"/>
      <c r="C399" s="116"/>
      <c r="D399" s="83"/>
      <c r="E399" s="83"/>
      <c r="F399" s="83"/>
      <c r="G399" s="84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</row>
    <row r="400" spans="1:20" x14ac:dyDescent="0.25">
      <c r="A400" s="89"/>
      <c r="B400" s="82"/>
      <c r="C400" s="116"/>
      <c r="D400" s="83"/>
      <c r="E400" s="83"/>
      <c r="F400" s="83"/>
      <c r="G400" s="84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</row>
    <row r="401" spans="1:20" x14ac:dyDescent="0.25">
      <c r="A401" s="89"/>
      <c r="B401" s="82"/>
      <c r="C401" s="116"/>
      <c r="D401" s="83"/>
      <c r="E401" s="83"/>
      <c r="F401" s="83"/>
      <c r="G401" s="84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</row>
    <row r="402" spans="1:20" x14ac:dyDescent="0.25">
      <c r="A402" s="89"/>
      <c r="B402" s="82"/>
      <c r="C402" s="116"/>
      <c r="D402" s="83"/>
      <c r="E402" s="83"/>
      <c r="F402" s="83"/>
      <c r="G402" s="84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</row>
    <row r="403" spans="1:20" x14ac:dyDescent="0.25">
      <c r="A403" s="89"/>
      <c r="B403" s="82"/>
      <c r="C403" s="116"/>
      <c r="D403" s="83"/>
      <c r="E403" s="83"/>
      <c r="F403" s="83"/>
      <c r="G403" s="84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</row>
    <row r="404" spans="1:20" x14ac:dyDescent="0.25">
      <c r="A404" s="89"/>
      <c r="B404" s="82"/>
      <c r="C404" s="116"/>
      <c r="D404" s="83"/>
      <c r="E404" s="83"/>
      <c r="F404" s="83"/>
      <c r="G404" s="84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</row>
    <row r="405" spans="1:20" x14ac:dyDescent="0.25">
      <c r="A405" s="89"/>
      <c r="B405" s="82"/>
      <c r="C405" s="116"/>
      <c r="D405" s="83"/>
      <c r="E405" s="83"/>
      <c r="F405" s="83"/>
      <c r="G405" s="84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</row>
    <row r="406" spans="1:20" x14ac:dyDescent="0.25">
      <c r="A406" s="89"/>
      <c r="B406" s="82"/>
      <c r="C406" s="116"/>
      <c r="D406" s="83"/>
      <c r="E406" s="83"/>
      <c r="F406" s="83"/>
      <c r="G406" s="84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</row>
    <row r="407" spans="1:20" x14ac:dyDescent="0.25">
      <c r="A407" s="89"/>
      <c r="B407" s="82"/>
      <c r="C407" s="116"/>
      <c r="D407" s="83"/>
      <c r="E407" s="83"/>
      <c r="F407" s="83"/>
      <c r="G407" s="84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</row>
    <row r="408" spans="1:20" x14ac:dyDescent="0.25">
      <c r="A408" s="89"/>
      <c r="B408" s="82"/>
      <c r="C408" s="116"/>
      <c r="D408" s="83"/>
      <c r="E408" s="83"/>
      <c r="F408" s="83"/>
      <c r="G408" s="84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</row>
    <row r="409" spans="1:20" x14ac:dyDescent="0.25">
      <c r="A409" s="89"/>
      <c r="B409" s="82"/>
      <c r="C409" s="116"/>
      <c r="D409" s="83"/>
      <c r="E409" s="83"/>
      <c r="F409" s="83"/>
      <c r="G409" s="84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</row>
    <row r="410" spans="1:20" x14ac:dyDescent="0.25">
      <c r="A410" s="89"/>
      <c r="B410" s="82"/>
      <c r="C410" s="116"/>
      <c r="D410" s="83"/>
      <c r="E410" s="83"/>
      <c r="F410" s="83"/>
      <c r="G410" s="84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</row>
    <row r="411" spans="1:20" x14ac:dyDescent="0.25">
      <c r="A411" s="89"/>
      <c r="B411" s="82"/>
      <c r="C411" s="116"/>
      <c r="D411" s="83"/>
      <c r="E411" s="83"/>
      <c r="F411" s="83"/>
      <c r="G411" s="84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</row>
    <row r="412" spans="1:20" x14ac:dyDescent="0.25">
      <c r="A412" s="89"/>
      <c r="B412" s="82"/>
      <c r="C412" s="116"/>
      <c r="D412" s="83"/>
      <c r="E412" s="83"/>
      <c r="F412" s="83"/>
      <c r="G412" s="84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</row>
    <row r="413" spans="1:20" x14ac:dyDescent="0.25">
      <c r="A413" s="89"/>
      <c r="B413" s="82"/>
      <c r="C413" s="116"/>
      <c r="D413" s="83"/>
      <c r="E413" s="83"/>
      <c r="F413" s="83"/>
      <c r="G413" s="84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</row>
    <row r="414" spans="1:20" x14ac:dyDescent="0.25">
      <c r="A414" s="89"/>
      <c r="B414" s="82"/>
      <c r="C414" s="116"/>
      <c r="D414" s="83"/>
      <c r="E414" s="83"/>
      <c r="F414" s="83"/>
      <c r="G414" s="84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</row>
    <row r="415" spans="1:20" x14ac:dyDescent="0.25">
      <c r="A415" s="89"/>
      <c r="B415" s="82"/>
      <c r="C415" s="116"/>
      <c r="D415" s="83"/>
      <c r="E415" s="83"/>
      <c r="F415" s="83"/>
      <c r="G415" s="84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</row>
    <row r="416" spans="1:20" x14ac:dyDescent="0.25">
      <c r="A416" s="89"/>
      <c r="B416" s="82"/>
      <c r="C416" s="116"/>
      <c r="D416" s="83"/>
      <c r="E416" s="83"/>
      <c r="F416" s="83"/>
      <c r="G416" s="84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</row>
    <row r="417" spans="1:20" x14ac:dyDescent="0.25">
      <c r="A417" s="89"/>
      <c r="B417" s="82"/>
      <c r="C417" s="116"/>
      <c r="D417" s="83"/>
      <c r="E417" s="83"/>
      <c r="F417" s="83"/>
      <c r="G417" s="84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</row>
    <row r="418" spans="1:20" x14ac:dyDescent="0.25">
      <c r="A418" s="89"/>
      <c r="B418" s="82"/>
      <c r="C418" s="116"/>
      <c r="D418" s="83"/>
      <c r="E418" s="83"/>
      <c r="F418" s="83"/>
      <c r="G418" s="84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</row>
    <row r="419" spans="1:20" x14ac:dyDescent="0.25">
      <c r="A419" s="89"/>
      <c r="B419" s="82"/>
      <c r="C419" s="116"/>
      <c r="D419" s="83"/>
      <c r="E419" s="83"/>
      <c r="F419" s="83"/>
      <c r="G419" s="84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</row>
    <row r="420" spans="1:20" x14ac:dyDescent="0.25">
      <c r="A420" s="89"/>
      <c r="B420" s="82"/>
      <c r="C420" s="116"/>
      <c r="D420" s="83"/>
      <c r="E420" s="83"/>
      <c r="F420" s="83"/>
      <c r="G420" s="84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</row>
    <row r="421" spans="1:20" x14ac:dyDescent="0.25">
      <c r="A421" s="89"/>
      <c r="B421" s="82"/>
      <c r="C421" s="116"/>
      <c r="D421" s="83"/>
      <c r="E421" s="83"/>
      <c r="F421" s="83"/>
      <c r="G421" s="84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</row>
    <row r="422" spans="1:20" x14ac:dyDescent="0.25">
      <c r="A422" s="89"/>
      <c r="B422" s="82"/>
      <c r="C422" s="116"/>
      <c r="D422" s="83"/>
      <c r="E422" s="83"/>
      <c r="F422" s="83"/>
      <c r="G422" s="84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</row>
    <row r="423" spans="1:20" x14ac:dyDescent="0.25">
      <c r="A423" s="89"/>
      <c r="B423" s="82"/>
      <c r="C423" s="116"/>
      <c r="D423" s="83"/>
      <c r="E423" s="83"/>
      <c r="F423" s="83"/>
      <c r="G423" s="84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</row>
    <row r="424" spans="1:20" x14ac:dyDescent="0.25">
      <c r="A424" s="89"/>
      <c r="B424" s="82"/>
      <c r="C424" s="116"/>
      <c r="D424" s="83"/>
      <c r="E424" s="83"/>
      <c r="F424" s="83"/>
      <c r="G424" s="84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</row>
    <row r="425" spans="1:20" x14ac:dyDescent="0.25">
      <c r="A425" s="89"/>
      <c r="B425" s="82"/>
      <c r="C425" s="116"/>
      <c r="D425" s="83"/>
      <c r="E425" s="83"/>
      <c r="F425" s="83"/>
      <c r="G425" s="84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</row>
    <row r="426" spans="1:20" x14ac:dyDescent="0.25">
      <c r="A426" s="89"/>
      <c r="B426" s="82"/>
      <c r="C426" s="116"/>
      <c r="D426" s="83"/>
      <c r="E426" s="83"/>
      <c r="F426" s="83"/>
      <c r="G426" s="84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</row>
    <row r="427" spans="1:20" x14ac:dyDescent="0.25">
      <c r="A427" s="89"/>
      <c r="B427" s="82"/>
      <c r="C427" s="116"/>
      <c r="D427" s="83"/>
      <c r="E427" s="83"/>
      <c r="F427" s="83"/>
      <c r="G427" s="84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</row>
    <row r="428" spans="1:20" x14ac:dyDescent="0.25">
      <c r="A428" s="89"/>
      <c r="B428" s="82"/>
      <c r="C428" s="116"/>
      <c r="D428" s="83"/>
      <c r="E428" s="83"/>
      <c r="F428" s="83"/>
      <c r="G428" s="84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</row>
    <row r="429" spans="1:20" x14ac:dyDescent="0.25">
      <c r="A429" s="89"/>
      <c r="B429" s="82"/>
      <c r="C429" s="116"/>
      <c r="D429" s="83"/>
      <c r="E429" s="83"/>
      <c r="F429" s="83"/>
      <c r="G429" s="84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</row>
    <row r="430" spans="1:20" x14ac:dyDescent="0.25">
      <c r="A430" s="89"/>
      <c r="B430" s="82"/>
      <c r="C430" s="116"/>
      <c r="D430" s="83"/>
      <c r="E430" s="83"/>
      <c r="F430" s="83"/>
      <c r="G430" s="84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</row>
    <row r="431" spans="1:20" x14ac:dyDescent="0.25">
      <c r="A431" s="89"/>
      <c r="B431" s="82"/>
      <c r="C431" s="116"/>
      <c r="D431" s="83"/>
      <c r="E431" s="83"/>
      <c r="F431" s="83"/>
      <c r="G431" s="84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</row>
    <row r="432" spans="1:20" x14ac:dyDescent="0.25">
      <c r="A432" s="89"/>
      <c r="B432" s="82"/>
      <c r="C432" s="116"/>
      <c r="D432" s="83"/>
      <c r="E432" s="83"/>
      <c r="F432" s="83"/>
      <c r="G432" s="84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</row>
    <row r="433" spans="1:20" x14ac:dyDescent="0.25">
      <c r="A433" s="89"/>
      <c r="B433" s="82"/>
      <c r="C433" s="116"/>
      <c r="D433" s="83"/>
      <c r="E433" s="83"/>
      <c r="F433" s="83"/>
      <c r="G433" s="84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</row>
    <row r="434" spans="1:20" x14ac:dyDescent="0.25">
      <c r="A434" s="89"/>
      <c r="B434" s="82"/>
      <c r="C434" s="116"/>
      <c r="D434" s="83"/>
      <c r="E434" s="83"/>
      <c r="F434" s="83"/>
      <c r="G434" s="84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</row>
    <row r="435" spans="1:20" x14ac:dyDescent="0.25">
      <c r="A435" s="89"/>
      <c r="B435" s="82"/>
      <c r="C435" s="116"/>
      <c r="D435" s="83"/>
      <c r="E435" s="83"/>
      <c r="F435" s="83"/>
      <c r="G435" s="84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</row>
    <row r="436" spans="1:20" x14ac:dyDescent="0.25">
      <c r="A436" s="89"/>
      <c r="B436" s="82"/>
      <c r="C436" s="116"/>
      <c r="D436" s="83"/>
      <c r="E436" s="83"/>
      <c r="F436" s="83"/>
      <c r="G436" s="84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</row>
    <row r="437" spans="1:20" x14ac:dyDescent="0.25">
      <c r="A437" s="89"/>
      <c r="B437" s="82"/>
      <c r="C437" s="116"/>
      <c r="D437" s="83"/>
      <c r="E437" s="83"/>
      <c r="F437" s="83"/>
      <c r="G437" s="84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</row>
    <row r="438" spans="1:20" x14ac:dyDescent="0.25">
      <c r="A438" s="89"/>
      <c r="B438" s="82"/>
      <c r="C438" s="116"/>
      <c r="D438" s="83"/>
      <c r="E438" s="83"/>
      <c r="F438" s="83"/>
      <c r="G438" s="84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</row>
    <row r="439" spans="1:20" x14ac:dyDescent="0.25">
      <c r="A439" s="89"/>
      <c r="B439" s="82"/>
      <c r="C439" s="116"/>
      <c r="D439" s="83"/>
      <c r="E439" s="83"/>
      <c r="F439" s="83"/>
      <c r="G439" s="84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</row>
    <row r="440" spans="1:20" x14ac:dyDescent="0.25">
      <c r="A440" s="89"/>
      <c r="B440" s="82"/>
      <c r="C440" s="116"/>
      <c r="D440" s="83"/>
      <c r="E440" s="83"/>
      <c r="F440" s="83"/>
      <c r="G440" s="84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</row>
    <row r="441" spans="1:20" x14ac:dyDescent="0.25">
      <c r="A441" s="89"/>
      <c r="B441" s="82"/>
      <c r="C441" s="116"/>
      <c r="D441" s="83"/>
      <c r="E441" s="83"/>
      <c r="F441" s="83"/>
      <c r="G441" s="84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</row>
    <row r="442" spans="1:20" x14ac:dyDescent="0.25">
      <c r="A442" s="89"/>
      <c r="B442" s="82"/>
      <c r="C442" s="116"/>
      <c r="D442" s="83"/>
      <c r="E442" s="83"/>
      <c r="F442" s="83"/>
      <c r="G442" s="84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</row>
    <row r="443" spans="1:20" x14ac:dyDescent="0.25">
      <c r="A443" s="89"/>
      <c r="B443" s="82"/>
      <c r="C443" s="116"/>
      <c r="D443" s="83"/>
      <c r="E443" s="83"/>
      <c r="F443" s="83"/>
      <c r="G443" s="84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</row>
    <row r="444" spans="1:20" x14ac:dyDescent="0.25">
      <c r="A444" s="89"/>
      <c r="B444" s="82"/>
      <c r="C444" s="116"/>
      <c r="D444" s="83"/>
      <c r="E444" s="83"/>
      <c r="F444" s="83"/>
      <c r="G444" s="84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</row>
    <row r="445" spans="1:20" x14ac:dyDescent="0.25">
      <c r="A445" s="89"/>
      <c r="B445" s="82"/>
      <c r="C445" s="116"/>
      <c r="D445" s="83"/>
      <c r="E445" s="83"/>
      <c r="F445" s="83"/>
      <c r="G445" s="84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</row>
    <row r="446" spans="1:20" x14ac:dyDescent="0.25">
      <c r="A446" s="89"/>
      <c r="B446" s="82"/>
      <c r="C446" s="116"/>
      <c r="D446" s="83"/>
      <c r="E446" s="83"/>
      <c r="F446" s="83"/>
      <c r="G446" s="84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</row>
    <row r="447" spans="1:20" x14ac:dyDescent="0.25">
      <c r="A447" s="89"/>
      <c r="B447" s="82"/>
      <c r="C447" s="116"/>
      <c r="D447" s="83"/>
      <c r="E447" s="83"/>
      <c r="F447" s="83"/>
      <c r="G447" s="84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</row>
    <row r="448" spans="1:20" x14ac:dyDescent="0.25">
      <c r="A448" s="89"/>
      <c r="B448" s="82"/>
      <c r="C448" s="116"/>
      <c r="D448" s="83"/>
      <c r="E448" s="83"/>
      <c r="F448" s="83"/>
      <c r="G448" s="84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</row>
    <row r="449" spans="1:20" x14ac:dyDescent="0.25">
      <c r="A449" s="89"/>
      <c r="B449" s="82"/>
      <c r="C449" s="116"/>
      <c r="D449" s="83"/>
      <c r="E449" s="83"/>
      <c r="F449" s="83"/>
      <c r="G449" s="84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</row>
    <row r="450" spans="1:20" x14ac:dyDescent="0.25">
      <c r="A450" s="89"/>
      <c r="B450" s="82"/>
      <c r="C450" s="116"/>
      <c r="D450" s="83"/>
      <c r="E450" s="83"/>
      <c r="F450" s="83"/>
      <c r="G450" s="84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</row>
    <row r="451" spans="1:20" x14ac:dyDescent="0.25">
      <c r="A451" s="89"/>
      <c r="B451" s="82"/>
      <c r="C451" s="116"/>
      <c r="D451" s="83"/>
      <c r="E451" s="83"/>
      <c r="F451" s="83"/>
      <c r="G451" s="84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</row>
    <row r="452" spans="1:20" x14ac:dyDescent="0.25">
      <c r="A452" s="89"/>
      <c r="B452" s="82"/>
      <c r="C452" s="116"/>
      <c r="D452" s="83"/>
      <c r="E452" s="83"/>
      <c r="F452" s="83"/>
      <c r="G452" s="84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</row>
    <row r="453" spans="1:20" x14ac:dyDescent="0.25">
      <c r="A453" s="89"/>
      <c r="B453" s="82"/>
      <c r="C453" s="116"/>
      <c r="D453" s="83"/>
      <c r="E453" s="83"/>
      <c r="F453" s="83"/>
      <c r="G453" s="84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</row>
    <row r="454" spans="1:20" x14ac:dyDescent="0.25">
      <c r="A454" s="89"/>
      <c r="B454" s="82"/>
      <c r="C454" s="116"/>
      <c r="D454" s="83"/>
      <c r="E454" s="83"/>
      <c r="F454" s="83"/>
      <c r="G454" s="84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</row>
    <row r="455" spans="1:20" x14ac:dyDescent="0.25">
      <c r="A455" s="89"/>
      <c r="B455" s="82"/>
      <c r="C455" s="116"/>
      <c r="D455" s="83"/>
      <c r="E455" s="83"/>
      <c r="F455" s="83"/>
      <c r="G455" s="84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</row>
    <row r="456" spans="1:20" x14ac:dyDescent="0.25">
      <c r="A456" s="89"/>
      <c r="B456" s="82"/>
      <c r="C456" s="116"/>
      <c r="D456" s="83"/>
      <c r="E456" s="83"/>
      <c r="F456" s="83"/>
      <c r="G456" s="84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</row>
    <row r="457" spans="1:20" x14ac:dyDescent="0.25">
      <c r="A457" s="89"/>
      <c r="B457" s="82"/>
      <c r="C457" s="116"/>
      <c r="D457" s="83"/>
      <c r="E457" s="83"/>
      <c r="F457" s="83"/>
      <c r="G457" s="84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</row>
    <row r="458" spans="1:20" x14ac:dyDescent="0.25">
      <c r="A458" s="89"/>
      <c r="B458" s="82"/>
      <c r="C458" s="116"/>
      <c r="D458" s="83"/>
      <c r="E458" s="83"/>
      <c r="F458" s="83"/>
      <c r="G458" s="84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</row>
    <row r="459" spans="1:20" x14ac:dyDescent="0.25">
      <c r="A459" s="89"/>
      <c r="B459" s="82"/>
      <c r="C459" s="116"/>
      <c r="D459" s="83"/>
      <c r="E459" s="83"/>
      <c r="F459" s="83"/>
      <c r="G459" s="84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</row>
    <row r="460" spans="1:20" x14ac:dyDescent="0.25">
      <c r="A460" s="89"/>
      <c r="B460" s="82"/>
      <c r="C460" s="116"/>
      <c r="D460" s="83"/>
      <c r="E460" s="83"/>
      <c r="F460" s="83"/>
      <c r="G460" s="84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</row>
    <row r="461" spans="1:20" x14ac:dyDescent="0.25">
      <c r="A461" s="89"/>
      <c r="B461" s="82"/>
      <c r="C461" s="116"/>
      <c r="D461" s="83"/>
      <c r="E461" s="83"/>
      <c r="F461" s="83"/>
      <c r="G461" s="84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</row>
    <row r="462" spans="1:20" x14ac:dyDescent="0.25">
      <c r="A462" s="89"/>
      <c r="B462" s="82"/>
      <c r="C462" s="116"/>
      <c r="D462" s="83"/>
      <c r="E462" s="83"/>
      <c r="F462" s="83"/>
      <c r="G462" s="84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</row>
    <row r="463" spans="1:20" x14ac:dyDescent="0.25">
      <c r="A463" s="89"/>
      <c r="B463" s="82"/>
      <c r="C463" s="116"/>
      <c r="D463" s="83"/>
      <c r="E463" s="83"/>
      <c r="F463" s="83"/>
      <c r="G463" s="84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</row>
    <row r="464" spans="1:20" x14ac:dyDescent="0.25">
      <c r="A464" s="89"/>
      <c r="B464" s="82"/>
      <c r="C464" s="116"/>
      <c r="D464" s="83"/>
      <c r="E464" s="83"/>
      <c r="F464" s="83"/>
      <c r="G464" s="84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</row>
    <row r="465" spans="1:20" x14ac:dyDescent="0.25">
      <c r="A465" s="89"/>
      <c r="B465" s="82"/>
      <c r="C465" s="116"/>
      <c r="D465" s="83"/>
      <c r="E465" s="83"/>
      <c r="F465" s="83"/>
      <c r="G465" s="84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</row>
    <row r="466" spans="1:20" x14ac:dyDescent="0.25">
      <c r="A466" s="89"/>
      <c r="B466" s="82"/>
      <c r="C466" s="116"/>
      <c r="D466" s="83"/>
      <c r="E466" s="83"/>
      <c r="F466" s="83"/>
      <c r="G466" s="84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</row>
    <row r="467" spans="1:20" x14ac:dyDescent="0.25">
      <c r="A467" s="89"/>
      <c r="B467" s="82"/>
      <c r="C467" s="116"/>
      <c r="D467" s="83"/>
      <c r="E467" s="83"/>
      <c r="F467" s="83"/>
      <c r="G467" s="84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</row>
    <row r="468" spans="1:20" x14ac:dyDescent="0.25">
      <c r="A468" s="89"/>
      <c r="B468" s="82"/>
      <c r="C468" s="116"/>
      <c r="D468" s="83"/>
      <c r="E468" s="83"/>
      <c r="F468" s="83"/>
      <c r="G468" s="84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</row>
    <row r="469" spans="1:20" x14ac:dyDescent="0.25">
      <c r="A469" s="89"/>
      <c r="B469" s="82"/>
      <c r="C469" s="116"/>
      <c r="D469" s="83"/>
      <c r="E469" s="83"/>
      <c r="F469" s="83"/>
      <c r="G469" s="84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</row>
    <row r="470" spans="1:20" x14ac:dyDescent="0.25">
      <c r="A470" s="89"/>
      <c r="B470" s="82"/>
      <c r="C470" s="116"/>
      <c r="D470" s="83"/>
      <c r="E470" s="83"/>
      <c r="F470" s="83"/>
      <c r="G470" s="84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</row>
    <row r="471" spans="1:20" x14ac:dyDescent="0.25">
      <c r="A471" s="89"/>
      <c r="B471" s="82"/>
      <c r="C471" s="116"/>
      <c r="D471" s="83"/>
      <c r="E471" s="83"/>
      <c r="F471" s="83"/>
      <c r="G471" s="84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</row>
    <row r="472" spans="1:20" x14ac:dyDescent="0.25">
      <c r="A472" s="89"/>
      <c r="B472" s="82"/>
      <c r="C472" s="116"/>
      <c r="D472" s="83"/>
      <c r="E472" s="83"/>
      <c r="F472" s="83"/>
      <c r="G472" s="84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</row>
    <row r="473" spans="1:20" x14ac:dyDescent="0.25">
      <c r="A473" s="89"/>
      <c r="B473" s="82"/>
      <c r="C473" s="116"/>
      <c r="D473" s="83"/>
      <c r="E473" s="83"/>
      <c r="F473" s="83"/>
      <c r="G473" s="84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</row>
    <row r="474" spans="1:20" x14ac:dyDescent="0.25">
      <c r="A474" s="89"/>
      <c r="B474" s="82"/>
      <c r="C474" s="116"/>
      <c r="D474" s="83"/>
      <c r="E474" s="83"/>
      <c r="F474" s="83"/>
      <c r="G474" s="84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</row>
    <row r="475" spans="1:20" x14ac:dyDescent="0.25">
      <c r="A475" s="89"/>
      <c r="B475" s="82"/>
      <c r="C475" s="116"/>
      <c r="D475" s="83"/>
      <c r="E475" s="83"/>
      <c r="F475" s="83"/>
      <c r="G475" s="84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</row>
    <row r="476" spans="1:20" x14ac:dyDescent="0.25">
      <c r="A476" s="89"/>
      <c r="B476" s="82"/>
      <c r="C476" s="116"/>
      <c r="D476" s="83"/>
      <c r="E476" s="83"/>
      <c r="F476" s="83"/>
      <c r="G476" s="84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</row>
    <row r="477" spans="1:20" x14ac:dyDescent="0.25">
      <c r="A477" s="89"/>
      <c r="B477" s="82"/>
      <c r="C477" s="116"/>
      <c r="D477" s="83"/>
      <c r="E477" s="83"/>
      <c r="F477" s="83"/>
      <c r="G477" s="84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</row>
    <row r="478" spans="1:20" x14ac:dyDescent="0.25">
      <c r="A478" s="89"/>
      <c r="B478" s="82"/>
      <c r="C478" s="116"/>
      <c r="D478" s="83"/>
      <c r="E478" s="83"/>
      <c r="F478" s="83"/>
      <c r="G478" s="84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</row>
    <row r="479" spans="1:20" x14ac:dyDescent="0.25">
      <c r="A479" s="89"/>
      <c r="B479" s="82"/>
      <c r="C479" s="116"/>
      <c r="D479" s="83"/>
      <c r="E479" s="83"/>
      <c r="F479" s="83"/>
      <c r="G479" s="84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</row>
    <row r="480" spans="1:20" x14ac:dyDescent="0.25">
      <c r="A480" s="89"/>
      <c r="B480" s="82"/>
      <c r="C480" s="116"/>
      <c r="D480" s="83"/>
      <c r="E480" s="83"/>
      <c r="F480" s="83"/>
      <c r="G480" s="84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</row>
    <row r="481" spans="1:20" x14ac:dyDescent="0.25">
      <c r="A481" s="89"/>
      <c r="B481" s="82"/>
      <c r="C481" s="116"/>
      <c r="D481" s="83"/>
      <c r="E481" s="83"/>
      <c r="F481" s="83"/>
      <c r="G481" s="84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</row>
    <row r="482" spans="1:20" x14ac:dyDescent="0.25">
      <c r="A482" s="89"/>
      <c r="B482" s="82"/>
      <c r="C482" s="116"/>
      <c r="D482" s="83"/>
      <c r="E482" s="83"/>
      <c r="F482" s="83"/>
      <c r="G482" s="84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</row>
    <row r="483" spans="1:20" x14ac:dyDescent="0.25">
      <c r="A483" s="89"/>
      <c r="B483" s="82"/>
      <c r="C483" s="116"/>
      <c r="D483" s="83"/>
      <c r="E483" s="83"/>
      <c r="F483" s="83"/>
      <c r="G483" s="84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</row>
    <row r="484" spans="1:20" x14ac:dyDescent="0.25">
      <c r="A484" s="89"/>
      <c r="B484" s="82"/>
      <c r="C484" s="116"/>
      <c r="D484" s="83"/>
      <c r="E484" s="83"/>
      <c r="F484" s="83"/>
      <c r="G484" s="84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</row>
    <row r="485" spans="1:20" x14ac:dyDescent="0.25">
      <c r="A485" s="89"/>
      <c r="B485" s="82"/>
      <c r="C485" s="116"/>
      <c r="D485" s="83"/>
      <c r="E485" s="83"/>
      <c r="F485" s="83"/>
      <c r="G485" s="84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</row>
    <row r="486" spans="1:20" x14ac:dyDescent="0.25">
      <c r="A486" s="89"/>
      <c r="B486" s="82"/>
      <c r="C486" s="116"/>
      <c r="D486" s="83"/>
      <c r="E486" s="83"/>
      <c r="F486" s="83"/>
      <c r="G486" s="84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</row>
    <row r="487" spans="1:20" x14ac:dyDescent="0.25">
      <c r="A487" s="89"/>
      <c r="B487" s="82"/>
      <c r="C487" s="116"/>
      <c r="D487" s="83"/>
      <c r="E487" s="83"/>
      <c r="F487" s="83"/>
      <c r="G487" s="84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</row>
    <row r="488" spans="1:20" x14ac:dyDescent="0.25">
      <c r="A488" s="89"/>
      <c r="B488" s="82"/>
      <c r="C488" s="116"/>
      <c r="D488" s="83"/>
      <c r="E488" s="83"/>
      <c r="F488" s="83"/>
      <c r="G488" s="84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</row>
    <row r="489" spans="1:20" x14ac:dyDescent="0.25">
      <c r="A489" s="89"/>
      <c r="B489" s="82"/>
      <c r="C489" s="116"/>
      <c r="D489" s="83"/>
      <c r="E489" s="83"/>
      <c r="F489" s="83"/>
      <c r="G489" s="84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</row>
    <row r="490" spans="1:20" x14ac:dyDescent="0.25">
      <c r="A490" s="89"/>
      <c r="B490" s="82"/>
      <c r="C490" s="116"/>
      <c r="D490" s="83"/>
      <c r="E490" s="83"/>
      <c r="F490" s="83"/>
      <c r="G490" s="84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</row>
    <row r="491" spans="1:20" x14ac:dyDescent="0.25">
      <c r="A491" s="89"/>
      <c r="B491" s="82"/>
      <c r="C491" s="116"/>
      <c r="D491" s="83"/>
      <c r="E491" s="83"/>
      <c r="F491" s="83"/>
      <c r="G491" s="84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</row>
    <row r="492" spans="1:20" x14ac:dyDescent="0.25">
      <c r="A492" s="89"/>
      <c r="B492" s="82"/>
      <c r="C492" s="116"/>
      <c r="D492" s="83"/>
      <c r="E492" s="83"/>
      <c r="F492" s="83"/>
      <c r="G492" s="84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</row>
    <row r="493" spans="1:20" x14ac:dyDescent="0.25">
      <c r="A493" s="89"/>
      <c r="B493" s="82"/>
      <c r="C493" s="116"/>
      <c r="D493" s="83"/>
      <c r="E493" s="83"/>
      <c r="F493" s="83"/>
      <c r="G493" s="84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</row>
    <row r="494" spans="1:20" x14ac:dyDescent="0.25">
      <c r="A494" s="89"/>
      <c r="B494" s="82"/>
      <c r="C494" s="116"/>
      <c r="D494" s="83"/>
      <c r="E494" s="83"/>
      <c r="F494" s="83"/>
      <c r="G494" s="84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</row>
    <row r="495" spans="1:20" x14ac:dyDescent="0.25">
      <c r="A495" s="89"/>
      <c r="B495" s="82"/>
      <c r="C495" s="116"/>
      <c r="D495" s="83"/>
      <c r="E495" s="83"/>
      <c r="F495" s="83"/>
      <c r="G495" s="84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</row>
    <row r="496" spans="1:20" x14ac:dyDescent="0.25">
      <c r="A496" s="89"/>
      <c r="B496" s="82"/>
      <c r="C496" s="116"/>
      <c r="D496" s="83"/>
      <c r="E496" s="83"/>
      <c r="F496" s="83"/>
      <c r="G496" s="84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</row>
    <row r="497" spans="1:20" x14ac:dyDescent="0.25">
      <c r="A497" s="89"/>
      <c r="B497" s="82"/>
      <c r="C497" s="116"/>
      <c r="D497" s="83"/>
      <c r="E497" s="83"/>
      <c r="F497" s="83"/>
      <c r="G497" s="84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</row>
    <row r="498" spans="1:20" x14ac:dyDescent="0.25">
      <c r="A498" s="89"/>
      <c r="B498" s="82"/>
      <c r="C498" s="116"/>
      <c r="D498" s="83"/>
      <c r="E498" s="83"/>
      <c r="F498" s="83"/>
      <c r="G498" s="84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</row>
    <row r="499" spans="1:20" x14ac:dyDescent="0.25">
      <c r="A499" s="89"/>
      <c r="B499" s="82"/>
      <c r="C499" s="116"/>
      <c r="D499" s="83"/>
      <c r="E499" s="83"/>
      <c r="F499" s="83"/>
      <c r="G499" s="84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</row>
    <row r="500" spans="1:20" x14ac:dyDescent="0.25">
      <c r="A500" s="89"/>
      <c r="B500" s="82"/>
      <c r="C500" s="116"/>
      <c r="D500" s="83"/>
      <c r="E500" s="83"/>
      <c r="F500" s="83"/>
      <c r="G500" s="84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</row>
    <row r="501" spans="1:20" x14ac:dyDescent="0.25">
      <c r="A501" s="89"/>
      <c r="B501" s="82"/>
      <c r="C501" s="116"/>
      <c r="D501" s="83"/>
      <c r="E501" s="83"/>
      <c r="F501" s="83"/>
      <c r="G501" s="84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</row>
    <row r="502" spans="1:20" x14ac:dyDescent="0.25">
      <c r="A502" s="89"/>
      <c r="B502" s="82"/>
      <c r="C502" s="116"/>
      <c r="D502" s="83"/>
      <c r="E502" s="83"/>
      <c r="F502" s="83"/>
      <c r="G502" s="84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</row>
    <row r="503" spans="1:20" x14ac:dyDescent="0.25">
      <c r="A503" s="89"/>
      <c r="B503" s="82"/>
      <c r="C503" s="116"/>
      <c r="D503" s="83"/>
      <c r="E503" s="83"/>
      <c r="F503" s="83"/>
      <c r="G503" s="84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</row>
    <row r="504" spans="1:20" x14ac:dyDescent="0.25">
      <c r="A504" s="89"/>
      <c r="B504" s="82"/>
      <c r="C504" s="116"/>
      <c r="D504" s="83"/>
      <c r="E504" s="83"/>
      <c r="F504" s="83"/>
      <c r="G504" s="84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</row>
    <row r="505" spans="1:20" x14ac:dyDescent="0.25">
      <c r="A505" s="89"/>
      <c r="B505" s="82"/>
      <c r="C505" s="116"/>
      <c r="D505" s="83"/>
      <c r="E505" s="83"/>
      <c r="F505" s="83"/>
      <c r="G505" s="84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</row>
    <row r="506" spans="1:20" x14ac:dyDescent="0.25">
      <c r="A506" s="89"/>
      <c r="B506" s="82"/>
      <c r="C506" s="116"/>
      <c r="D506" s="83"/>
      <c r="E506" s="83"/>
      <c r="F506" s="83"/>
      <c r="G506" s="84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</row>
    <row r="507" spans="1:20" x14ac:dyDescent="0.25">
      <c r="A507" s="89"/>
      <c r="B507" s="82"/>
      <c r="C507" s="116"/>
      <c r="D507" s="83"/>
      <c r="E507" s="83"/>
      <c r="F507" s="83"/>
      <c r="G507" s="84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</row>
    <row r="508" spans="1:20" x14ac:dyDescent="0.25">
      <c r="A508" s="89"/>
      <c r="B508" s="82"/>
      <c r="C508" s="116"/>
      <c r="D508" s="83"/>
      <c r="E508" s="83"/>
      <c r="F508" s="83"/>
      <c r="G508" s="84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</row>
    <row r="509" spans="1:20" x14ac:dyDescent="0.25">
      <c r="A509" s="89"/>
      <c r="B509" s="82"/>
      <c r="C509" s="116"/>
      <c r="D509" s="83"/>
      <c r="E509" s="83"/>
      <c r="F509" s="83"/>
      <c r="G509" s="84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</row>
    <row r="510" spans="1:20" x14ac:dyDescent="0.25">
      <c r="A510" s="89"/>
      <c r="B510" s="82"/>
      <c r="C510" s="116"/>
      <c r="D510" s="83"/>
      <c r="E510" s="83"/>
      <c r="F510" s="83"/>
      <c r="G510" s="84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</row>
    <row r="511" spans="1:20" x14ac:dyDescent="0.25">
      <c r="A511" s="89"/>
      <c r="B511" s="82"/>
      <c r="C511" s="116"/>
      <c r="D511" s="83"/>
      <c r="E511" s="83"/>
      <c r="F511" s="83"/>
      <c r="G511" s="84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</row>
    <row r="512" spans="1:20" x14ac:dyDescent="0.25">
      <c r="A512" s="89"/>
      <c r="B512" s="82"/>
      <c r="C512" s="116"/>
      <c r="D512" s="83"/>
      <c r="E512" s="83"/>
      <c r="F512" s="83"/>
      <c r="G512" s="84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</row>
    <row r="513" spans="1:20" x14ac:dyDescent="0.25">
      <c r="A513" s="89"/>
      <c r="B513" s="82"/>
      <c r="C513" s="116"/>
      <c r="D513" s="83"/>
      <c r="E513" s="83"/>
      <c r="F513" s="83"/>
      <c r="G513" s="84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</row>
    <row r="514" spans="1:20" x14ac:dyDescent="0.25">
      <c r="A514" s="89"/>
      <c r="B514" s="82"/>
      <c r="C514" s="116"/>
      <c r="D514" s="83"/>
      <c r="E514" s="83"/>
      <c r="F514" s="83"/>
      <c r="G514" s="84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</row>
    <row r="515" spans="1:20" x14ac:dyDescent="0.25">
      <c r="A515" s="89"/>
      <c r="B515" s="82"/>
      <c r="C515" s="116"/>
      <c r="D515" s="83"/>
      <c r="E515" s="83"/>
      <c r="F515" s="83"/>
      <c r="G515" s="84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</row>
    <row r="516" spans="1:20" x14ac:dyDescent="0.25">
      <c r="A516" s="89"/>
      <c r="B516" s="82"/>
      <c r="C516" s="116"/>
      <c r="D516" s="83"/>
      <c r="E516" s="83"/>
      <c r="F516" s="83"/>
      <c r="G516" s="84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</row>
    <row r="517" spans="1:20" x14ac:dyDescent="0.25">
      <c r="A517" s="89"/>
      <c r="B517" s="82"/>
      <c r="C517" s="116"/>
      <c r="D517" s="83"/>
      <c r="E517" s="83"/>
      <c r="F517" s="83"/>
      <c r="G517" s="84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</row>
    <row r="518" spans="1:20" x14ac:dyDescent="0.25">
      <c r="A518" s="89"/>
      <c r="B518" s="82"/>
      <c r="C518" s="116"/>
      <c r="D518" s="83"/>
      <c r="E518" s="83"/>
      <c r="F518" s="83"/>
      <c r="G518" s="84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</row>
    <row r="519" spans="1:20" x14ac:dyDescent="0.25">
      <c r="A519" s="89"/>
      <c r="B519" s="82"/>
      <c r="C519" s="116"/>
      <c r="D519" s="83"/>
      <c r="E519" s="83"/>
      <c r="F519" s="83"/>
      <c r="G519" s="84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</row>
    <row r="520" spans="1:20" x14ac:dyDescent="0.25">
      <c r="A520" s="89"/>
      <c r="B520" s="82"/>
      <c r="C520" s="116"/>
      <c r="D520" s="83"/>
      <c r="E520" s="83"/>
      <c r="F520" s="83"/>
      <c r="G520" s="84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</row>
    <row r="521" spans="1:20" x14ac:dyDescent="0.25">
      <c r="A521" s="89"/>
      <c r="B521" s="82"/>
      <c r="C521" s="116"/>
      <c r="D521" s="83"/>
      <c r="E521" s="83"/>
      <c r="F521" s="83"/>
      <c r="G521" s="84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</row>
    <row r="522" spans="1:20" x14ac:dyDescent="0.25">
      <c r="A522" s="89"/>
      <c r="B522" s="82"/>
      <c r="C522" s="116"/>
      <c r="D522" s="83"/>
      <c r="E522" s="83"/>
      <c r="F522" s="83"/>
      <c r="G522" s="84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</row>
    <row r="523" spans="1:20" x14ac:dyDescent="0.25">
      <c r="A523" s="89"/>
      <c r="B523" s="82"/>
      <c r="C523" s="116"/>
      <c r="D523" s="83"/>
      <c r="E523" s="83"/>
      <c r="F523" s="83"/>
      <c r="G523" s="84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</row>
    <row r="524" spans="1:20" x14ac:dyDescent="0.25">
      <c r="A524" s="89"/>
      <c r="B524" s="82"/>
      <c r="C524" s="116"/>
      <c r="D524" s="83"/>
      <c r="E524" s="83"/>
      <c r="F524" s="83"/>
      <c r="G524" s="84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</row>
    <row r="525" spans="1:20" x14ac:dyDescent="0.25">
      <c r="A525" s="89"/>
      <c r="B525" s="82"/>
      <c r="C525" s="116"/>
      <c r="D525" s="83"/>
      <c r="E525" s="83"/>
      <c r="F525" s="83"/>
      <c r="G525" s="84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</row>
    <row r="526" spans="1:20" x14ac:dyDescent="0.25">
      <c r="A526" s="89"/>
      <c r="B526" s="82"/>
      <c r="C526" s="116"/>
      <c r="D526" s="83"/>
      <c r="E526" s="83"/>
      <c r="F526" s="83"/>
      <c r="G526" s="84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</row>
    <row r="527" spans="1:20" x14ac:dyDescent="0.25">
      <c r="A527" s="89"/>
      <c r="B527" s="82"/>
      <c r="C527" s="116"/>
      <c r="D527" s="83"/>
      <c r="E527" s="83"/>
      <c r="F527" s="83"/>
      <c r="G527" s="84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</row>
    <row r="528" spans="1:20" x14ac:dyDescent="0.25">
      <c r="A528" s="89"/>
      <c r="B528" s="82"/>
      <c r="C528" s="116"/>
      <c r="D528" s="83"/>
      <c r="E528" s="83"/>
      <c r="F528" s="83"/>
      <c r="G528" s="84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</row>
    <row r="529" spans="1:20" x14ac:dyDescent="0.25">
      <c r="A529" s="89"/>
      <c r="B529" s="82"/>
      <c r="C529" s="116"/>
      <c r="D529" s="83"/>
      <c r="E529" s="83"/>
      <c r="F529" s="83"/>
      <c r="G529" s="84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</row>
    <row r="530" spans="1:20" x14ac:dyDescent="0.25">
      <c r="A530" s="89"/>
      <c r="B530" s="82"/>
      <c r="C530" s="116"/>
      <c r="D530" s="83"/>
      <c r="E530" s="83"/>
      <c r="F530" s="83"/>
      <c r="G530" s="84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</row>
    <row r="531" spans="1:20" x14ac:dyDescent="0.25">
      <c r="A531" s="89"/>
      <c r="B531" s="82"/>
      <c r="C531" s="116"/>
      <c r="D531" s="83"/>
      <c r="E531" s="83"/>
      <c r="F531" s="83"/>
      <c r="G531" s="84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</row>
    <row r="532" spans="1:20" x14ac:dyDescent="0.25">
      <c r="A532" s="89"/>
      <c r="B532" s="82"/>
      <c r="C532" s="116"/>
      <c r="D532" s="83"/>
      <c r="E532" s="83"/>
      <c r="F532" s="83"/>
      <c r="G532" s="84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</row>
    <row r="533" spans="1:20" x14ac:dyDescent="0.25">
      <c r="A533" s="89"/>
      <c r="B533" s="82"/>
      <c r="C533" s="116"/>
      <c r="D533" s="83"/>
      <c r="E533" s="83"/>
      <c r="F533" s="83"/>
      <c r="G533" s="84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</row>
    <row r="534" spans="1:20" x14ac:dyDescent="0.25">
      <c r="A534" s="89"/>
      <c r="B534" s="82"/>
      <c r="C534" s="116"/>
      <c r="D534" s="83"/>
      <c r="E534" s="83"/>
      <c r="F534" s="83"/>
      <c r="G534" s="84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</row>
    <row r="535" spans="1:20" x14ac:dyDescent="0.25">
      <c r="A535" s="89"/>
      <c r="B535" s="82"/>
      <c r="C535" s="116"/>
      <c r="D535" s="83"/>
      <c r="E535" s="83"/>
      <c r="F535" s="83"/>
      <c r="G535" s="84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</row>
    <row r="536" spans="1:20" x14ac:dyDescent="0.25">
      <c r="A536" s="89"/>
      <c r="B536" s="82"/>
      <c r="C536" s="116"/>
      <c r="D536" s="83"/>
      <c r="E536" s="83"/>
      <c r="F536" s="83"/>
      <c r="G536" s="84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</row>
    <row r="537" spans="1:20" x14ac:dyDescent="0.25">
      <c r="A537" s="89"/>
      <c r="B537" s="82"/>
      <c r="C537" s="116"/>
      <c r="D537" s="83"/>
      <c r="E537" s="83"/>
      <c r="F537" s="83"/>
      <c r="G537" s="84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</row>
    <row r="538" spans="1:20" x14ac:dyDescent="0.25">
      <c r="A538" s="89"/>
      <c r="B538" s="82"/>
      <c r="C538" s="116"/>
      <c r="D538" s="83"/>
      <c r="E538" s="83"/>
      <c r="F538" s="83"/>
      <c r="G538" s="84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</row>
    <row r="539" spans="1:20" x14ac:dyDescent="0.25">
      <c r="A539" s="89"/>
      <c r="B539" s="82"/>
      <c r="C539" s="116"/>
      <c r="D539" s="83"/>
      <c r="E539" s="83"/>
      <c r="F539" s="83"/>
      <c r="G539" s="84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</row>
    <row r="540" spans="1:20" x14ac:dyDescent="0.25">
      <c r="A540" s="89"/>
      <c r="B540" s="82"/>
      <c r="C540" s="116"/>
      <c r="D540" s="83"/>
      <c r="E540" s="83"/>
      <c r="F540" s="83"/>
      <c r="G540" s="84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</row>
    <row r="541" spans="1:20" x14ac:dyDescent="0.25">
      <c r="A541" s="89"/>
      <c r="B541" s="82"/>
      <c r="C541" s="116"/>
      <c r="D541" s="83"/>
      <c r="E541" s="83"/>
      <c r="F541" s="83"/>
      <c r="G541" s="84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</row>
    <row r="542" spans="1:20" x14ac:dyDescent="0.25">
      <c r="A542" s="89"/>
      <c r="B542" s="82"/>
      <c r="C542" s="116"/>
      <c r="D542" s="83"/>
      <c r="E542" s="83"/>
      <c r="F542" s="83"/>
      <c r="G542" s="84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</row>
    <row r="543" spans="1:20" x14ac:dyDescent="0.25">
      <c r="A543" s="89"/>
      <c r="B543" s="82"/>
      <c r="C543" s="116"/>
      <c r="D543" s="83"/>
      <c r="E543" s="83"/>
      <c r="F543" s="83"/>
      <c r="G543" s="84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</row>
    <row r="544" spans="1:20" x14ac:dyDescent="0.25">
      <c r="A544" s="89"/>
      <c r="B544" s="82"/>
      <c r="C544" s="116"/>
      <c r="D544" s="83"/>
      <c r="E544" s="83"/>
      <c r="F544" s="83"/>
      <c r="G544" s="84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</row>
    <row r="545" spans="1:20" x14ac:dyDescent="0.25">
      <c r="A545" s="89"/>
      <c r="B545" s="82"/>
      <c r="C545" s="116"/>
      <c r="D545" s="83"/>
      <c r="E545" s="83"/>
      <c r="F545" s="83"/>
      <c r="G545" s="84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</row>
    <row r="546" spans="1:20" x14ac:dyDescent="0.25">
      <c r="A546" s="89"/>
      <c r="B546" s="82"/>
      <c r="C546" s="116"/>
      <c r="D546" s="83"/>
      <c r="E546" s="83"/>
      <c r="F546" s="83"/>
      <c r="G546" s="84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</row>
    <row r="547" spans="1:20" x14ac:dyDescent="0.25">
      <c r="A547" s="89"/>
      <c r="B547" s="82"/>
      <c r="C547" s="116"/>
      <c r="D547" s="83"/>
      <c r="E547" s="83"/>
      <c r="F547" s="83"/>
      <c r="G547" s="84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</row>
    <row r="548" spans="1:20" x14ac:dyDescent="0.25">
      <c r="A548" s="89"/>
      <c r="B548" s="82"/>
      <c r="C548" s="116"/>
      <c r="D548" s="83"/>
      <c r="E548" s="83"/>
      <c r="F548" s="83"/>
      <c r="G548" s="84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</row>
    <row r="549" spans="1:20" x14ac:dyDescent="0.25">
      <c r="A549" s="89"/>
      <c r="B549" s="82"/>
      <c r="C549" s="116"/>
      <c r="D549" s="83"/>
      <c r="E549" s="83"/>
      <c r="F549" s="83"/>
      <c r="G549" s="84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</row>
    <row r="550" spans="1:20" x14ac:dyDescent="0.25">
      <c r="A550" s="89"/>
      <c r="B550" s="82"/>
      <c r="C550" s="116"/>
      <c r="D550" s="83"/>
      <c r="E550" s="83"/>
      <c r="F550" s="83"/>
      <c r="G550" s="84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</row>
    <row r="551" spans="1:20" x14ac:dyDescent="0.25">
      <c r="A551" s="89"/>
      <c r="B551" s="82"/>
      <c r="C551" s="116"/>
      <c r="D551" s="83"/>
      <c r="E551" s="83"/>
      <c r="F551" s="83"/>
      <c r="G551" s="84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</row>
    <row r="552" spans="1:20" x14ac:dyDescent="0.25">
      <c r="A552" s="89"/>
      <c r="B552" s="82"/>
      <c r="C552" s="116"/>
      <c r="D552" s="83"/>
      <c r="E552" s="83"/>
      <c r="F552" s="83"/>
      <c r="G552" s="84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</row>
    <row r="553" spans="1:20" x14ac:dyDescent="0.25">
      <c r="A553" s="89"/>
      <c r="B553" s="82"/>
      <c r="C553" s="116"/>
      <c r="D553" s="83"/>
      <c r="E553" s="83"/>
      <c r="F553" s="83"/>
      <c r="G553" s="84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</row>
    <row r="554" spans="1:20" x14ac:dyDescent="0.25">
      <c r="A554" s="89"/>
      <c r="B554" s="82"/>
      <c r="C554" s="116"/>
      <c r="D554" s="83"/>
      <c r="E554" s="83"/>
      <c r="F554" s="83"/>
      <c r="G554" s="84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</row>
    <row r="555" spans="1:20" x14ac:dyDescent="0.25">
      <c r="A555" s="89"/>
      <c r="B555" s="82"/>
      <c r="C555" s="116"/>
      <c r="D555" s="83"/>
      <c r="E555" s="83"/>
      <c r="F555" s="83"/>
      <c r="G555" s="84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</row>
    <row r="556" spans="1:20" x14ac:dyDescent="0.25">
      <c r="A556" s="89"/>
      <c r="B556" s="82"/>
      <c r="C556" s="116"/>
      <c r="D556" s="83"/>
      <c r="E556" s="83"/>
      <c r="F556" s="83"/>
      <c r="G556" s="84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</row>
    <row r="557" spans="1:20" x14ac:dyDescent="0.25">
      <c r="A557" s="89"/>
      <c r="B557" s="82"/>
      <c r="C557" s="116"/>
      <c r="D557" s="83"/>
      <c r="E557" s="83"/>
      <c r="F557" s="83"/>
      <c r="G557" s="84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</row>
    <row r="558" spans="1:20" x14ac:dyDescent="0.25">
      <c r="A558" s="89"/>
      <c r="B558" s="82"/>
      <c r="C558" s="116"/>
      <c r="D558" s="83"/>
      <c r="E558" s="83"/>
      <c r="F558" s="83"/>
      <c r="G558" s="84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</row>
    <row r="559" spans="1:20" x14ac:dyDescent="0.25">
      <c r="A559" s="89"/>
      <c r="B559" s="82"/>
      <c r="C559" s="116"/>
      <c r="D559" s="83"/>
      <c r="E559" s="83"/>
      <c r="F559" s="83"/>
      <c r="G559" s="84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</row>
    <row r="560" spans="1:20" x14ac:dyDescent="0.25">
      <c r="A560" s="89"/>
      <c r="B560" s="82"/>
      <c r="C560" s="116"/>
      <c r="D560" s="83"/>
      <c r="E560" s="83"/>
      <c r="F560" s="83"/>
      <c r="G560" s="84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</row>
    <row r="561" spans="1:20" x14ac:dyDescent="0.25">
      <c r="A561" s="89"/>
      <c r="B561" s="82"/>
      <c r="C561" s="116"/>
      <c r="D561" s="83"/>
      <c r="E561" s="83"/>
      <c r="F561" s="83"/>
      <c r="G561" s="84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</row>
    <row r="562" spans="1:20" x14ac:dyDescent="0.25">
      <c r="A562" s="89"/>
      <c r="B562" s="82"/>
      <c r="C562" s="116"/>
      <c r="D562" s="83"/>
      <c r="E562" s="83"/>
      <c r="F562" s="83"/>
      <c r="G562" s="84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</row>
    <row r="563" spans="1:20" x14ac:dyDescent="0.25">
      <c r="A563" s="89"/>
      <c r="B563" s="82"/>
      <c r="C563" s="116"/>
      <c r="D563" s="83"/>
      <c r="E563" s="83"/>
      <c r="F563" s="83"/>
      <c r="G563" s="84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</row>
    <row r="564" spans="1:20" x14ac:dyDescent="0.25">
      <c r="A564" s="89"/>
      <c r="B564" s="82"/>
      <c r="C564" s="116"/>
      <c r="D564" s="83"/>
      <c r="E564" s="83"/>
      <c r="F564" s="83"/>
      <c r="G564" s="84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</row>
    <row r="565" spans="1:20" x14ac:dyDescent="0.25">
      <c r="A565" s="89"/>
      <c r="B565" s="82"/>
      <c r="C565" s="116"/>
      <c r="D565" s="83"/>
      <c r="E565" s="83"/>
      <c r="F565" s="83"/>
      <c r="G565" s="84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</row>
    <row r="566" spans="1:20" x14ac:dyDescent="0.25">
      <c r="A566" s="89"/>
      <c r="B566" s="82"/>
      <c r="C566" s="116"/>
      <c r="D566" s="83"/>
      <c r="E566" s="83"/>
      <c r="F566" s="83"/>
      <c r="G566" s="84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</row>
    <row r="567" spans="1:20" x14ac:dyDescent="0.25">
      <c r="A567" s="89"/>
      <c r="B567" s="82"/>
      <c r="C567" s="116"/>
      <c r="D567" s="83"/>
      <c r="E567" s="83"/>
      <c r="F567" s="83"/>
      <c r="G567" s="84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</row>
    <row r="568" spans="1:20" x14ac:dyDescent="0.25">
      <c r="A568" s="89"/>
      <c r="B568" s="82"/>
      <c r="C568" s="116"/>
      <c r="D568" s="83"/>
      <c r="E568" s="83"/>
      <c r="F568" s="83"/>
      <c r="G568" s="84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</row>
    <row r="569" spans="1:20" x14ac:dyDescent="0.25">
      <c r="A569" s="89"/>
      <c r="B569" s="82"/>
      <c r="C569" s="116"/>
      <c r="D569" s="83"/>
      <c r="E569" s="83"/>
      <c r="F569" s="83"/>
      <c r="G569" s="84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</row>
    <row r="570" spans="1:20" x14ac:dyDescent="0.25">
      <c r="A570" s="89"/>
      <c r="B570" s="82"/>
      <c r="C570" s="116"/>
      <c r="D570" s="83"/>
      <c r="E570" s="83"/>
      <c r="F570" s="83"/>
      <c r="G570" s="84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</row>
    <row r="571" spans="1:20" x14ac:dyDescent="0.25">
      <c r="A571" s="89"/>
      <c r="B571" s="82"/>
      <c r="C571" s="116"/>
      <c r="D571" s="83"/>
      <c r="E571" s="83"/>
      <c r="F571" s="83"/>
      <c r="G571" s="84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</row>
    <row r="572" spans="1:20" x14ac:dyDescent="0.25">
      <c r="A572" s="89"/>
      <c r="B572" s="82"/>
      <c r="C572" s="116"/>
      <c r="D572" s="83"/>
      <c r="E572" s="83"/>
      <c r="F572" s="83"/>
      <c r="G572" s="84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</row>
    <row r="573" spans="1:20" x14ac:dyDescent="0.25">
      <c r="A573" s="89"/>
      <c r="B573" s="82"/>
      <c r="C573" s="116"/>
      <c r="D573" s="83"/>
      <c r="E573" s="83"/>
      <c r="F573" s="83"/>
      <c r="G573" s="84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</row>
    <row r="574" spans="1:20" x14ac:dyDescent="0.25">
      <c r="A574" s="89"/>
      <c r="B574" s="82"/>
      <c r="C574" s="116"/>
      <c r="D574" s="83"/>
      <c r="E574" s="83"/>
      <c r="F574" s="83"/>
      <c r="G574" s="84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</row>
    <row r="575" spans="1:20" x14ac:dyDescent="0.25">
      <c r="A575" s="89"/>
      <c r="B575" s="82"/>
      <c r="C575" s="116"/>
      <c r="D575" s="83"/>
      <c r="E575" s="83"/>
      <c r="F575" s="83"/>
      <c r="G575" s="84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</row>
    <row r="576" spans="1:20" x14ac:dyDescent="0.25">
      <c r="A576" s="89"/>
      <c r="B576" s="82"/>
      <c r="C576" s="116"/>
      <c r="D576" s="83"/>
      <c r="E576" s="83"/>
      <c r="F576" s="83"/>
      <c r="G576" s="84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</row>
    <row r="577" spans="1:20" x14ac:dyDescent="0.25">
      <c r="A577" s="89"/>
      <c r="B577" s="82"/>
      <c r="C577" s="116"/>
      <c r="D577" s="83"/>
      <c r="E577" s="83"/>
      <c r="F577" s="83"/>
      <c r="G577" s="84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</row>
    <row r="578" spans="1:20" x14ac:dyDescent="0.25">
      <c r="A578" s="89"/>
      <c r="B578" s="82"/>
      <c r="C578" s="116"/>
      <c r="D578" s="83"/>
      <c r="E578" s="83"/>
      <c r="F578" s="83"/>
      <c r="G578" s="84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</row>
    <row r="579" spans="1:20" x14ac:dyDescent="0.25">
      <c r="A579" s="89"/>
      <c r="B579" s="82"/>
      <c r="C579" s="116"/>
      <c r="D579" s="83"/>
      <c r="E579" s="83"/>
      <c r="F579" s="83"/>
      <c r="G579" s="84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</row>
    <row r="580" spans="1:20" x14ac:dyDescent="0.25">
      <c r="A580" s="89"/>
      <c r="B580" s="82"/>
      <c r="C580" s="116"/>
      <c r="D580" s="83"/>
      <c r="E580" s="83"/>
      <c r="F580" s="83"/>
      <c r="G580" s="84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</row>
    <row r="581" spans="1:20" x14ac:dyDescent="0.25">
      <c r="A581" s="89"/>
      <c r="B581" s="82"/>
      <c r="C581" s="116"/>
      <c r="D581" s="83"/>
      <c r="E581" s="83"/>
      <c r="F581" s="83"/>
      <c r="G581" s="84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</row>
    <row r="582" spans="1:20" x14ac:dyDescent="0.25">
      <c r="A582" s="89"/>
      <c r="B582" s="82"/>
      <c r="C582" s="116"/>
      <c r="D582" s="83"/>
      <c r="E582" s="83"/>
      <c r="F582" s="83"/>
      <c r="G582" s="84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</row>
    <row r="583" spans="1:20" x14ac:dyDescent="0.25">
      <c r="A583" s="89"/>
      <c r="B583" s="82"/>
      <c r="C583" s="116"/>
      <c r="D583" s="83"/>
      <c r="E583" s="83"/>
      <c r="F583" s="83"/>
      <c r="G583" s="84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</row>
    <row r="584" spans="1:20" x14ac:dyDescent="0.25">
      <c r="A584" s="89"/>
      <c r="B584" s="82"/>
      <c r="C584" s="116"/>
      <c r="D584" s="83"/>
      <c r="E584" s="83"/>
      <c r="F584" s="83"/>
      <c r="G584" s="84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</row>
    <row r="585" spans="1:20" x14ac:dyDescent="0.25">
      <c r="A585" s="89"/>
      <c r="B585" s="82"/>
      <c r="C585" s="116"/>
      <c r="D585" s="83"/>
      <c r="E585" s="83"/>
      <c r="F585" s="83"/>
      <c r="G585" s="84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</row>
    <row r="586" spans="1:20" x14ac:dyDescent="0.25">
      <c r="A586" s="89"/>
      <c r="B586" s="82"/>
      <c r="C586" s="116"/>
      <c r="D586" s="83"/>
      <c r="E586" s="83"/>
      <c r="F586" s="83"/>
      <c r="G586" s="84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</row>
    <row r="587" spans="1:20" x14ac:dyDescent="0.25">
      <c r="A587" s="89"/>
      <c r="B587" s="82"/>
      <c r="C587" s="116"/>
      <c r="D587" s="83"/>
      <c r="E587" s="83"/>
      <c r="F587" s="83"/>
      <c r="G587" s="84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</row>
    <row r="588" spans="1:20" x14ac:dyDescent="0.25">
      <c r="A588" s="89"/>
      <c r="B588" s="82"/>
      <c r="C588" s="116"/>
      <c r="D588" s="83"/>
      <c r="E588" s="83"/>
      <c r="F588" s="83"/>
      <c r="G588" s="84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</row>
    <row r="589" spans="1:20" x14ac:dyDescent="0.25">
      <c r="A589" s="89"/>
      <c r="B589" s="82"/>
      <c r="C589" s="116"/>
      <c r="D589" s="83"/>
      <c r="E589" s="83"/>
      <c r="F589" s="83"/>
      <c r="G589" s="84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</row>
    <row r="590" spans="1:20" x14ac:dyDescent="0.25">
      <c r="A590" s="89"/>
      <c r="B590" s="82"/>
      <c r="C590" s="116"/>
      <c r="D590" s="83"/>
      <c r="E590" s="83"/>
      <c r="F590" s="83"/>
      <c r="G590" s="84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</row>
    <row r="591" spans="1:20" x14ac:dyDescent="0.25">
      <c r="A591" s="89"/>
      <c r="B591" s="82"/>
      <c r="C591" s="116"/>
      <c r="D591" s="83"/>
      <c r="E591" s="83"/>
      <c r="F591" s="83"/>
      <c r="G591" s="84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</row>
    <row r="592" spans="1:20" x14ac:dyDescent="0.25">
      <c r="A592" s="89"/>
      <c r="B592" s="82"/>
      <c r="C592" s="116"/>
      <c r="D592" s="83"/>
      <c r="E592" s="83"/>
      <c r="F592" s="83"/>
      <c r="G592" s="84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</row>
    <row r="593" spans="1:20" x14ac:dyDescent="0.25">
      <c r="A593" s="89"/>
      <c r="B593" s="82"/>
      <c r="C593" s="116"/>
      <c r="D593" s="83"/>
      <c r="E593" s="83"/>
      <c r="F593" s="83"/>
      <c r="G593" s="84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</row>
    <row r="594" spans="1:20" x14ac:dyDescent="0.25">
      <c r="A594" s="89"/>
      <c r="B594" s="82"/>
      <c r="C594" s="116"/>
      <c r="D594" s="83"/>
      <c r="E594" s="83"/>
      <c r="F594" s="83"/>
      <c r="G594" s="84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</row>
    <row r="595" spans="1:20" x14ac:dyDescent="0.25">
      <c r="A595" s="89"/>
      <c r="B595" s="85"/>
      <c r="C595" s="117"/>
      <c r="D595" s="86"/>
      <c r="E595" s="86"/>
      <c r="F595" s="86"/>
      <c r="G595" s="87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</row>
    <row r="596" spans="1:20" x14ac:dyDescent="0.25">
      <c r="A596" s="89"/>
      <c r="B596" s="85"/>
      <c r="C596" s="117"/>
      <c r="D596" s="86"/>
      <c r="E596" s="86"/>
      <c r="F596" s="86"/>
      <c r="G596" s="87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</row>
    <row r="597" spans="1:20" x14ac:dyDescent="0.25">
      <c r="A597" s="89"/>
      <c r="B597" s="85"/>
      <c r="C597" s="117"/>
      <c r="D597" s="86"/>
      <c r="E597" s="86"/>
      <c r="F597" s="86"/>
      <c r="G597" s="87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</row>
    <row r="598" spans="1:20" x14ac:dyDescent="0.25">
      <c r="A598" s="89"/>
      <c r="B598" s="85"/>
      <c r="C598" s="117"/>
      <c r="D598" s="86"/>
      <c r="E598" s="86"/>
      <c r="F598" s="86"/>
      <c r="G598" s="87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</row>
    <row r="599" spans="1:20" x14ac:dyDescent="0.25">
      <c r="A599" s="89"/>
      <c r="B599" s="85"/>
      <c r="C599" s="117"/>
      <c r="D599" s="86"/>
      <c r="E599" s="86"/>
      <c r="F599" s="86"/>
      <c r="G599" s="87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</row>
    <row r="600" spans="1:20" x14ac:dyDescent="0.25">
      <c r="A600" s="89"/>
      <c r="B600" s="85"/>
      <c r="C600" s="117"/>
      <c r="D600" s="86"/>
      <c r="E600" s="86"/>
      <c r="F600" s="86"/>
      <c r="G600" s="87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</row>
    <row r="601" spans="1:20" x14ac:dyDescent="0.25">
      <c r="A601" s="89"/>
      <c r="B601" s="85"/>
      <c r="C601" s="117"/>
      <c r="D601" s="86"/>
      <c r="E601" s="86"/>
      <c r="F601" s="86"/>
      <c r="G601" s="87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</row>
    <row r="602" spans="1:20" x14ac:dyDescent="0.25">
      <c r="A602" s="89"/>
      <c r="B602" s="85"/>
      <c r="C602" s="117"/>
      <c r="D602" s="86"/>
      <c r="E602" s="86"/>
      <c r="F602" s="86"/>
      <c r="G602" s="87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</row>
    <row r="603" spans="1:20" x14ac:dyDescent="0.25">
      <c r="A603" s="89"/>
      <c r="B603" s="85"/>
      <c r="C603" s="117"/>
      <c r="D603" s="86"/>
      <c r="E603" s="86"/>
      <c r="F603" s="86"/>
      <c r="G603" s="87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</row>
    <row r="604" spans="1:20" x14ac:dyDescent="0.25">
      <c r="A604" s="89"/>
      <c r="B604" s="85"/>
      <c r="C604" s="117"/>
      <c r="D604" s="86"/>
      <c r="E604" s="86"/>
      <c r="F604" s="86"/>
      <c r="G604" s="87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</row>
    <row r="605" spans="1:20" x14ac:dyDescent="0.25">
      <c r="A605" s="89"/>
      <c r="B605" s="85"/>
      <c r="C605" s="117"/>
      <c r="D605" s="86"/>
      <c r="E605" s="86"/>
      <c r="F605" s="86"/>
      <c r="G605" s="87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</row>
    <row r="606" spans="1:20" x14ac:dyDescent="0.25">
      <c r="A606" s="89"/>
      <c r="B606" s="85"/>
      <c r="C606" s="117"/>
      <c r="D606" s="86"/>
      <c r="E606" s="86"/>
      <c r="F606" s="86"/>
      <c r="G606" s="87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</row>
    <row r="607" spans="1:20" x14ac:dyDescent="0.25">
      <c r="A607" s="89"/>
      <c r="B607" s="85"/>
      <c r="C607" s="117"/>
      <c r="D607" s="86"/>
      <c r="E607" s="86"/>
      <c r="F607" s="86"/>
      <c r="G607" s="87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</row>
    <row r="608" spans="1:20" x14ac:dyDescent="0.25">
      <c r="A608" s="89"/>
      <c r="B608" s="85"/>
      <c r="C608" s="117"/>
      <c r="D608" s="86"/>
      <c r="E608" s="86"/>
      <c r="F608" s="86"/>
      <c r="G608" s="87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</row>
    <row r="609" spans="1:20" x14ac:dyDescent="0.25">
      <c r="A609" s="89"/>
      <c r="B609" s="85"/>
      <c r="C609" s="117"/>
      <c r="D609" s="86"/>
      <c r="E609" s="86"/>
      <c r="F609" s="86"/>
      <c r="G609" s="87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</row>
    <row r="610" spans="1:20" x14ac:dyDescent="0.25">
      <c r="A610" s="89"/>
      <c r="B610" s="85"/>
      <c r="C610" s="117"/>
      <c r="D610" s="86"/>
      <c r="E610" s="86"/>
      <c r="F610" s="86"/>
      <c r="G610" s="87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</row>
    <row r="611" spans="1:20" x14ac:dyDescent="0.25">
      <c r="A611" s="89"/>
      <c r="B611" s="85"/>
      <c r="C611" s="117"/>
      <c r="D611" s="86"/>
      <c r="E611" s="86"/>
      <c r="F611" s="86"/>
      <c r="G611" s="87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</row>
    <row r="612" spans="1:20" x14ac:dyDescent="0.25">
      <c r="A612" s="89"/>
      <c r="B612" s="85"/>
      <c r="C612" s="117"/>
      <c r="D612" s="86"/>
      <c r="E612" s="86"/>
      <c r="F612" s="86"/>
      <c r="G612" s="87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</row>
    <row r="613" spans="1:20" x14ac:dyDescent="0.25">
      <c r="A613" s="89"/>
      <c r="B613" s="85"/>
      <c r="C613" s="117"/>
      <c r="D613" s="86"/>
      <c r="E613" s="86"/>
      <c r="F613" s="86"/>
      <c r="G613" s="87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</row>
    <row r="614" spans="1:20" x14ac:dyDescent="0.25">
      <c r="A614" s="89"/>
      <c r="B614" s="85"/>
      <c r="C614" s="117"/>
      <c r="D614" s="86"/>
      <c r="E614" s="86"/>
      <c r="F614" s="86"/>
      <c r="G614" s="87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</row>
    <row r="615" spans="1:20" x14ac:dyDescent="0.25">
      <c r="A615" s="89"/>
      <c r="B615" s="85"/>
      <c r="C615" s="117"/>
      <c r="D615" s="86"/>
      <c r="E615" s="86"/>
      <c r="F615" s="86"/>
      <c r="G615" s="87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</row>
    <row r="616" spans="1:20" x14ac:dyDescent="0.25">
      <c r="A616" s="89"/>
      <c r="B616" s="85"/>
      <c r="C616" s="117"/>
      <c r="D616" s="86"/>
      <c r="E616" s="86"/>
      <c r="F616" s="86"/>
      <c r="G616" s="87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</row>
    <row r="617" spans="1:20" x14ac:dyDescent="0.25">
      <c r="A617" s="89"/>
      <c r="B617" s="85"/>
      <c r="C617" s="117"/>
      <c r="D617" s="86"/>
      <c r="E617" s="86"/>
      <c r="F617" s="86"/>
      <c r="G617" s="87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</row>
    <row r="618" spans="1:20" x14ac:dyDescent="0.25">
      <c r="A618" s="89"/>
      <c r="B618" s="85"/>
      <c r="C618" s="117"/>
      <c r="D618" s="86"/>
      <c r="E618" s="86"/>
      <c r="F618" s="86"/>
      <c r="G618" s="87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</row>
    <row r="619" spans="1:20" x14ac:dyDescent="0.25">
      <c r="A619" s="89"/>
      <c r="B619" s="85"/>
      <c r="C619" s="117"/>
      <c r="D619" s="86"/>
      <c r="E619" s="86"/>
      <c r="F619" s="86"/>
      <c r="G619" s="87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</row>
    <row r="620" spans="1:20" x14ac:dyDescent="0.25">
      <c r="A620" s="89"/>
      <c r="B620" s="85"/>
      <c r="C620" s="117"/>
      <c r="D620" s="86"/>
      <c r="E620" s="86"/>
      <c r="F620" s="86"/>
      <c r="G620" s="87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</row>
    <row r="621" spans="1:20" x14ac:dyDescent="0.25">
      <c r="A621" s="89"/>
      <c r="B621" s="85"/>
      <c r="C621" s="117"/>
      <c r="D621" s="86"/>
      <c r="E621" s="86"/>
      <c r="F621" s="86"/>
      <c r="G621" s="87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</row>
    <row r="622" spans="1:20" x14ac:dyDescent="0.25">
      <c r="A622" s="89"/>
      <c r="B622" s="85"/>
      <c r="C622" s="117"/>
      <c r="D622" s="86"/>
      <c r="E622" s="86"/>
      <c r="F622" s="86"/>
      <c r="G622" s="87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</row>
    <row r="623" spans="1:20" x14ac:dyDescent="0.25">
      <c r="A623" s="89"/>
      <c r="B623" s="85"/>
      <c r="C623" s="117"/>
      <c r="D623" s="86"/>
      <c r="E623" s="86"/>
      <c r="F623" s="86"/>
      <c r="G623" s="87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</row>
    <row r="624" spans="1:20" x14ac:dyDescent="0.25">
      <c r="A624" s="89"/>
      <c r="B624" s="85"/>
      <c r="C624" s="117"/>
      <c r="D624" s="86"/>
      <c r="E624" s="86"/>
      <c r="F624" s="86"/>
      <c r="G624" s="87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</row>
    <row r="625" spans="1:20" x14ac:dyDescent="0.25">
      <c r="A625" s="89"/>
      <c r="B625" s="85"/>
      <c r="C625" s="117"/>
      <c r="D625" s="86"/>
      <c r="E625" s="86"/>
      <c r="F625" s="86"/>
      <c r="G625" s="87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</row>
    <row r="626" spans="1:20" x14ac:dyDescent="0.25">
      <c r="A626" s="89"/>
      <c r="B626" s="85"/>
      <c r="C626" s="117"/>
      <c r="D626" s="86"/>
      <c r="E626" s="86"/>
      <c r="F626" s="86"/>
      <c r="G626" s="87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</row>
    <row r="627" spans="1:20" x14ac:dyDescent="0.25">
      <c r="A627" s="89"/>
      <c r="B627" s="85"/>
      <c r="C627" s="117"/>
      <c r="D627" s="86"/>
      <c r="E627" s="86"/>
      <c r="F627" s="86"/>
      <c r="G627" s="87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</row>
    <row r="628" spans="1:20" x14ac:dyDescent="0.25">
      <c r="A628" s="89"/>
      <c r="B628" s="85"/>
      <c r="C628" s="117"/>
      <c r="D628" s="86"/>
      <c r="E628" s="86"/>
      <c r="F628" s="86"/>
      <c r="G628" s="87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</row>
    <row r="629" spans="1:20" x14ac:dyDescent="0.25">
      <c r="A629" s="89"/>
      <c r="B629" s="85"/>
      <c r="C629" s="117"/>
      <c r="D629" s="86"/>
      <c r="E629" s="86"/>
      <c r="F629" s="86"/>
      <c r="G629" s="87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</row>
    <row r="630" spans="1:20" x14ac:dyDescent="0.25">
      <c r="A630" s="89"/>
      <c r="B630" s="85"/>
      <c r="C630" s="117"/>
      <c r="D630" s="86"/>
      <c r="E630" s="86"/>
      <c r="F630" s="86"/>
      <c r="G630" s="87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</row>
    <row r="631" spans="1:20" x14ac:dyDescent="0.25">
      <c r="A631" s="89"/>
      <c r="B631" s="85"/>
      <c r="C631" s="117"/>
      <c r="D631" s="86"/>
      <c r="E631" s="86"/>
      <c r="F631" s="86"/>
      <c r="G631" s="87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</row>
    <row r="632" spans="1:20" x14ac:dyDescent="0.25">
      <c r="A632" s="89"/>
      <c r="B632" s="85"/>
      <c r="C632" s="117"/>
      <c r="D632" s="86"/>
      <c r="E632" s="86"/>
      <c r="F632" s="86"/>
      <c r="G632" s="87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</row>
    <row r="633" spans="1:20" x14ac:dyDescent="0.25">
      <c r="A633" s="89"/>
      <c r="B633" s="85"/>
      <c r="C633" s="117"/>
      <c r="D633" s="86"/>
      <c r="E633" s="86"/>
      <c r="F633" s="86"/>
      <c r="G633" s="87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</row>
    <row r="634" spans="1:20" x14ac:dyDescent="0.25">
      <c r="A634" s="89"/>
      <c r="B634" s="85"/>
      <c r="C634" s="117"/>
      <c r="D634" s="86"/>
      <c r="E634" s="86"/>
      <c r="F634" s="86"/>
      <c r="G634" s="87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</row>
    <row r="635" spans="1:20" x14ac:dyDescent="0.25">
      <c r="A635" s="89"/>
      <c r="B635" s="85"/>
      <c r="C635" s="117"/>
      <c r="D635" s="86"/>
      <c r="E635" s="86"/>
      <c r="F635" s="86"/>
      <c r="G635" s="87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</row>
    <row r="636" spans="1:20" x14ac:dyDescent="0.25">
      <c r="A636" s="89"/>
      <c r="B636" s="85"/>
      <c r="C636" s="117"/>
      <c r="D636" s="86"/>
      <c r="E636" s="86"/>
      <c r="F636" s="86"/>
      <c r="G636" s="87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</row>
    <row r="637" spans="1:20" x14ac:dyDescent="0.25">
      <c r="A637" s="89"/>
      <c r="B637" s="85"/>
      <c r="C637" s="117"/>
      <c r="D637" s="86"/>
      <c r="E637" s="86"/>
      <c r="F637" s="86"/>
      <c r="G637" s="87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</row>
    <row r="638" spans="1:20" x14ac:dyDescent="0.25">
      <c r="A638" s="89"/>
      <c r="B638" s="85"/>
      <c r="C638" s="117"/>
      <c r="D638" s="86"/>
      <c r="E638" s="86"/>
      <c r="F638" s="86"/>
      <c r="G638" s="87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</row>
    <row r="639" spans="1:20" x14ac:dyDescent="0.25">
      <c r="A639" s="89"/>
      <c r="B639" s="85"/>
      <c r="C639" s="117"/>
      <c r="D639" s="86"/>
      <c r="E639" s="86"/>
      <c r="F639" s="86"/>
      <c r="G639" s="87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</row>
    <row r="640" spans="1:20" x14ac:dyDescent="0.25">
      <c r="A640" s="89"/>
      <c r="B640" s="85"/>
      <c r="C640" s="117"/>
      <c r="D640" s="86"/>
      <c r="E640" s="86"/>
      <c r="F640" s="86"/>
      <c r="G640" s="87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</row>
    <row r="641" spans="1:20" x14ac:dyDescent="0.25">
      <c r="A641" s="89"/>
      <c r="B641" s="85"/>
      <c r="C641" s="117"/>
      <c r="D641" s="86"/>
      <c r="E641" s="86"/>
      <c r="F641" s="86"/>
      <c r="G641" s="87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</row>
    <row r="642" spans="1:20" x14ac:dyDescent="0.25">
      <c r="A642" s="89"/>
      <c r="B642" s="85"/>
      <c r="C642" s="117"/>
      <c r="D642" s="86"/>
      <c r="E642" s="86"/>
      <c r="F642" s="86"/>
      <c r="G642" s="87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</row>
    <row r="643" spans="1:20" x14ac:dyDescent="0.25">
      <c r="A643" s="89"/>
      <c r="B643" s="85"/>
      <c r="C643" s="117"/>
      <c r="D643" s="86"/>
      <c r="E643" s="86"/>
      <c r="F643" s="86"/>
      <c r="G643" s="87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</row>
    <row r="644" spans="1:20" x14ac:dyDescent="0.25">
      <c r="A644" s="89"/>
      <c r="B644" s="85"/>
      <c r="C644" s="117"/>
      <c r="D644" s="86"/>
      <c r="E644" s="86"/>
      <c r="F644" s="86"/>
      <c r="G644" s="87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</row>
    <row r="645" spans="1:20" x14ac:dyDescent="0.25">
      <c r="A645" s="89"/>
      <c r="B645" s="85"/>
      <c r="C645" s="117"/>
      <c r="D645" s="86"/>
      <c r="E645" s="86"/>
      <c r="F645" s="86"/>
      <c r="G645" s="87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</row>
    <row r="646" spans="1:20" x14ac:dyDescent="0.25">
      <c r="A646" s="89"/>
      <c r="B646" s="85"/>
      <c r="C646" s="117"/>
      <c r="D646" s="86"/>
      <c r="E646" s="86"/>
      <c r="F646" s="86"/>
      <c r="G646" s="87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</row>
    <row r="647" spans="1:20" x14ac:dyDescent="0.25">
      <c r="A647" s="89"/>
      <c r="B647" s="85"/>
      <c r="C647" s="117"/>
      <c r="D647" s="86"/>
      <c r="E647" s="86"/>
      <c r="F647" s="86"/>
      <c r="G647" s="87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</row>
    <row r="648" spans="1:20" x14ac:dyDescent="0.25">
      <c r="A648" s="89"/>
      <c r="B648" s="85"/>
      <c r="C648" s="117"/>
      <c r="D648" s="86"/>
      <c r="E648" s="86"/>
      <c r="F648" s="86"/>
      <c r="G648" s="87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</row>
    <row r="649" spans="1:20" x14ac:dyDescent="0.25">
      <c r="A649" s="89"/>
      <c r="B649" s="85"/>
      <c r="C649" s="117"/>
      <c r="D649" s="86"/>
      <c r="E649" s="86"/>
      <c r="F649" s="86"/>
      <c r="G649" s="87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</row>
    <row r="650" spans="1:20" x14ac:dyDescent="0.25">
      <c r="A650" s="89"/>
      <c r="B650" s="85"/>
      <c r="C650" s="117"/>
      <c r="D650" s="86"/>
      <c r="E650" s="86"/>
      <c r="F650" s="86"/>
      <c r="G650" s="87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</row>
    <row r="651" spans="1:20" x14ac:dyDescent="0.25">
      <c r="A651" s="89"/>
      <c r="B651" s="85"/>
      <c r="C651" s="117"/>
      <c r="D651" s="86"/>
      <c r="E651" s="86"/>
      <c r="F651" s="86"/>
      <c r="G651" s="87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</row>
    <row r="652" spans="1:20" x14ac:dyDescent="0.25">
      <c r="A652" s="89"/>
      <c r="B652" s="85"/>
      <c r="C652" s="117"/>
      <c r="D652" s="86"/>
      <c r="E652" s="86"/>
      <c r="F652" s="86"/>
      <c r="G652" s="87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</row>
    <row r="653" spans="1:20" x14ac:dyDescent="0.25">
      <c r="A653" s="89"/>
      <c r="B653" s="85"/>
      <c r="C653" s="117"/>
      <c r="D653" s="86"/>
      <c r="E653" s="86"/>
      <c r="F653" s="86"/>
      <c r="G653" s="87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</row>
    <row r="654" spans="1:20" x14ac:dyDescent="0.25">
      <c r="A654" s="89"/>
      <c r="B654" s="85"/>
      <c r="C654" s="117"/>
      <c r="D654" s="86"/>
      <c r="E654" s="86"/>
      <c r="F654" s="86"/>
      <c r="G654" s="87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</row>
    <row r="655" spans="1:20" x14ac:dyDescent="0.25">
      <c r="A655" s="89"/>
      <c r="B655" s="85"/>
      <c r="C655" s="117"/>
      <c r="D655" s="86"/>
      <c r="E655" s="86"/>
      <c r="F655" s="86"/>
      <c r="G655" s="87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</row>
    <row r="656" spans="1:20" x14ac:dyDescent="0.25">
      <c r="A656" s="89"/>
      <c r="B656" s="85"/>
      <c r="C656" s="117"/>
      <c r="D656" s="86"/>
      <c r="E656" s="86"/>
      <c r="F656" s="86"/>
      <c r="G656" s="87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</row>
    <row r="657" spans="1:20" x14ac:dyDescent="0.25">
      <c r="A657" s="89"/>
      <c r="B657" s="85"/>
      <c r="C657" s="117"/>
      <c r="D657" s="86"/>
      <c r="E657" s="86"/>
      <c r="F657" s="86"/>
      <c r="G657" s="87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</row>
    <row r="658" spans="1:20" x14ac:dyDescent="0.25">
      <c r="A658" s="89"/>
      <c r="B658" s="85"/>
      <c r="C658" s="117"/>
      <c r="D658" s="86"/>
      <c r="E658" s="86"/>
      <c r="F658" s="86"/>
      <c r="G658" s="87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</row>
    <row r="659" spans="1:20" x14ac:dyDescent="0.25">
      <c r="A659" s="89"/>
      <c r="B659" s="85"/>
      <c r="C659" s="117"/>
      <c r="D659" s="86"/>
      <c r="E659" s="86"/>
      <c r="F659" s="86"/>
      <c r="G659" s="87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</row>
    <row r="660" spans="1:20" x14ac:dyDescent="0.25">
      <c r="A660" s="89"/>
      <c r="B660" s="85"/>
      <c r="C660" s="117"/>
      <c r="D660" s="86"/>
      <c r="E660" s="86"/>
      <c r="F660" s="86"/>
      <c r="G660" s="87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</row>
    <row r="661" spans="1:20" x14ac:dyDescent="0.25">
      <c r="A661" s="89"/>
      <c r="B661" s="85"/>
      <c r="C661" s="117"/>
      <c r="D661" s="86"/>
      <c r="E661" s="86"/>
      <c r="F661" s="86"/>
      <c r="G661" s="87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</row>
    <row r="662" spans="1:20" x14ac:dyDescent="0.25">
      <c r="A662" s="89"/>
      <c r="B662" s="85"/>
      <c r="C662" s="117"/>
      <c r="D662" s="86"/>
      <c r="E662" s="86"/>
      <c r="F662" s="86"/>
      <c r="G662" s="87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</row>
    <row r="663" spans="1:20" x14ac:dyDescent="0.25">
      <c r="A663" s="89"/>
      <c r="B663" s="85"/>
      <c r="C663" s="117"/>
      <c r="D663" s="86"/>
      <c r="E663" s="86"/>
      <c r="F663" s="86"/>
      <c r="G663" s="87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</row>
    <row r="664" spans="1:20" x14ac:dyDescent="0.25">
      <c r="A664" s="89"/>
      <c r="B664" s="85"/>
      <c r="C664" s="117"/>
      <c r="D664" s="86"/>
      <c r="E664" s="86"/>
      <c r="F664" s="86"/>
      <c r="G664" s="87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</row>
    <row r="665" spans="1:20" x14ac:dyDescent="0.25">
      <c r="A665" s="89"/>
      <c r="B665" s="85"/>
      <c r="C665" s="117"/>
      <c r="D665" s="86"/>
      <c r="E665" s="86"/>
      <c r="F665" s="86"/>
      <c r="G665" s="87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</row>
    <row r="666" spans="1:20" x14ac:dyDescent="0.25">
      <c r="A666" s="89"/>
      <c r="B666" s="85"/>
      <c r="C666" s="117"/>
      <c r="D666" s="86"/>
      <c r="E666" s="86"/>
      <c r="F666" s="86"/>
      <c r="G666" s="87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</row>
    <row r="667" spans="1:20" x14ac:dyDescent="0.25">
      <c r="A667" s="89"/>
      <c r="B667" s="85"/>
      <c r="C667" s="117"/>
      <c r="D667" s="86"/>
      <c r="E667" s="86"/>
      <c r="F667" s="86"/>
      <c r="G667" s="87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</row>
    <row r="668" spans="1:20" x14ac:dyDescent="0.25">
      <c r="A668" s="89"/>
      <c r="B668" s="85"/>
      <c r="C668" s="117"/>
      <c r="D668" s="86"/>
      <c r="E668" s="86"/>
      <c r="F668" s="86"/>
      <c r="G668" s="87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</row>
    <row r="669" spans="1:20" x14ac:dyDescent="0.25">
      <c r="A669" s="89"/>
      <c r="B669" s="85"/>
      <c r="C669" s="117"/>
      <c r="D669" s="86"/>
      <c r="E669" s="86"/>
      <c r="F669" s="86"/>
      <c r="G669" s="87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</row>
    <row r="670" spans="1:20" x14ac:dyDescent="0.25">
      <c r="A670" s="89"/>
      <c r="B670" s="85"/>
      <c r="C670" s="117"/>
      <c r="D670" s="86"/>
      <c r="E670" s="86"/>
      <c r="F670" s="86"/>
      <c r="G670" s="87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</row>
    <row r="671" spans="1:20" x14ac:dyDescent="0.25">
      <c r="A671" s="89"/>
      <c r="B671" s="85"/>
      <c r="C671" s="117"/>
      <c r="D671" s="86"/>
      <c r="E671" s="86"/>
      <c r="F671" s="86"/>
      <c r="G671" s="87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</row>
    <row r="672" spans="1:20" x14ac:dyDescent="0.25">
      <c r="A672" s="89"/>
      <c r="B672" s="85"/>
      <c r="C672" s="117"/>
      <c r="D672" s="86"/>
      <c r="E672" s="86"/>
      <c r="F672" s="86"/>
      <c r="G672" s="87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</row>
    <row r="673" spans="1:20" x14ac:dyDescent="0.25">
      <c r="A673" s="89"/>
      <c r="B673" s="85"/>
      <c r="C673" s="117"/>
      <c r="D673" s="86"/>
      <c r="E673" s="86"/>
      <c r="F673" s="86"/>
      <c r="G673" s="87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</row>
    <row r="674" spans="1:20" x14ac:dyDescent="0.25">
      <c r="A674" s="89"/>
      <c r="B674" s="85"/>
      <c r="C674" s="117"/>
      <c r="D674" s="86"/>
      <c r="E674" s="86"/>
      <c r="F674" s="86"/>
      <c r="G674" s="87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</row>
    <row r="675" spans="1:20" x14ac:dyDescent="0.25">
      <c r="A675" s="89"/>
      <c r="B675" s="85"/>
      <c r="C675" s="117"/>
      <c r="D675" s="86"/>
      <c r="E675" s="86"/>
      <c r="F675" s="86"/>
      <c r="G675" s="87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</row>
    <row r="676" spans="1:20" x14ac:dyDescent="0.25">
      <c r="A676" s="89"/>
      <c r="B676" s="85"/>
      <c r="C676" s="117"/>
      <c r="D676" s="86"/>
      <c r="E676" s="86"/>
      <c r="F676" s="86"/>
      <c r="G676" s="87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</row>
    <row r="677" spans="1:20" x14ac:dyDescent="0.25">
      <c r="A677" s="89"/>
      <c r="B677" s="85"/>
      <c r="C677" s="117"/>
      <c r="D677" s="86"/>
      <c r="E677" s="86"/>
      <c r="F677" s="86"/>
      <c r="G677" s="87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</row>
    <row r="678" spans="1:20" x14ac:dyDescent="0.25">
      <c r="A678" s="89"/>
      <c r="B678" s="85"/>
      <c r="C678" s="117"/>
      <c r="D678" s="86"/>
      <c r="E678" s="86"/>
      <c r="F678" s="86"/>
      <c r="G678" s="87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</row>
    <row r="679" spans="1:20" x14ac:dyDescent="0.25">
      <c r="A679" s="89"/>
      <c r="B679" s="85"/>
      <c r="C679" s="117"/>
      <c r="D679" s="86"/>
      <c r="E679" s="86"/>
      <c r="F679" s="86"/>
      <c r="G679" s="87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</row>
    <row r="680" spans="1:20" x14ac:dyDescent="0.25">
      <c r="A680" s="89"/>
      <c r="B680" s="85"/>
      <c r="C680" s="117"/>
      <c r="D680" s="86"/>
      <c r="E680" s="86"/>
      <c r="F680" s="86"/>
      <c r="G680" s="87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</row>
    <row r="681" spans="1:20" x14ac:dyDescent="0.25">
      <c r="A681" s="89"/>
      <c r="B681" s="85"/>
      <c r="C681" s="117"/>
      <c r="D681" s="86"/>
      <c r="E681" s="86"/>
      <c r="F681" s="86"/>
      <c r="G681" s="87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</row>
    <row r="682" spans="1:20" x14ac:dyDescent="0.25">
      <c r="A682" s="89"/>
      <c r="B682" s="85"/>
      <c r="C682" s="117"/>
      <c r="D682" s="86"/>
      <c r="E682" s="86"/>
      <c r="F682" s="86"/>
      <c r="G682" s="87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</row>
    <row r="683" spans="1:20" x14ac:dyDescent="0.25">
      <c r="A683" s="89"/>
      <c r="B683" s="85"/>
      <c r="C683" s="117"/>
      <c r="D683" s="86"/>
      <c r="E683" s="86"/>
      <c r="F683" s="86"/>
      <c r="G683" s="87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</row>
    <row r="684" spans="1:20" x14ac:dyDescent="0.25">
      <c r="A684" s="89"/>
      <c r="B684" s="85"/>
      <c r="C684" s="117"/>
      <c r="D684" s="86"/>
      <c r="E684" s="86"/>
      <c r="F684" s="86"/>
      <c r="G684" s="87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</row>
    <row r="685" spans="1:20" x14ac:dyDescent="0.25">
      <c r="A685" s="89"/>
      <c r="B685" s="85"/>
      <c r="C685" s="117"/>
      <c r="D685" s="86"/>
      <c r="E685" s="86"/>
      <c r="F685" s="86"/>
      <c r="G685" s="87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</row>
    <row r="686" spans="1:20" x14ac:dyDescent="0.25">
      <c r="A686" s="89"/>
      <c r="B686" s="85"/>
      <c r="C686" s="117"/>
      <c r="D686" s="86"/>
      <c r="E686" s="86"/>
      <c r="F686" s="86"/>
      <c r="G686" s="87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</row>
    <row r="687" spans="1:20" x14ac:dyDescent="0.25">
      <c r="A687" s="89"/>
      <c r="B687" s="85"/>
      <c r="C687" s="117"/>
      <c r="D687" s="86"/>
      <c r="E687" s="86"/>
      <c r="F687" s="86"/>
      <c r="G687" s="87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</row>
    <row r="688" spans="1:20" x14ac:dyDescent="0.25">
      <c r="A688" s="89"/>
      <c r="B688" s="85"/>
      <c r="C688" s="117"/>
      <c r="D688" s="86"/>
      <c r="E688" s="86"/>
      <c r="F688" s="86"/>
      <c r="G688" s="87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</row>
    <row r="689" spans="1:20" x14ac:dyDescent="0.25">
      <c r="A689" s="89"/>
      <c r="B689" s="85"/>
      <c r="C689" s="117"/>
      <c r="D689" s="86"/>
      <c r="E689" s="86"/>
      <c r="F689" s="86"/>
      <c r="G689" s="87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</row>
    <row r="690" spans="1:20" x14ac:dyDescent="0.25">
      <c r="A690" s="89"/>
      <c r="B690" s="85"/>
      <c r="C690" s="117"/>
      <c r="D690" s="86"/>
      <c r="E690" s="86"/>
      <c r="F690" s="86"/>
      <c r="G690" s="87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</row>
    <row r="691" spans="1:20" x14ac:dyDescent="0.25">
      <c r="A691" s="89"/>
      <c r="B691" s="85"/>
      <c r="C691" s="117"/>
      <c r="D691" s="86"/>
      <c r="E691" s="86"/>
      <c r="F691" s="86"/>
      <c r="G691" s="87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</row>
    <row r="692" spans="1:20" x14ac:dyDescent="0.25">
      <c r="A692" s="89"/>
      <c r="B692" s="85"/>
      <c r="C692" s="117"/>
      <c r="D692" s="86"/>
      <c r="E692" s="86"/>
      <c r="F692" s="86"/>
      <c r="G692" s="87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</row>
    <row r="693" spans="1:20" x14ac:dyDescent="0.25">
      <c r="A693" s="89"/>
      <c r="B693" s="85"/>
      <c r="C693" s="117"/>
      <c r="D693" s="86"/>
      <c r="E693" s="86"/>
      <c r="F693" s="86"/>
      <c r="G693" s="87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</row>
    <row r="694" spans="1:20" x14ac:dyDescent="0.25">
      <c r="A694" s="89"/>
      <c r="B694" s="85"/>
      <c r="C694" s="117"/>
      <c r="D694" s="86"/>
      <c r="E694" s="86"/>
      <c r="F694" s="86"/>
      <c r="G694" s="87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</row>
    <row r="695" spans="1:20" x14ac:dyDescent="0.25">
      <c r="A695" s="89"/>
      <c r="B695" s="85"/>
      <c r="C695" s="117"/>
      <c r="D695" s="86"/>
      <c r="E695" s="86"/>
      <c r="F695" s="86"/>
      <c r="G695" s="87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</row>
    <row r="696" spans="1:20" x14ac:dyDescent="0.25">
      <c r="A696" s="89"/>
      <c r="B696" s="85"/>
      <c r="C696" s="117"/>
      <c r="D696" s="86"/>
      <c r="E696" s="86"/>
      <c r="F696" s="86"/>
      <c r="G696" s="87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</row>
    <row r="697" spans="1:20" x14ac:dyDescent="0.25">
      <c r="A697" s="89"/>
      <c r="B697" s="85"/>
      <c r="C697" s="117"/>
      <c r="D697" s="86"/>
      <c r="E697" s="86"/>
      <c r="F697" s="86"/>
      <c r="G697" s="87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</row>
    <row r="698" spans="1:20" x14ac:dyDescent="0.25">
      <c r="A698" s="89"/>
      <c r="B698" s="85"/>
      <c r="C698" s="117"/>
      <c r="D698" s="86"/>
      <c r="E698" s="86"/>
      <c r="F698" s="86"/>
      <c r="G698" s="87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</row>
    <row r="699" spans="1:20" x14ac:dyDescent="0.25">
      <c r="A699" s="89"/>
      <c r="B699" s="85"/>
      <c r="C699" s="117"/>
      <c r="D699" s="86"/>
      <c r="E699" s="86"/>
      <c r="F699" s="86"/>
      <c r="G699" s="87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</row>
    <row r="700" spans="1:20" x14ac:dyDescent="0.25">
      <c r="A700" s="89"/>
      <c r="B700" s="85"/>
      <c r="C700" s="117"/>
      <c r="D700" s="86"/>
      <c r="E700" s="86"/>
      <c r="F700" s="86"/>
      <c r="G700" s="87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</row>
    <row r="701" spans="1:20" x14ac:dyDescent="0.25">
      <c r="A701" s="89"/>
      <c r="B701" s="85"/>
      <c r="C701" s="117"/>
      <c r="D701" s="86"/>
      <c r="E701" s="86"/>
      <c r="F701" s="86"/>
      <c r="G701" s="87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</row>
    <row r="702" spans="1:20" x14ac:dyDescent="0.25">
      <c r="A702" s="89"/>
      <c r="B702" s="85"/>
      <c r="C702" s="117"/>
      <c r="D702" s="86"/>
      <c r="E702" s="86"/>
      <c r="F702" s="86"/>
      <c r="G702" s="87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</row>
    <row r="703" spans="1:20" x14ac:dyDescent="0.25">
      <c r="A703" s="89"/>
      <c r="B703" s="85"/>
      <c r="C703" s="117"/>
      <c r="D703" s="86"/>
      <c r="E703" s="86"/>
      <c r="F703" s="86"/>
      <c r="G703" s="87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</row>
    <row r="704" spans="1:20" x14ac:dyDescent="0.25">
      <c r="A704" s="89"/>
      <c r="B704" s="85"/>
      <c r="C704" s="117"/>
      <c r="D704" s="86"/>
      <c r="E704" s="86"/>
      <c r="F704" s="86"/>
      <c r="G704" s="87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</row>
    <row r="705" spans="1:20" x14ac:dyDescent="0.25">
      <c r="A705" s="89"/>
      <c r="B705" s="85"/>
      <c r="C705" s="117"/>
      <c r="D705" s="86"/>
      <c r="E705" s="86"/>
      <c r="F705" s="86"/>
      <c r="G705" s="87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</row>
    <row r="706" spans="1:20" x14ac:dyDescent="0.25">
      <c r="A706" s="89"/>
      <c r="B706" s="85"/>
      <c r="C706" s="117"/>
      <c r="D706" s="86"/>
      <c r="E706" s="86"/>
      <c r="F706" s="86"/>
      <c r="G706" s="87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</row>
    <row r="707" spans="1:20" x14ac:dyDescent="0.25">
      <c r="A707" s="89"/>
      <c r="B707" s="85"/>
      <c r="C707" s="117"/>
      <c r="D707" s="86"/>
      <c r="E707" s="86"/>
      <c r="F707" s="86"/>
      <c r="G707" s="87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</row>
    <row r="708" spans="1:20" x14ac:dyDescent="0.25">
      <c r="A708" s="89"/>
      <c r="B708" s="85"/>
      <c r="C708" s="117"/>
      <c r="D708" s="86"/>
      <c r="E708" s="86"/>
      <c r="F708" s="86"/>
      <c r="G708" s="87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</row>
    <row r="709" spans="1:20" x14ac:dyDescent="0.25">
      <c r="A709" s="89"/>
      <c r="B709" s="85"/>
      <c r="C709" s="117"/>
      <c r="D709" s="86"/>
      <c r="E709" s="86"/>
      <c r="F709" s="86"/>
      <c r="G709" s="87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</row>
    <row r="710" spans="1:20" x14ac:dyDescent="0.25">
      <c r="A710" s="89"/>
      <c r="B710" s="85"/>
      <c r="C710" s="117"/>
      <c r="D710" s="86"/>
      <c r="E710" s="86"/>
      <c r="F710" s="86"/>
      <c r="G710" s="87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</row>
    <row r="711" spans="1:20" x14ac:dyDescent="0.25">
      <c r="A711" s="89"/>
      <c r="B711" s="85"/>
      <c r="C711" s="117"/>
      <c r="D711" s="86"/>
      <c r="E711" s="86"/>
      <c r="F711" s="86"/>
      <c r="G711" s="87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</row>
    <row r="712" spans="1:20" x14ac:dyDescent="0.25">
      <c r="A712" s="89"/>
      <c r="B712" s="85"/>
      <c r="C712" s="117"/>
      <c r="D712" s="86"/>
      <c r="E712" s="86"/>
      <c r="F712" s="86"/>
      <c r="G712" s="87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</row>
    <row r="713" spans="1:20" x14ac:dyDescent="0.25">
      <c r="A713" s="89"/>
      <c r="B713" s="85"/>
      <c r="C713" s="117"/>
      <c r="D713" s="86"/>
      <c r="E713" s="86"/>
      <c r="F713" s="86"/>
      <c r="G713" s="87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</row>
    <row r="714" spans="1:20" x14ac:dyDescent="0.25">
      <c r="A714" s="89"/>
      <c r="B714" s="85"/>
      <c r="C714" s="117"/>
      <c r="D714" s="86"/>
      <c r="E714" s="86"/>
      <c r="F714" s="86"/>
      <c r="G714" s="87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</row>
    <row r="715" spans="1:20" x14ac:dyDescent="0.25">
      <c r="A715" s="89"/>
      <c r="B715" s="85"/>
      <c r="C715" s="117"/>
      <c r="D715" s="86"/>
      <c r="E715" s="86"/>
      <c r="F715" s="86"/>
      <c r="G715" s="87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</row>
    <row r="716" spans="1:20" x14ac:dyDescent="0.25">
      <c r="A716" s="89"/>
      <c r="B716" s="85"/>
      <c r="C716" s="117"/>
      <c r="D716" s="86"/>
      <c r="E716" s="86"/>
      <c r="F716" s="86"/>
      <c r="G716" s="87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</row>
    <row r="717" spans="1:20" x14ac:dyDescent="0.25">
      <c r="A717" s="89"/>
      <c r="B717" s="85"/>
      <c r="C717" s="117"/>
      <c r="D717" s="86"/>
      <c r="E717" s="86"/>
      <c r="F717" s="86"/>
      <c r="G717" s="87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</row>
    <row r="718" spans="1:20" x14ac:dyDescent="0.25">
      <c r="A718" s="89"/>
      <c r="B718" s="85"/>
      <c r="C718" s="117"/>
      <c r="D718" s="86"/>
      <c r="E718" s="86"/>
      <c r="F718" s="86"/>
      <c r="G718" s="87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</row>
    <row r="719" spans="1:20" x14ac:dyDescent="0.25">
      <c r="A719" s="89"/>
      <c r="B719" s="85"/>
      <c r="C719" s="117"/>
      <c r="D719" s="86"/>
      <c r="E719" s="86"/>
      <c r="F719" s="86"/>
      <c r="G719" s="87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</row>
    <row r="720" spans="1:20" x14ac:dyDescent="0.25">
      <c r="A720" s="89"/>
      <c r="B720" s="85"/>
      <c r="C720" s="117"/>
      <c r="D720" s="86"/>
      <c r="E720" s="86"/>
      <c r="F720" s="86"/>
      <c r="G720" s="87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</row>
    <row r="721" spans="1:20" x14ac:dyDescent="0.25">
      <c r="A721" s="89"/>
      <c r="B721" s="85"/>
      <c r="C721" s="117"/>
      <c r="D721" s="86"/>
      <c r="E721" s="86"/>
      <c r="F721" s="86"/>
      <c r="G721" s="87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</row>
    <row r="722" spans="1:20" x14ac:dyDescent="0.25">
      <c r="A722" s="89"/>
      <c r="B722" s="85"/>
      <c r="C722" s="117"/>
      <c r="D722" s="86"/>
      <c r="E722" s="86"/>
      <c r="F722" s="86"/>
      <c r="G722" s="87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</row>
    <row r="723" spans="1:20" x14ac:dyDescent="0.25">
      <c r="A723" s="89"/>
      <c r="B723" s="85"/>
      <c r="C723" s="117"/>
      <c r="D723" s="86"/>
      <c r="E723" s="86"/>
      <c r="F723" s="86"/>
      <c r="G723" s="87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</row>
    <row r="724" spans="1:20" x14ac:dyDescent="0.25">
      <c r="A724" s="89"/>
      <c r="B724" s="85"/>
      <c r="C724" s="117"/>
      <c r="D724" s="86"/>
      <c r="E724" s="86"/>
      <c r="F724" s="86"/>
      <c r="G724" s="87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</row>
    <row r="725" spans="1:20" x14ac:dyDescent="0.25">
      <c r="A725" s="89"/>
      <c r="B725" s="85"/>
      <c r="C725" s="117"/>
      <c r="D725" s="86"/>
      <c r="E725" s="86"/>
      <c r="F725" s="86"/>
      <c r="G725" s="87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</row>
    <row r="726" spans="1:20" x14ac:dyDescent="0.25">
      <c r="A726" s="89"/>
      <c r="B726" s="85"/>
      <c r="C726" s="117"/>
      <c r="D726" s="86"/>
      <c r="E726" s="86"/>
      <c r="F726" s="86"/>
      <c r="G726" s="87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</row>
    <row r="727" spans="1:20" x14ac:dyDescent="0.25">
      <c r="A727" s="89"/>
      <c r="B727" s="85"/>
      <c r="C727" s="117"/>
      <c r="D727" s="86"/>
      <c r="E727" s="86"/>
      <c r="F727" s="86"/>
      <c r="G727" s="87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</row>
    <row r="728" spans="1:20" x14ac:dyDescent="0.25">
      <c r="A728" s="89"/>
      <c r="B728" s="85"/>
      <c r="C728" s="117"/>
      <c r="D728" s="86"/>
      <c r="E728" s="86"/>
      <c r="F728" s="86"/>
      <c r="G728" s="87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</row>
    <row r="729" spans="1:20" x14ac:dyDescent="0.25">
      <c r="A729" s="89"/>
      <c r="B729" s="85"/>
      <c r="C729" s="117"/>
      <c r="D729" s="86"/>
      <c r="E729" s="86"/>
      <c r="F729" s="86"/>
      <c r="G729" s="87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</row>
    <row r="730" spans="1:20" x14ac:dyDescent="0.25">
      <c r="A730" s="89"/>
      <c r="B730" s="85"/>
      <c r="C730" s="117"/>
      <c r="D730" s="86"/>
      <c r="E730" s="86"/>
      <c r="F730" s="86"/>
      <c r="G730" s="87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</row>
    <row r="731" spans="1:20" x14ac:dyDescent="0.25">
      <c r="A731" s="89"/>
      <c r="B731" s="85"/>
      <c r="C731" s="117"/>
      <c r="D731" s="86"/>
      <c r="E731" s="86"/>
      <c r="F731" s="86"/>
      <c r="G731" s="87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</row>
    <row r="732" spans="1:20" x14ac:dyDescent="0.25">
      <c r="A732" s="89"/>
      <c r="B732" s="85"/>
      <c r="C732" s="117"/>
      <c r="D732" s="86"/>
      <c r="E732" s="86"/>
      <c r="F732" s="86"/>
      <c r="G732" s="87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</row>
    <row r="733" spans="1:20" x14ac:dyDescent="0.25">
      <c r="A733" s="89"/>
      <c r="B733" s="85"/>
      <c r="C733" s="117"/>
      <c r="D733" s="86"/>
      <c r="E733" s="86"/>
      <c r="F733" s="86"/>
      <c r="G733" s="87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</row>
    <row r="734" spans="1:20" x14ac:dyDescent="0.25">
      <c r="A734" s="89"/>
      <c r="B734" s="85"/>
      <c r="C734" s="117"/>
      <c r="D734" s="86"/>
      <c r="E734" s="86"/>
      <c r="F734" s="86"/>
      <c r="G734" s="87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</row>
    <row r="735" spans="1:20" x14ac:dyDescent="0.25">
      <c r="A735" s="89"/>
      <c r="B735" s="85"/>
      <c r="C735" s="117"/>
      <c r="D735" s="86"/>
      <c r="E735" s="86"/>
      <c r="F735" s="86"/>
      <c r="G735" s="87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</row>
    <row r="736" spans="1:20" x14ac:dyDescent="0.25">
      <c r="A736" s="89"/>
      <c r="B736" s="85"/>
      <c r="C736" s="117"/>
      <c r="D736" s="86"/>
      <c r="E736" s="86"/>
      <c r="F736" s="86"/>
      <c r="G736" s="87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</row>
    <row r="737" spans="1:20" x14ac:dyDescent="0.25">
      <c r="A737" s="89"/>
      <c r="B737" s="85"/>
      <c r="C737" s="117"/>
      <c r="D737" s="86"/>
      <c r="E737" s="86"/>
      <c r="F737" s="86"/>
      <c r="G737" s="87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</row>
    <row r="738" spans="1:20" x14ac:dyDescent="0.25">
      <c r="A738" s="89"/>
      <c r="B738" s="85"/>
      <c r="C738" s="117"/>
      <c r="D738" s="86"/>
      <c r="E738" s="86"/>
      <c r="F738" s="86"/>
      <c r="G738" s="87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</row>
    <row r="739" spans="1:20" x14ac:dyDescent="0.25">
      <c r="A739" s="89"/>
      <c r="B739" s="85"/>
      <c r="C739" s="117"/>
      <c r="D739" s="86"/>
      <c r="E739" s="86"/>
      <c r="F739" s="86"/>
      <c r="G739" s="87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</row>
    <row r="740" spans="1:20" x14ac:dyDescent="0.25">
      <c r="A740" s="89"/>
      <c r="B740" s="85"/>
      <c r="C740" s="117"/>
      <c r="D740" s="86"/>
      <c r="E740" s="86"/>
      <c r="F740" s="86"/>
      <c r="G740" s="87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</row>
    <row r="741" spans="1:20" x14ac:dyDescent="0.25">
      <c r="A741" s="89"/>
      <c r="B741" s="85"/>
      <c r="C741" s="117"/>
      <c r="D741" s="86"/>
      <c r="E741" s="86"/>
      <c r="F741" s="86"/>
      <c r="G741" s="87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</row>
    <row r="742" spans="1:20" x14ac:dyDescent="0.25">
      <c r="A742" s="89"/>
      <c r="B742" s="85"/>
      <c r="C742" s="117"/>
      <c r="D742" s="86"/>
      <c r="E742" s="86"/>
      <c r="F742" s="86"/>
      <c r="G742" s="87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</row>
    <row r="743" spans="1:20" x14ac:dyDescent="0.25">
      <c r="A743" s="89"/>
      <c r="B743" s="85"/>
      <c r="C743" s="117"/>
      <c r="D743" s="86"/>
      <c r="E743" s="86"/>
      <c r="F743" s="86"/>
      <c r="G743" s="87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</row>
    <row r="744" spans="1:20" x14ac:dyDescent="0.25">
      <c r="A744" s="89"/>
      <c r="B744" s="85"/>
      <c r="C744" s="117"/>
      <c r="D744" s="86"/>
      <c r="E744" s="86"/>
      <c r="F744" s="86"/>
      <c r="G744" s="87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</row>
    <row r="745" spans="1:20" x14ac:dyDescent="0.25">
      <c r="A745" s="89"/>
      <c r="B745" s="85"/>
      <c r="C745" s="117"/>
      <c r="D745" s="86"/>
      <c r="E745" s="86"/>
      <c r="F745" s="86"/>
      <c r="G745" s="87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</row>
    <row r="746" spans="1:20" x14ac:dyDescent="0.25">
      <c r="A746" s="89"/>
      <c r="B746" s="85"/>
      <c r="C746" s="117"/>
      <c r="D746" s="86"/>
      <c r="E746" s="86"/>
      <c r="F746" s="86"/>
      <c r="G746" s="87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</row>
    <row r="747" spans="1:20" x14ac:dyDescent="0.25">
      <c r="A747" s="89"/>
      <c r="B747" s="85"/>
      <c r="C747" s="117"/>
      <c r="D747" s="86"/>
      <c r="E747" s="86"/>
      <c r="F747" s="86"/>
      <c r="G747" s="87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</row>
    <row r="748" spans="1:20" x14ac:dyDescent="0.25">
      <c r="A748" s="89"/>
      <c r="B748" s="85"/>
      <c r="C748" s="117"/>
      <c r="D748" s="86"/>
      <c r="E748" s="86"/>
      <c r="F748" s="86"/>
      <c r="G748" s="87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</row>
    <row r="749" spans="1:20" x14ac:dyDescent="0.25">
      <c r="A749" s="89"/>
      <c r="B749" s="85"/>
      <c r="C749" s="117"/>
      <c r="D749" s="86"/>
      <c r="E749" s="86"/>
      <c r="F749" s="86"/>
      <c r="G749" s="87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</row>
    <row r="750" spans="1:20" x14ac:dyDescent="0.25">
      <c r="A750" s="89"/>
      <c r="B750" s="85"/>
      <c r="C750" s="117"/>
      <c r="D750" s="86"/>
      <c r="E750" s="86"/>
      <c r="F750" s="86"/>
      <c r="G750" s="87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</row>
    <row r="751" spans="1:20" x14ac:dyDescent="0.25">
      <c r="A751" s="89"/>
      <c r="B751" s="85"/>
      <c r="C751" s="117"/>
      <c r="D751" s="86"/>
      <c r="E751" s="86"/>
      <c r="F751" s="86"/>
      <c r="G751" s="87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</row>
    <row r="752" spans="1:20" x14ac:dyDescent="0.25">
      <c r="A752" s="89"/>
      <c r="B752" s="85"/>
      <c r="C752" s="117"/>
      <c r="D752" s="86"/>
      <c r="E752" s="86"/>
      <c r="F752" s="86"/>
      <c r="G752" s="87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</row>
    <row r="753" spans="1:20" x14ac:dyDescent="0.25">
      <c r="A753" s="89"/>
      <c r="B753" s="85"/>
      <c r="C753" s="117"/>
      <c r="D753" s="86"/>
      <c r="E753" s="86"/>
      <c r="F753" s="86"/>
      <c r="G753" s="87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</row>
    <row r="754" spans="1:20" x14ac:dyDescent="0.25">
      <c r="A754" s="89"/>
      <c r="B754" s="85"/>
      <c r="C754" s="117"/>
      <c r="D754" s="86"/>
      <c r="E754" s="86"/>
      <c r="F754" s="86"/>
      <c r="G754" s="87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</row>
    <row r="755" spans="1:20" x14ac:dyDescent="0.25">
      <c r="A755" s="89"/>
      <c r="B755" s="85"/>
      <c r="C755" s="117"/>
      <c r="D755" s="86"/>
      <c r="E755" s="86"/>
      <c r="F755" s="86"/>
      <c r="G755" s="87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</row>
    <row r="756" spans="1:20" x14ac:dyDescent="0.25">
      <c r="A756" s="89"/>
      <c r="B756" s="85"/>
      <c r="C756" s="117"/>
      <c r="D756" s="86"/>
      <c r="E756" s="86"/>
      <c r="F756" s="86"/>
      <c r="G756" s="87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</row>
    <row r="757" spans="1:20" x14ac:dyDescent="0.25">
      <c r="A757" s="89"/>
      <c r="B757" s="85"/>
      <c r="C757" s="117"/>
      <c r="D757" s="86"/>
      <c r="E757" s="86"/>
      <c r="F757" s="86"/>
      <c r="G757" s="87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</row>
    <row r="758" spans="1:20" x14ac:dyDescent="0.25">
      <c r="A758" s="89"/>
      <c r="B758" s="85"/>
      <c r="C758" s="117"/>
      <c r="D758" s="86"/>
      <c r="E758" s="86"/>
      <c r="F758" s="86"/>
      <c r="G758" s="87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</row>
    <row r="759" spans="1:20" x14ac:dyDescent="0.25">
      <c r="A759" s="89"/>
      <c r="B759" s="85"/>
      <c r="C759" s="117"/>
      <c r="D759" s="86"/>
      <c r="E759" s="86"/>
      <c r="F759" s="86"/>
      <c r="G759" s="87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</row>
    <row r="760" spans="1:20" x14ac:dyDescent="0.25">
      <c r="A760" s="89"/>
      <c r="B760" s="85"/>
      <c r="C760" s="117"/>
      <c r="D760" s="86"/>
      <c r="E760" s="86"/>
      <c r="F760" s="86"/>
      <c r="G760" s="87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</row>
    <row r="761" spans="1:20" x14ac:dyDescent="0.25">
      <c r="A761" s="89"/>
      <c r="B761" s="85"/>
      <c r="C761" s="117"/>
      <c r="D761" s="86"/>
      <c r="E761" s="86"/>
      <c r="F761" s="86"/>
      <c r="G761" s="87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</row>
    <row r="762" spans="1:20" x14ac:dyDescent="0.25">
      <c r="A762" s="89"/>
      <c r="B762" s="85"/>
      <c r="C762" s="117"/>
      <c r="D762" s="86"/>
      <c r="E762" s="86"/>
      <c r="F762" s="86"/>
      <c r="G762" s="87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</row>
    <row r="763" spans="1:20" x14ac:dyDescent="0.25">
      <c r="A763" s="89"/>
      <c r="B763" s="85"/>
      <c r="C763" s="117"/>
      <c r="D763" s="86"/>
      <c r="E763" s="86"/>
      <c r="F763" s="86"/>
      <c r="G763" s="87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</row>
    <row r="764" spans="1:20" x14ac:dyDescent="0.25">
      <c r="A764" s="89"/>
      <c r="B764" s="85"/>
      <c r="C764" s="117"/>
      <c r="D764" s="86"/>
      <c r="E764" s="86"/>
      <c r="F764" s="86"/>
      <c r="G764" s="87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</row>
    <row r="765" spans="1:20" x14ac:dyDescent="0.25">
      <c r="A765" s="89"/>
      <c r="B765" s="85"/>
      <c r="C765" s="117"/>
      <c r="D765" s="86"/>
      <c r="E765" s="86"/>
      <c r="F765" s="86"/>
      <c r="G765" s="87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</row>
    <row r="766" spans="1:20" x14ac:dyDescent="0.25">
      <c r="A766" s="89"/>
      <c r="B766" s="85"/>
      <c r="C766" s="117"/>
      <c r="D766" s="86"/>
      <c r="E766" s="86"/>
      <c r="F766" s="86"/>
      <c r="G766" s="87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</row>
    <row r="767" spans="1:20" x14ac:dyDescent="0.25">
      <c r="A767" s="89"/>
      <c r="B767" s="85"/>
      <c r="C767" s="117"/>
      <c r="D767" s="86"/>
      <c r="E767" s="86"/>
      <c r="F767" s="86"/>
      <c r="G767" s="87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</row>
    <row r="768" spans="1:20" x14ac:dyDescent="0.25">
      <c r="A768" s="89"/>
      <c r="B768" s="85"/>
      <c r="C768" s="117"/>
      <c r="D768" s="86"/>
      <c r="E768" s="86"/>
      <c r="F768" s="86"/>
      <c r="G768" s="87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</row>
    <row r="769" spans="1:20" x14ac:dyDescent="0.25">
      <c r="A769" s="89"/>
      <c r="B769" s="85"/>
      <c r="C769" s="117"/>
      <c r="D769" s="86"/>
      <c r="E769" s="86"/>
      <c r="F769" s="86"/>
      <c r="G769" s="87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</row>
    <row r="770" spans="1:20" x14ac:dyDescent="0.25">
      <c r="A770" s="89"/>
      <c r="B770" s="85"/>
      <c r="C770" s="117"/>
      <c r="D770" s="86"/>
      <c r="E770" s="86"/>
      <c r="F770" s="86"/>
      <c r="G770" s="87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</row>
    <row r="771" spans="1:20" x14ac:dyDescent="0.25">
      <c r="A771" s="89"/>
      <c r="B771" s="85"/>
      <c r="C771" s="117"/>
      <c r="D771" s="86"/>
      <c r="E771" s="86"/>
      <c r="F771" s="86"/>
      <c r="G771" s="87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</row>
    <row r="772" spans="1:20" x14ac:dyDescent="0.25">
      <c r="A772" s="89"/>
      <c r="B772" s="85"/>
      <c r="C772" s="117"/>
      <c r="D772" s="86"/>
      <c r="E772" s="86"/>
      <c r="F772" s="86"/>
      <c r="G772" s="87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</row>
    <row r="773" spans="1:20" x14ac:dyDescent="0.25">
      <c r="A773" s="89"/>
      <c r="B773" s="85"/>
      <c r="C773" s="117"/>
      <c r="D773" s="86"/>
      <c r="E773" s="86"/>
      <c r="F773" s="86"/>
      <c r="G773" s="87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</row>
    <row r="774" spans="1:20" x14ac:dyDescent="0.25">
      <c r="A774" s="89"/>
      <c r="B774" s="85"/>
      <c r="C774" s="117"/>
      <c r="D774" s="86"/>
      <c r="E774" s="86"/>
      <c r="F774" s="86"/>
      <c r="G774" s="87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</row>
    <row r="775" spans="1:20" x14ac:dyDescent="0.25">
      <c r="A775" s="89"/>
      <c r="B775" s="85"/>
      <c r="C775" s="117"/>
      <c r="D775" s="86"/>
      <c r="E775" s="86"/>
      <c r="F775" s="86"/>
      <c r="G775" s="87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</row>
    <row r="776" spans="1:20" x14ac:dyDescent="0.25">
      <c r="A776" s="89"/>
      <c r="B776" s="85"/>
      <c r="C776" s="117"/>
      <c r="D776" s="86"/>
      <c r="E776" s="86"/>
      <c r="F776" s="86"/>
      <c r="G776" s="87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</row>
    <row r="777" spans="1:20" x14ac:dyDescent="0.25">
      <c r="A777" s="89"/>
      <c r="B777" s="85"/>
      <c r="C777" s="117"/>
      <c r="D777" s="86"/>
      <c r="E777" s="86"/>
      <c r="F777" s="86"/>
      <c r="G777" s="87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</row>
    <row r="778" spans="1:20" x14ac:dyDescent="0.25">
      <c r="A778" s="89"/>
      <c r="B778" s="85"/>
      <c r="C778" s="117"/>
      <c r="D778" s="86"/>
      <c r="E778" s="86"/>
      <c r="F778" s="86"/>
      <c r="G778" s="87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</row>
    <row r="779" spans="1:20" x14ac:dyDescent="0.25">
      <c r="A779" s="89"/>
      <c r="B779" s="85"/>
      <c r="C779" s="117"/>
      <c r="D779" s="86"/>
      <c r="E779" s="86"/>
      <c r="F779" s="86"/>
      <c r="G779" s="87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</row>
    <row r="780" spans="1:20" x14ac:dyDescent="0.25">
      <c r="A780" s="89"/>
      <c r="B780" s="85"/>
      <c r="C780" s="117"/>
      <c r="D780" s="86"/>
      <c r="E780" s="86"/>
      <c r="F780" s="86"/>
      <c r="G780" s="87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</row>
    <row r="781" spans="1:20" x14ac:dyDescent="0.25">
      <c r="A781" s="89"/>
      <c r="B781" s="85"/>
      <c r="C781" s="117"/>
      <c r="D781" s="86"/>
      <c r="E781" s="86"/>
      <c r="F781" s="86"/>
      <c r="G781" s="87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</row>
    <row r="782" spans="1:20" x14ac:dyDescent="0.25">
      <c r="A782" s="89"/>
      <c r="B782" s="85"/>
      <c r="C782" s="117"/>
      <c r="D782" s="86"/>
      <c r="E782" s="86"/>
      <c r="F782" s="86"/>
      <c r="G782" s="87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</row>
    <row r="783" spans="1:20" x14ac:dyDescent="0.25">
      <c r="A783" s="89"/>
      <c r="B783" s="85"/>
      <c r="C783" s="117"/>
      <c r="D783" s="86"/>
      <c r="E783" s="86"/>
      <c r="F783" s="86"/>
      <c r="G783" s="87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</row>
    <row r="784" spans="1:20" x14ac:dyDescent="0.25">
      <c r="A784" s="89"/>
      <c r="B784" s="85"/>
      <c r="C784" s="117"/>
      <c r="D784" s="86"/>
      <c r="E784" s="86"/>
      <c r="F784" s="86"/>
      <c r="G784" s="87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</row>
    <row r="785" spans="1:20" x14ac:dyDescent="0.25">
      <c r="A785" s="89"/>
      <c r="B785" s="85"/>
      <c r="C785" s="117"/>
      <c r="D785" s="86"/>
      <c r="E785" s="86"/>
      <c r="F785" s="86"/>
      <c r="G785" s="87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</row>
    <row r="786" spans="1:20" x14ac:dyDescent="0.25">
      <c r="A786" s="89"/>
      <c r="B786" s="85"/>
      <c r="C786" s="117"/>
      <c r="D786" s="86"/>
      <c r="E786" s="86"/>
      <c r="F786" s="86"/>
      <c r="G786" s="87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</row>
    <row r="787" spans="1:20" x14ac:dyDescent="0.25">
      <c r="A787" s="89"/>
      <c r="B787" s="85"/>
      <c r="C787" s="117"/>
      <c r="D787" s="86"/>
      <c r="E787" s="86"/>
      <c r="F787" s="86"/>
      <c r="G787" s="87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</row>
    <row r="788" spans="1:20" x14ac:dyDescent="0.25">
      <c r="A788" s="89"/>
      <c r="B788" s="85"/>
      <c r="C788" s="117"/>
      <c r="D788" s="86"/>
      <c r="E788" s="86"/>
      <c r="F788" s="86"/>
      <c r="G788" s="87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</row>
    <row r="789" spans="1:20" x14ac:dyDescent="0.25">
      <c r="A789" s="89"/>
      <c r="B789" s="85"/>
      <c r="C789" s="117"/>
      <c r="D789" s="86"/>
      <c r="E789" s="86"/>
      <c r="F789" s="86"/>
      <c r="G789" s="87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</row>
    <row r="790" spans="1:20" x14ac:dyDescent="0.25">
      <c r="A790" s="89"/>
      <c r="B790" s="85"/>
      <c r="C790" s="117"/>
      <c r="D790" s="86"/>
      <c r="E790" s="86"/>
      <c r="F790" s="86"/>
      <c r="G790" s="87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</row>
    <row r="791" spans="1:20" x14ac:dyDescent="0.25">
      <c r="A791" s="89"/>
      <c r="B791" s="85"/>
      <c r="C791" s="117"/>
      <c r="D791" s="86"/>
      <c r="E791" s="86"/>
      <c r="F791" s="86"/>
      <c r="G791" s="87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</row>
    <row r="792" spans="1:20" x14ac:dyDescent="0.25">
      <c r="A792" s="89"/>
      <c r="B792" s="85"/>
      <c r="C792" s="117"/>
      <c r="D792" s="86"/>
      <c r="E792" s="86"/>
      <c r="F792" s="86"/>
      <c r="G792" s="87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</row>
    <row r="793" spans="1:20" x14ac:dyDescent="0.25">
      <c r="A793" s="89"/>
      <c r="B793" s="85"/>
      <c r="C793" s="117"/>
      <c r="D793" s="86"/>
      <c r="E793" s="86"/>
      <c r="F793" s="86"/>
      <c r="G793" s="87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</row>
    <row r="794" spans="1:20" x14ac:dyDescent="0.25">
      <c r="A794" s="89"/>
      <c r="B794" s="85"/>
      <c r="C794" s="117"/>
      <c r="D794" s="86"/>
      <c r="E794" s="86"/>
      <c r="F794" s="86"/>
      <c r="G794" s="87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</row>
    <row r="795" spans="1:20" x14ac:dyDescent="0.25">
      <c r="A795" s="89"/>
      <c r="B795" s="85"/>
      <c r="C795" s="117"/>
      <c r="D795" s="86"/>
      <c r="E795" s="86"/>
      <c r="F795" s="86"/>
      <c r="G795" s="87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</row>
    <row r="796" spans="1:20" x14ac:dyDescent="0.25">
      <c r="A796" s="89"/>
      <c r="B796" s="85"/>
      <c r="C796" s="117"/>
      <c r="D796" s="86"/>
      <c r="E796" s="86"/>
      <c r="F796" s="86"/>
      <c r="G796" s="87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</row>
    <row r="797" spans="1:20" x14ac:dyDescent="0.25">
      <c r="A797" s="89"/>
      <c r="B797" s="85"/>
      <c r="C797" s="117"/>
      <c r="D797" s="86"/>
      <c r="E797" s="86"/>
      <c r="F797" s="86"/>
      <c r="G797" s="87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</row>
    <row r="798" spans="1:20" x14ac:dyDescent="0.25">
      <c r="A798" s="89"/>
      <c r="B798" s="85"/>
      <c r="C798" s="117"/>
      <c r="D798" s="86"/>
      <c r="E798" s="86"/>
      <c r="F798" s="86"/>
      <c r="G798" s="87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</row>
    <row r="799" spans="1:20" x14ac:dyDescent="0.25">
      <c r="A799" s="89"/>
      <c r="B799" s="85"/>
      <c r="C799" s="117"/>
      <c r="D799" s="86"/>
      <c r="E799" s="86"/>
      <c r="F799" s="86"/>
      <c r="G799" s="87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</row>
    <row r="800" spans="1:20" x14ac:dyDescent="0.25">
      <c r="A800" s="89"/>
      <c r="B800" s="85"/>
      <c r="C800" s="117"/>
      <c r="D800" s="86"/>
      <c r="E800" s="86"/>
      <c r="F800" s="86"/>
      <c r="G800" s="87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</row>
    <row r="801" spans="1:20" x14ac:dyDescent="0.25">
      <c r="A801" s="89"/>
      <c r="B801" s="85"/>
      <c r="C801" s="117"/>
      <c r="D801" s="86"/>
      <c r="E801" s="86"/>
      <c r="F801" s="86"/>
      <c r="G801" s="87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</row>
    <row r="802" spans="1:20" x14ac:dyDescent="0.25">
      <c r="A802" s="89"/>
      <c r="B802" s="85"/>
      <c r="C802" s="117"/>
      <c r="D802" s="86"/>
      <c r="E802" s="86"/>
      <c r="F802" s="86"/>
      <c r="G802" s="87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</row>
    <row r="803" spans="1:20" x14ac:dyDescent="0.25">
      <c r="A803" s="89"/>
      <c r="B803" s="85"/>
      <c r="C803" s="117"/>
      <c r="D803" s="86"/>
      <c r="E803" s="86"/>
      <c r="F803" s="86"/>
      <c r="G803" s="87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</row>
    <row r="804" spans="1:20" x14ac:dyDescent="0.25">
      <c r="A804" s="89"/>
      <c r="B804" s="85"/>
      <c r="C804" s="117"/>
      <c r="D804" s="86"/>
      <c r="E804" s="86"/>
      <c r="F804" s="86"/>
      <c r="G804" s="87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</row>
    <row r="805" spans="1:20" x14ac:dyDescent="0.25">
      <c r="A805" s="89"/>
      <c r="B805" s="85"/>
      <c r="C805" s="117"/>
      <c r="D805" s="86"/>
      <c r="E805" s="86"/>
      <c r="F805" s="86"/>
      <c r="G805" s="87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</row>
    <row r="806" spans="1:20" x14ac:dyDescent="0.25">
      <c r="A806" s="89"/>
      <c r="B806" s="85"/>
      <c r="C806" s="117"/>
      <c r="D806" s="86"/>
      <c r="E806" s="86"/>
      <c r="F806" s="86"/>
      <c r="G806" s="87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</row>
    <row r="807" spans="1:20" x14ac:dyDescent="0.25">
      <c r="A807" s="89"/>
      <c r="B807" s="85"/>
      <c r="C807" s="117"/>
      <c r="D807" s="86"/>
      <c r="E807" s="86"/>
      <c r="F807" s="86"/>
      <c r="G807" s="87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</row>
    <row r="808" spans="1:20" x14ac:dyDescent="0.25">
      <c r="A808" s="89"/>
      <c r="B808" s="85"/>
      <c r="C808" s="117"/>
      <c r="D808" s="86"/>
      <c r="E808" s="86"/>
      <c r="F808" s="86"/>
      <c r="G808" s="87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</row>
    <row r="809" spans="1:20" x14ac:dyDescent="0.25">
      <c r="A809" s="89"/>
      <c r="B809" s="85"/>
      <c r="C809" s="117"/>
      <c r="D809" s="86"/>
      <c r="E809" s="86"/>
      <c r="F809" s="86"/>
      <c r="G809" s="87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</row>
    <row r="810" spans="1:20" x14ac:dyDescent="0.25">
      <c r="A810" s="89"/>
      <c r="B810" s="85"/>
      <c r="C810" s="117"/>
      <c r="D810" s="86"/>
      <c r="E810" s="86"/>
      <c r="F810" s="86"/>
      <c r="G810" s="87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</row>
    <row r="811" spans="1:20" x14ac:dyDescent="0.25">
      <c r="A811" s="89"/>
      <c r="B811" s="85"/>
      <c r="C811" s="117"/>
      <c r="D811" s="86"/>
      <c r="E811" s="86"/>
      <c r="F811" s="86"/>
      <c r="G811" s="87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</row>
    <row r="812" spans="1:20" x14ac:dyDescent="0.25">
      <c r="A812" s="89"/>
      <c r="B812" s="85"/>
      <c r="C812" s="117"/>
      <c r="D812" s="86"/>
      <c r="E812" s="86"/>
      <c r="F812" s="86"/>
      <c r="G812" s="87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</row>
    <row r="813" spans="1:20" x14ac:dyDescent="0.25">
      <c r="A813" s="89"/>
      <c r="B813" s="85"/>
      <c r="C813" s="117"/>
      <c r="D813" s="86"/>
      <c r="E813" s="86"/>
      <c r="F813" s="86"/>
      <c r="G813" s="87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</row>
    <row r="814" spans="1:20" x14ac:dyDescent="0.25">
      <c r="A814" s="89"/>
      <c r="B814" s="85"/>
      <c r="C814" s="117"/>
      <c r="D814" s="86"/>
      <c r="E814" s="86"/>
      <c r="F814" s="86"/>
      <c r="G814" s="87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</row>
    <row r="815" spans="1:20" x14ac:dyDescent="0.25">
      <c r="A815" s="89"/>
      <c r="B815" s="85"/>
      <c r="C815" s="117"/>
      <c r="D815" s="86"/>
      <c r="E815" s="86"/>
      <c r="F815" s="86"/>
      <c r="G815" s="87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</row>
    <row r="816" spans="1:20" x14ac:dyDescent="0.25">
      <c r="A816" s="89"/>
      <c r="B816" s="85"/>
      <c r="C816" s="117"/>
      <c r="D816" s="86"/>
      <c r="E816" s="86"/>
      <c r="F816" s="86"/>
      <c r="G816" s="87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</row>
    <row r="817" spans="1:20" x14ac:dyDescent="0.25">
      <c r="A817" s="89"/>
      <c r="B817" s="85"/>
      <c r="C817" s="117"/>
      <c r="D817" s="86"/>
      <c r="E817" s="86"/>
      <c r="F817" s="86"/>
      <c r="G817" s="87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</row>
    <row r="818" spans="1:20" x14ac:dyDescent="0.25">
      <c r="A818" s="89"/>
      <c r="B818" s="85"/>
      <c r="C818" s="117"/>
      <c r="D818" s="86"/>
      <c r="E818" s="86"/>
      <c r="F818" s="86"/>
      <c r="G818" s="87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</row>
    <row r="819" spans="1:20" x14ac:dyDescent="0.25">
      <c r="A819" s="89"/>
      <c r="B819" s="85"/>
      <c r="C819" s="117"/>
      <c r="D819" s="86"/>
      <c r="E819" s="86"/>
      <c r="F819" s="86"/>
      <c r="G819" s="87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</row>
    <row r="820" spans="1:20" x14ac:dyDescent="0.25">
      <c r="A820" s="89"/>
      <c r="B820" s="85"/>
      <c r="C820" s="117"/>
      <c r="D820" s="86"/>
      <c r="E820" s="86"/>
      <c r="F820" s="86"/>
      <c r="G820" s="87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</row>
    <row r="821" spans="1:20" x14ac:dyDescent="0.25">
      <c r="A821" s="89"/>
      <c r="B821" s="85"/>
      <c r="C821" s="117"/>
      <c r="D821" s="86"/>
      <c r="E821" s="86"/>
      <c r="F821" s="86"/>
      <c r="G821" s="87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</row>
    <row r="822" spans="1:20" x14ac:dyDescent="0.25">
      <c r="A822" s="89"/>
      <c r="B822" s="85"/>
      <c r="C822" s="117"/>
      <c r="D822" s="86"/>
      <c r="E822" s="86"/>
      <c r="F822" s="86"/>
      <c r="G822" s="87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</row>
    <row r="823" spans="1:20" x14ac:dyDescent="0.25">
      <c r="A823" s="89"/>
      <c r="B823" s="85"/>
      <c r="C823" s="117"/>
      <c r="D823" s="86"/>
      <c r="E823" s="86"/>
      <c r="F823" s="86"/>
      <c r="G823" s="87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</row>
    <row r="824" spans="1:20" x14ac:dyDescent="0.25">
      <c r="A824" s="89"/>
      <c r="B824" s="85"/>
      <c r="C824" s="117"/>
      <c r="D824" s="86"/>
      <c r="E824" s="86"/>
      <c r="F824" s="86"/>
      <c r="G824" s="87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</row>
    <row r="825" spans="1:20" x14ac:dyDescent="0.25">
      <c r="A825" s="89"/>
      <c r="B825" s="85"/>
      <c r="C825" s="117"/>
      <c r="D825" s="86"/>
      <c r="E825" s="86"/>
      <c r="F825" s="86"/>
      <c r="G825" s="87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</row>
    <row r="826" spans="1:20" x14ac:dyDescent="0.25">
      <c r="A826" s="89"/>
      <c r="B826" s="85"/>
      <c r="C826" s="117"/>
      <c r="D826" s="86"/>
      <c r="E826" s="86"/>
      <c r="F826" s="86"/>
      <c r="G826" s="87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</row>
    <row r="827" spans="1:20" x14ac:dyDescent="0.25">
      <c r="A827" s="89"/>
      <c r="B827" s="85"/>
      <c r="C827" s="117"/>
      <c r="D827" s="86"/>
      <c r="E827" s="86"/>
      <c r="F827" s="86"/>
      <c r="G827" s="87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</row>
    <row r="828" spans="1:20" x14ac:dyDescent="0.25">
      <c r="A828" s="89"/>
      <c r="B828" s="85"/>
      <c r="C828" s="117"/>
      <c r="D828" s="86"/>
      <c r="E828" s="86"/>
      <c r="F828" s="86"/>
      <c r="G828" s="87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</row>
    <row r="829" spans="1:20" x14ac:dyDescent="0.25">
      <c r="A829" s="89"/>
      <c r="B829" s="85"/>
      <c r="C829" s="117"/>
      <c r="D829" s="86"/>
      <c r="E829" s="86"/>
      <c r="F829" s="86"/>
      <c r="G829" s="87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</row>
    <row r="830" spans="1:20" x14ac:dyDescent="0.25">
      <c r="A830" s="89"/>
      <c r="B830" s="85"/>
      <c r="C830" s="117"/>
      <c r="D830" s="86"/>
      <c r="E830" s="86"/>
      <c r="F830" s="86"/>
      <c r="G830" s="87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</row>
    <row r="831" spans="1:20" x14ac:dyDescent="0.25">
      <c r="A831" s="89"/>
      <c r="B831" s="85"/>
      <c r="C831" s="117"/>
      <c r="D831" s="86"/>
      <c r="E831" s="86"/>
      <c r="F831" s="86"/>
      <c r="G831" s="87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</row>
    <row r="832" spans="1:20" x14ac:dyDescent="0.25">
      <c r="A832" s="89"/>
      <c r="B832" s="85"/>
      <c r="C832" s="117"/>
      <c r="D832" s="86"/>
      <c r="E832" s="86"/>
      <c r="F832" s="86"/>
      <c r="G832" s="87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</row>
    <row r="833" spans="1:20" x14ac:dyDescent="0.25">
      <c r="A833" s="89"/>
      <c r="B833" s="85"/>
      <c r="C833" s="117"/>
      <c r="D833" s="86"/>
      <c r="E833" s="86"/>
      <c r="F833" s="86"/>
      <c r="G833" s="87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</row>
    <row r="834" spans="1:20" x14ac:dyDescent="0.25">
      <c r="A834" s="89"/>
      <c r="B834" s="85"/>
      <c r="C834" s="117"/>
      <c r="D834" s="86"/>
      <c r="E834" s="86"/>
      <c r="F834" s="86"/>
      <c r="G834" s="87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</row>
    <row r="835" spans="1:20" x14ac:dyDescent="0.25">
      <c r="A835" s="89"/>
      <c r="B835" s="85"/>
      <c r="C835" s="117"/>
      <c r="D835" s="86"/>
      <c r="E835" s="86"/>
      <c r="F835" s="86"/>
      <c r="G835" s="87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</row>
    <row r="836" spans="1:20" x14ac:dyDescent="0.25">
      <c r="A836" s="89"/>
      <c r="B836" s="85"/>
      <c r="C836" s="117"/>
      <c r="D836" s="86"/>
      <c r="E836" s="86"/>
      <c r="F836" s="86"/>
      <c r="G836" s="87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</row>
    <row r="837" spans="1:20" x14ac:dyDescent="0.25">
      <c r="A837" s="89"/>
      <c r="B837" s="85"/>
      <c r="C837" s="117"/>
      <c r="D837" s="86"/>
      <c r="E837" s="86"/>
      <c r="F837" s="86"/>
      <c r="G837" s="87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</row>
    <row r="838" spans="1:20" x14ac:dyDescent="0.25">
      <c r="A838" s="89"/>
      <c r="B838" s="85"/>
      <c r="C838" s="117"/>
      <c r="D838" s="86"/>
      <c r="E838" s="86"/>
      <c r="F838" s="86"/>
      <c r="G838" s="87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</row>
    <row r="839" spans="1:20" x14ac:dyDescent="0.25">
      <c r="A839" s="89"/>
      <c r="B839" s="85"/>
      <c r="C839" s="117"/>
      <c r="D839" s="86"/>
      <c r="E839" s="86"/>
      <c r="F839" s="86"/>
      <c r="G839" s="87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</row>
    <row r="840" spans="1:20" x14ac:dyDescent="0.25">
      <c r="A840" s="89"/>
      <c r="B840" s="85"/>
      <c r="C840" s="117"/>
      <c r="D840" s="86"/>
      <c r="E840" s="86"/>
      <c r="F840" s="86"/>
      <c r="G840" s="87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</row>
    <row r="841" spans="1:20" x14ac:dyDescent="0.25">
      <c r="A841" s="89"/>
      <c r="B841" s="85"/>
      <c r="C841" s="117"/>
      <c r="D841" s="86"/>
      <c r="E841" s="86"/>
      <c r="F841" s="86"/>
      <c r="G841" s="87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</row>
    <row r="842" spans="1:20" x14ac:dyDescent="0.25">
      <c r="A842" s="89"/>
      <c r="B842" s="85"/>
      <c r="C842" s="117"/>
      <c r="D842" s="86"/>
      <c r="E842" s="86"/>
      <c r="F842" s="86"/>
      <c r="G842" s="87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</row>
    <row r="843" spans="1:20" x14ac:dyDescent="0.25">
      <c r="A843" s="89"/>
      <c r="B843" s="85"/>
      <c r="C843" s="117"/>
      <c r="D843" s="86"/>
      <c r="E843" s="86"/>
      <c r="F843" s="86"/>
      <c r="G843" s="87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</row>
    <row r="844" spans="1:20" x14ac:dyDescent="0.25">
      <c r="A844" s="89"/>
      <c r="B844" s="85"/>
      <c r="C844" s="117"/>
      <c r="D844" s="86"/>
      <c r="E844" s="86"/>
      <c r="F844" s="86"/>
      <c r="G844" s="87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</row>
    <row r="845" spans="1:20" x14ac:dyDescent="0.25">
      <c r="A845" s="89"/>
      <c r="B845" s="85"/>
      <c r="C845" s="117"/>
      <c r="D845" s="86"/>
      <c r="E845" s="86"/>
      <c r="F845" s="86"/>
      <c r="G845" s="87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</row>
    <row r="846" spans="1:20" x14ac:dyDescent="0.25">
      <c r="A846" s="89"/>
      <c r="B846" s="85"/>
      <c r="C846" s="117"/>
      <c r="D846" s="86"/>
      <c r="E846" s="86"/>
      <c r="F846" s="86"/>
      <c r="G846" s="87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</row>
    <row r="847" spans="1:20" x14ac:dyDescent="0.25">
      <c r="A847" s="89"/>
      <c r="B847" s="85"/>
      <c r="C847" s="117"/>
      <c r="D847" s="86"/>
      <c r="E847" s="86"/>
      <c r="F847" s="86"/>
      <c r="G847" s="87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</row>
    <row r="848" spans="1:20" x14ac:dyDescent="0.25">
      <c r="A848" s="89"/>
      <c r="B848" s="85"/>
      <c r="C848" s="117"/>
      <c r="D848" s="86"/>
      <c r="E848" s="86"/>
      <c r="F848" s="86"/>
      <c r="G848" s="87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</row>
    <row r="849" spans="1:20" x14ac:dyDescent="0.25">
      <c r="A849" s="89"/>
      <c r="B849" s="85"/>
      <c r="C849" s="117"/>
      <c r="D849" s="86"/>
      <c r="E849" s="86"/>
      <c r="F849" s="86"/>
      <c r="G849" s="87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</row>
    <row r="850" spans="1:20" x14ac:dyDescent="0.25">
      <c r="A850" s="89"/>
      <c r="B850" s="85"/>
      <c r="C850" s="117"/>
      <c r="D850" s="86"/>
      <c r="E850" s="86"/>
      <c r="F850" s="86"/>
      <c r="G850" s="87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</row>
    <row r="851" spans="1:20" x14ac:dyDescent="0.25">
      <c r="A851" s="89"/>
      <c r="B851" s="85"/>
      <c r="C851" s="117"/>
      <c r="D851" s="86"/>
      <c r="E851" s="86"/>
      <c r="F851" s="86"/>
      <c r="G851" s="87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</row>
    <row r="852" spans="1:20" x14ac:dyDescent="0.25">
      <c r="A852" s="89"/>
      <c r="B852" s="85"/>
      <c r="C852" s="117"/>
      <c r="D852" s="86"/>
      <c r="E852" s="86"/>
      <c r="F852" s="86"/>
      <c r="G852" s="87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</row>
    <row r="853" spans="1:20" x14ac:dyDescent="0.25">
      <c r="A853" s="89"/>
      <c r="B853" s="85"/>
      <c r="C853" s="117"/>
      <c r="D853" s="86"/>
      <c r="E853" s="86"/>
      <c r="F853" s="86"/>
      <c r="G853" s="87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</row>
    <row r="854" spans="1:20" x14ac:dyDescent="0.25">
      <c r="A854" s="89"/>
      <c r="B854" s="85"/>
      <c r="C854" s="117"/>
      <c r="D854" s="86"/>
      <c r="E854" s="86"/>
      <c r="F854" s="86"/>
      <c r="G854" s="87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</row>
    <row r="855" spans="1:20" x14ac:dyDescent="0.25">
      <c r="A855" s="89"/>
      <c r="B855" s="85"/>
      <c r="C855" s="117"/>
      <c r="D855" s="86"/>
      <c r="E855" s="86"/>
      <c r="F855" s="86"/>
      <c r="G855" s="87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</row>
    <row r="856" spans="1:20" x14ac:dyDescent="0.25">
      <c r="A856" s="89"/>
      <c r="B856" s="85"/>
      <c r="C856" s="117"/>
      <c r="D856" s="86"/>
      <c r="E856" s="86"/>
      <c r="F856" s="86"/>
      <c r="G856" s="87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</row>
    <row r="857" spans="1:20" x14ac:dyDescent="0.25">
      <c r="A857" s="89"/>
      <c r="B857" s="85"/>
      <c r="C857" s="117"/>
      <c r="D857" s="86"/>
      <c r="E857" s="86"/>
      <c r="F857" s="86"/>
      <c r="G857" s="87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</row>
    <row r="858" spans="1:20" x14ac:dyDescent="0.25">
      <c r="A858" s="89"/>
      <c r="B858" s="85"/>
      <c r="C858" s="117"/>
      <c r="D858" s="86"/>
      <c r="E858" s="86"/>
      <c r="F858" s="86"/>
      <c r="G858" s="87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</row>
    <row r="859" spans="1:20" x14ac:dyDescent="0.25">
      <c r="A859" s="89"/>
      <c r="B859" s="85"/>
      <c r="C859" s="117"/>
      <c r="D859" s="86"/>
      <c r="E859" s="86"/>
      <c r="F859" s="86"/>
      <c r="G859" s="87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</row>
    <row r="860" spans="1:20" x14ac:dyDescent="0.25">
      <c r="A860" s="89"/>
      <c r="B860" s="85"/>
      <c r="C860" s="117"/>
      <c r="D860" s="86"/>
      <c r="E860" s="86"/>
      <c r="F860" s="86"/>
      <c r="G860" s="87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</row>
    <row r="861" spans="1:20" x14ac:dyDescent="0.25">
      <c r="A861" s="89"/>
      <c r="B861" s="85"/>
      <c r="C861" s="117"/>
      <c r="D861" s="86"/>
      <c r="E861" s="86"/>
      <c r="F861" s="86"/>
      <c r="G861" s="87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</row>
    <row r="862" spans="1:20" x14ac:dyDescent="0.25">
      <c r="A862" s="89"/>
      <c r="B862" s="85"/>
      <c r="C862" s="117"/>
      <c r="D862" s="86"/>
      <c r="E862" s="86"/>
      <c r="F862" s="86"/>
      <c r="G862" s="87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</row>
    <row r="863" spans="1:20" x14ac:dyDescent="0.25">
      <c r="A863" s="89"/>
      <c r="B863" s="85"/>
      <c r="C863" s="117"/>
      <c r="D863" s="86"/>
      <c r="E863" s="86"/>
      <c r="F863" s="86"/>
      <c r="G863" s="87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</row>
    <row r="864" spans="1:20" x14ac:dyDescent="0.25">
      <c r="A864" s="89"/>
      <c r="B864" s="85"/>
      <c r="C864" s="117"/>
      <c r="D864" s="86"/>
      <c r="E864" s="86"/>
      <c r="F864" s="86"/>
      <c r="G864" s="87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</row>
    <row r="865" spans="1:20" x14ac:dyDescent="0.25">
      <c r="A865" s="89"/>
      <c r="B865" s="85"/>
      <c r="C865" s="117"/>
      <c r="D865" s="86"/>
      <c r="E865" s="86"/>
      <c r="F865" s="86"/>
      <c r="G865" s="87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</row>
    <row r="866" spans="1:20" x14ac:dyDescent="0.25">
      <c r="A866" s="89"/>
      <c r="B866" s="85"/>
      <c r="C866" s="117"/>
      <c r="D866" s="86"/>
      <c r="E866" s="86"/>
      <c r="F866" s="86"/>
      <c r="G866" s="87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</row>
    <row r="867" spans="1:20" x14ac:dyDescent="0.25">
      <c r="A867" s="89"/>
      <c r="B867" s="85"/>
      <c r="C867" s="117"/>
      <c r="D867" s="86"/>
      <c r="E867" s="86"/>
      <c r="F867" s="86"/>
      <c r="G867" s="87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</row>
    <row r="868" spans="1:20" x14ac:dyDescent="0.25">
      <c r="A868" s="89"/>
      <c r="B868" s="85"/>
      <c r="C868" s="117"/>
      <c r="D868" s="86"/>
      <c r="E868" s="86"/>
      <c r="F868" s="86"/>
      <c r="G868" s="87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</row>
    <row r="869" spans="1:20" x14ac:dyDescent="0.25">
      <c r="A869" s="89"/>
      <c r="B869" s="85"/>
      <c r="C869" s="117"/>
      <c r="D869" s="86"/>
      <c r="E869" s="86"/>
      <c r="F869" s="86"/>
      <c r="G869" s="87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</row>
    <row r="870" spans="1:20" x14ac:dyDescent="0.25">
      <c r="A870" s="89"/>
      <c r="B870" s="85"/>
      <c r="C870" s="117"/>
      <c r="D870" s="86"/>
      <c r="E870" s="86"/>
      <c r="F870" s="86"/>
      <c r="G870" s="87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</row>
    <row r="871" spans="1:20" x14ac:dyDescent="0.25">
      <c r="A871" s="89"/>
      <c r="B871" s="85"/>
      <c r="C871" s="117"/>
      <c r="D871" s="86"/>
      <c r="E871" s="86"/>
      <c r="F871" s="86"/>
      <c r="G871" s="87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</row>
    <row r="872" spans="1:20" x14ac:dyDescent="0.25">
      <c r="A872" s="89"/>
      <c r="B872" s="85"/>
      <c r="C872" s="117"/>
      <c r="D872" s="86"/>
      <c r="E872" s="86"/>
      <c r="F872" s="86"/>
      <c r="G872" s="87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</row>
    <row r="873" spans="1:20" x14ac:dyDescent="0.25">
      <c r="A873" s="89"/>
      <c r="B873" s="85"/>
      <c r="C873" s="117"/>
      <c r="D873" s="86"/>
      <c r="E873" s="86"/>
      <c r="F873" s="86"/>
      <c r="G873" s="87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</row>
    <row r="874" spans="1:20" x14ac:dyDescent="0.25">
      <c r="A874" s="89"/>
      <c r="B874" s="85"/>
      <c r="C874" s="117"/>
      <c r="D874" s="86"/>
      <c r="E874" s="86"/>
      <c r="F874" s="86"/>
      <c r="G874" s="87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</row>
    <row r="875" spans="1:20" x14ac:dyDescent="0.25">
      <c r="A875" s="89"/>
      <c r="B875" s="85"/>
      <c r="C875" s="117"/>
      <c r="D875" s="86"/>
      <c r="E875" s="86"/>
      <c r="F875" s="86"/>
      <c r="G875" s="87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</row>
    <row r="876" spans="1:20" x14ac:dyDescent="0.25">
      <c r="A876" s="89"/>
      <c r="B876" s="85"/>
      <c r="C876" s="117"/>
      <c r="D876" s="86"/>
      <c r="E876" s="86"/>
      <c r="F876" s="86"/>
      <c r="G876" s="87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</row>
    <row r="877" spans="1:20" x14ac:dyDescent="0.25">
      <c r="A877" s="89"/>
      <c r="B877" s="85"/>
      <c r="C877" s="117"/>
      <c r="D877" s="86"/>
      <c r="E877" s="86"/>
      <c r="F877" s="86"/>
      <c r="G877" s="87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</row>
    <row r="878" spans="1:20" x14ac:dyDescent="0.25">
      <c r="A878" s="89"/>
      <c r="B878" s="85"/>
      <c r="C878" s="117"/>
      <c r="D878" s="86"/>
      <c r="E878" s="86"/>
      <c r="F878" s="86"/>
      <c r="G878" s="87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</row>
    <row r="879" spans="1:20" x14ac:dyDescent="0.25">
      <c r="A879" s="89"/>
      <c r="B879" s="85"/>
      <c r="C879" s="117"/>
      <c r="D879" s="86"/>
      <c r="E879" s="86"/>
      <c r="F879" s="86"/>
      <c r="G879" s="87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</row>
    <row r="880" spans="1:20" x14ac:dyDescent="0.25">
      <c r="A880" s="89"/>
      <c r="B880" s="85"/>
      <c r="C880" s="117"/>
      <c r="D880" s="86"/>
      <c r="E880" s="86"/>
      <c r="F880" s="86"/>
      <c r="G880" s="87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</row>
    <row r="881" spans="1:20" x14ac:dyDescent="0.25">
      <c r="A881" s="89"/>
      <c r="B881" s="85"/>
      <c r="C881" s="117"/>
      <c r="D881" s="86"/>
      <c r="E881" s="86"/>
      <c r="F881" s="86"/>
      <c r="G881" s="87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</row>
    <row r="882" spans="1:20" x14ac:dyDescent="0.25">
      <c r="A882" s="89"/>
      <c r="B882" s="85"/>
      <c r="C882" s="117"/>
      <c r="D882" s="86"/>
      <c r="E882" s="86"/>
      <c r="F882" s="86"/>
      <c r="G882" s="87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</row>
    <row r="883" spans="1:20" x14ac:dyDescent="0.25">
      <c r="A883" s="89"/>
      <c r="B883" s="85"/>
      <c r="C883" s="117"/>
      <c r="D883" s="86"/>
      <c r="E883" s="86"/>
      <c r="F883" s="86"/>
      <c r="G883" s="87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</row>
    <row r="884" spans="1:20" x14ac:dyDescent="0.25">
      <c r="A884" s="89"/>
      <c r="B884" s="85"/>
      <c r="C884" s="117"/>
      <c r="D884" s="86"/>
      <c r="E884" s="86"/>
      <c r="F884" s="86"/>
      <c r="G884" s="87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</row>
    <row r="885" spans="1:20" x14ac:dyDescent="0.25">
      <c r="A885" s="89"/>
      <c r="B885" s="85"/>
      <c r="C885" s="117"/>
      <c r="D885" s="86"/>
      <c r="E885" s="86"/>
      <c r="F885" s="86"/>
      <c r="G885" s="87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</row>
    <row r="886" spans="1:20" x14ac:dyDescent="0.25">
      <c r="A886" s="89"/>
      <c r="B886" s="85"/>
      <c r="C886" s="117"/>
      <c r="D886" s="86"/>
      <c r="E886" s="86"/>
      <c r="F886" s="86"/>
      <c r="G886" s="87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</row>
    <row r="887" spans="1:20" x14ac:dyDescent="0.25">
      <c r="A887" s="89"/>
      <c r="B887" s="85"/>
      <c r="C887" s="117"/>
      <c r="D887" s="86"/>
      <c r="E887" s="86"/>
      <c r="F887" s="86"/>
      <c r="G887" s="87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</row>
    <row r="888" spans="1:20" x14ac:dyDescent="0.25">
      <c r="A888" s="89"/>
      <c r="B888" s="85"/>
      <c r="C888" s="117"/>
      <c r="D888" s="86"/>
      <c r="E888" s="86"/>
      <c r="F888" s="86"/>
      <c r="G888" s="87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</row>
    <row r="889" spans="1:20" x14ac:dyDescent="0.25">
      <c r="A889" s="89"/>
      <c r="B889" s="85"/>
      <c r="C889" s="117"/>
      <c r="D889" s="86"/>
      <c r="E889" s="86"/>
      <c r="F889" s="86"/>
      <c r="G889" s="87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</row>
    <row r="890" spans="1:20" x14ac:dyDescent="0.25">
      <c r="A890" s="89"/>
      <c r="B890" s="85"/>
      <c r="C890" s="117"/>
      <c r="D890" s="86"/>
      <c r="E890" s="86"/>
      <c r="F890" s="86"/>
      <c r="G890" s="87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</row>
    <row r="891" spans="1:20" x14ac:dyDescent="0.25">
      <c r="A891" s="89"/>
      <c r="B891" s="85"/>
      <c r="C891" s="117"/>
      <c r="D891" s="86"/>
      <c r="E891" s="86"/>
      <c r="F891" s="86"/>
      <c r="G891" s="87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</row>
    <row r="892" spans="1:20" x14ac:dyDescent="0.25">
      <c r="A892" s="89"/>
      <c r="B892" s="85"/>
      <c r="C892" s="117"/>
      <c r="D892" s="86"/>
      <c r="E892" s="86"/>
      <c r="F892" s="86"/>
      <c r="G892" s="87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</row>
    <row r="893" spans="1:20" x14ac:dyDescent="0.25">
      <c r="A893" s="89"/>
      <c r="B893" s="85"/>
      <c r="C893" s="117"/>
      <c r="D893" s="86"/>
      <c r="E893" s="86"/>
      <c r="F893" s="86"/>
      <c r="G893" s="87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</row>
    <row r="894" spans="1:20" x14ac:dyDescent="0.25">
      <c r="A894" s="89"/>
      <c r="B894" s="85"/>
      <c r="C894" s="117"/>
      <c r="D894" s="86"/>
      <c r="E894" s="86"/>
      <c r="F894" s="86"/>
      <c r="G894" s="87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</row>
    <row r="895" spans="1:20" x14ac:dyDescent="0.25">
      <c r="A895" s="89"/>
      <c r="B895" s="85"/>
      <c r="C895" s="117"/>
      <c r="D895" s="86"/>
      <c r="E895" s="86"/>
      <c r="F895" s="86"/>
      <c r="G895" s="87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</row>
    <row r="896" spans="1:20" x14ac:dyDescent="0.25">
      <c r="A896" s="89"/>
      <c r="B896" s="85"/>
      <c r="C896" s="117"/>
      <c r="D896" s="86"/>
      <c r="E896" s="86"/>
      <c r="F896" s="86"/>
      <c r="G896" s="87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</row>
    <row r="897" spans="1:20" x14ac:dyDescent="0.25">
      <c r="A897" s="89"/>
      <c r="B897" s="85"/>
      <c r="C897" s="117"/>
      <c r="D897" s="86"/>
      <c r="E897" s="86"/>
      <c r="F897" s="86"/>
      <c r="G897" s="87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</row>
    <row r="898" spans="1:20" x14ac:dyDescent="0.25">
      <c r="A898" s="89"/>
      <c r="B898" s="85"/>
      <c r="C898" s="117"/>
      <c r="D898" s="86"/>
      <c r="E898" s="86"/>
      <c r="F898" s="86"/>
      <c r="G898" s="87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</row>
    <row r="899" spans="1:20" x14ac:dyDescent="0.25">
      <c r="A899" s="89"/>
      <c r="B899" s="85"/>
      <c r="C899" s="117"/>
      <c r="D899" s="86"/>
      <c r="E899" s="86"/>
      <c r="F899" s="86"/>
      <c r="G899" s="87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</row>
    <row r="900" spans="1:20" x14ac:dyDescent="0.25">
      <c r="A900" s="89"/>
      <c r="B900" s="85"/>
      <c r="C900" s="117"/>
      <c r="D900" s="86"/>
      <c r="E900" s="86"/>
      <c r="F900" s="86"/>
      <c r="G900" s="87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</row>
    <row r="901" spans="1:20" x14ac:dyDescent="0.25">
      <c r="A901" s="89"/>
      <c r="B901" s="85"/>
      <c r="C901" s="117"/>
      <c r="D901" s="86"/>
      <c r="E901" s="86"/>
      <c r="F901" s="86"/>
      <c r="G901" s="87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</row>
    <row r="902" spans="1:20" x14ac:dyDescent="0.25">
      <c r="A902" s="89"/>
      <c r="B902" s="85"/>
      <c r="C902" s="117"/>
      <c r="D902" s="86"/>
      <c r="E902" s="86"/>
      <c r="F902" s="86"/>
      <c r="G902" s="87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</row>
    <row r="903" spans="1:20" x14ac:dyDescent="0.25">
      <c r="A903" s="89"/>
      <c r="B903" s="85"/>
      <c r="C903" s="117"/>
      <c r="D903" s="86"/>
      <c r="E903" s="86"/>
      <c r="F903" s="86"/>
      <c r="G903" s="87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</row>
    <row r="904" spans="1:20" x14ac:dyDescent="0.25">
      <c r="A904" s="89"/>
      <c r="B904" s="85"/>
      <c r="C904" s="117"/>
      <c r="D904" s="86"/>
      <c r="E904" s="86"/>
      <c r="F904" s="86"/>
      <c r="G904" s="87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</row>
    <row r="905" spans="1:20" x14ac:dyDescent="0.25">
      <c r="A905" s="89"/>
      <c r="B905" s="85"/>
      <c r="C905" s="117"/>
      <c r="D905" s="86"/>
      <c r="E905" s="86"/>
      <c r="F905" s="86"/>
      <c r="G905" s="87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</row>
    <row r="906" spans="1:20" x14ac:dyDescent="0.25">
      <c r="A906" s="89"/>
      <c r="B906" s="85"/>
      <c r="C906" s="117"/>
      <c r="D906" s="86"/>
      <c r="E906" s="86"/>
      <c r="F906" s="86"/>
      <c r="G906" s="87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</row>
    <row r="907" spans="1:20" x14ac:dyDescent="0.25">
      <c r="A907" s="89"/>
      <c r="B907" s="85"/>
      <c r="C907" s="117"/>
      <c r="D907" s="86"/>
      <c r="E907" s="86"/>
      <c r="F907" s="86"/>
      <c r="G907" s="87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</row>
    <row r="908" spans="1:20" x14ac:dyDescent="0.25">
      <c r="A908" s="89"/>
      <c r="B908" s="85"/>
      <c r="C908" s="117"/>
      <c r="D908" s="86"/>
      <c r="E908" s="86"/>
      <c r="F908" s="86"/>
      <c r="G908" s="87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</row>
    <row r="909" spans="1:20" x14ac:dyDescent="0.25">
      <c r="A909" s="89"/>
      <c r="B909" s="85"/>
      <c r="C909" s="117"/>
      <c r="D909" s="86"/>
      <c r="E909" s="86"/>
      <c r="F909" s="86"/>
      <c r="G909" s="87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</row>
    <row r="910" spans="1:20" x14ac:dyDescent="0.25">
      <c r="A910" s="89"/>
      <c r="B910" s="85"/>
      <c r="C910" s="117"/>
      <c r="D910" s="86"/>
      <c r="E910" s="86"/>
      <c r="F910" s="86"/>
      <c r="G910" s="87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</row>
    <row r="911" spans="1:20" x14ac:dyDescent="0.25">
      <c r="A911" s="89"/>
      <c r="B911" s="85"/>
      <c r="C911" s="117"/>
      <c r="D911" s="86"/>
      <c r="E911" s="86"/>
      <c r="F911" s="86"/>
      <c r="G911" s="87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</row>
    <row r="912" spans="1:20" x14ac:dyDescent="0.25">
      <c r="A912" s="89"/>
      <c r="B912" s="85"/>
      <c r="C912" s="117"/>
      <c r="D912" s="86"/>
      <c r="E912" s="86"/>
      <c r="F912" s="86"/>
      <c r="G912" s="87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</row>
    <row r="913" spans="1:20" x14ac:dyDescent="0.25">
      <c r="A913" s="89"/>
      <c r="B913" s="85"/>
      <c r="C913" s="117"/>
      <c r="D913" s="86"/>
      <c r="E913" s="86"/>
      <c r="F913" s="86"/>
      <c r="G913" s="87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</row>
    <row r="914" spans="1:20" x14ac:dyDescent="0.25">
      <c r="A914" s="89"/>
      <c r="B914" s="85"/>
      <c r="C914" s="117"/>
      <c r="D914" s="86"/>
      <c r="E914" s="86"/>
      <c r="F914" s="86"/>
      <c r="G914" s="87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</row>
    <row r="915" spans="1:20" x14ac:dyDescent="0.25">
      <c r="A915" s="89"/>
      <c r="B915" s="85"/>
      <c r="C915" s="117"/>
      <c r="D915" s="86"/>
      <c r="E915" s="86"/>
      <c r="F915" s="86"/>
      <c r="G915" s="87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</row>
    <row r="916" spans="1:20" x14ac:dyDescent="0.25">
      <c r="A916" s="89"/>
      <c r="B916" s="85"/>
      <c r="C916" s="117"/>
      <c r="D916" s="86"/>
      <c r="E916" s="86"/>
      <c r="F916" s="86"/>
      <c r="G916" s="87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</row>
    <row r="917" spans="1:20" x14ac:dyDescent="0.25">
      <c r="A917" s="89"/>
      <c r="B917" s="85"/>
      <c r="C917" s="117"/>
      <c r="D917" s="86"/>
      <c r="E917" s="86"/>
      <c r="F917" s="86"/>
      <c r="G917" s="87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</row>
    <row r="918" spans="1:20" x14ac:dyDescent="0.25">
      <c r="A918" s="89"/>
      <c r="B918" s="85"/>
      <c r="C918" s="117"/>
      <c r="D918" s="86"/>
      <c r="E918" s="86"/>
      <c r="F918" s="86"/>
      <c r="G918" s="87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</row>
    <row r="919" spans="1:20" x14ac:dyDescent="0.25">
      <c r="A919" s="89"/>
      <c r="B919" s="85"/>
      <c r="C919" s="117"/>
      <c r="D919" s="86"/>
      <c r="E919" s="86"/>
      <c r="F919" s="86"/>
      <c r="G919" s="87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</row>
    <row r="920" spans="1:20" x14ac:dyDescent="0.25">
      <c r="A920" s="89"/>
      <c r="B920" s="85"/>
      <c r="C920" s="117"/>
      <c r="D920" s="86"/>
      <c r="E920" s="86"/>
      <c r="F920" s="86"/>
      <c r="G920" s="87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</row>
    <row r="921" spans="1:20" x14ac:dyDescent="0.25">
      <c r="A921" s="89"/>
      <c r="B921" s="85"/>
      <c r="C921" s="117"/>
      <c r="D921" s="86"/>
      <c r="E921" s="86"/>
      <c r="F921" s="86"/>
      <c r="G921" s="87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</row>
    <row r="922" spans="1:20" x14ac:dyDescent="0.25">
      <c r="A922" s="89"/>
      <c r="B922" s="85"/>
      <c r="C922" s="117"/>
      <c r="D922" s="86"/>
      <c r="E922" s="86"/>
      <c r="F922" s="86"/>
      <c r="G922" s="87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</row>
    <row r="923" spans="1:20" x14ac:dyDescent="0.25">
      <c r="A923" s="89"/>
      <c r="B923" s="85"/>
      <c r="C923" s="117"/>
      <c r="D923" s="86"/>
      <c r="E923" s="86"/>
      <c r="F923" s="86"/>
      <c r="G923" s="87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</row>
    <row r="924" spans="1:20" x14ac:dyDescent="0.25">
      <c r="A924" s="89"/>
      <c r="B924" s="85"/>
      <c r="C924" s="117"/>
      <c r="D924" s="86"/>
      <c r="E924" s="86"/>
      <c r="F924" s="86"/>
      <c r="G924" s="87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</row>
    <row r="925" spans="1:20" x14ac:dyDescent="0.25">
      <c r="A925" s="89"/>
      <c r="B925" s="85"/>
      <c r="C925" s="117"/>
      <c r="D925" s="86"/>
      <c r="E925" s="86"/>
      <c r="F925" s="86"/>
      <c r="G925" s="87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</row>
    <row r="926" spans="1:20" x14ac:dyDescent="0.25">
      <c r="A926" s="89"/>
      <c r="B926" s="85"/>
      <c r="C926" s="117"/>
      <c r="D926" s="86"/>
      <c r="E926" s="86"/>
      <c r="F926" s="86"/>
      <c r="G926" s="87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</row>
    <row r="927" spans="1:20" x14ac:dyDescent="0.25">
      <c r="A927" s="89"/>
      <c r="B927" s="85"/>
      <c r="C927" s="117"/>
      <c r="D927" s="86"/>
      <c r="E927" s="86"/>
      <c r="F927" s="86"/>
      <c r="G927" s="87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</row>
    <row r="928" spans="1:20" x14ac:dyDescent="0.25">
      <c r="A928" s="89"/>
      <c r="B928" s="85"/>
      <c r="C928" s="117"/>
      <c r="D928" s="86"/>
      <c r="E928" s="86"/>
      <c r="F928" s="86"/>
      <c r="G928" s="87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</row>
    <row r="929" spans="1:20" x14ac:dyDescent="0.25">
      <c r="A929" s="89"/>
      <c r="B929" s="85"/>
      <c r="C929" s="117"/>
      <c r="D929" s="86"/>
      <c r="E929" s="86"/>
      <c r="F929" s="86"/>
      <c r="G929" s="87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</row>
    <row r="930" spans="1:20" x14ac:dyDescent="0.25">
      <c r="A930" s="89"/>
      <c r="B930" s="85"/>
      <c r="C930" s="117"/>
      <c r="D930" s="86"/>
      <c r="E930" s="86"/>
      <c r="F930" s="86"/>
      <c r="G930" s="87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</row>
    <row r="931" spans="1:20" x14ac:dyDescent="0.25">
      <c r="A931" s="89"/>
      <c r="B931" s="85"/>
      <c r="C931" s="117"/>
      <c r="D931" s="86"/>
      <c r="E931" s="86"/>
      <c r="F931" s="86"/>
      <c r="G931" s="87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</row>
    <row r="932" spans="1:20" x14ac:dyDescent="0.25">
      <c r="A932" s="89"/>
      <c r="B932" s="85"/>
      <c r="C932" s="117"/>
      <c r="D932" s="86"/>
      <c r="E932" s="86"/>
      <c r="F932" s="86"/>
      <c r="G932" s="87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</row>
    <row r="933" spans="1:20" x14ac:dyDescent="0.25">
      <c r="A933" s="89"/>
      <c r="B933" s="85"/>
      <c r="C933" s="117"/>
      <c r="D933" s="86"/>
      <c r="E933" s="86"/>
      <c r="F933" s="86"/>
      <c r="G933" s="87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</row>
    <row r="934" spans="1:20" x14ac:dyDescent="0.25">
      <c r="A934" s="89"/>
      <c r="B934" s="85"/>
      <c r="C934" s="117"/>
      <c r="D934" s="86"/>
      <c r="E934" s="86"/>
      <c r="F934" s="86"/>
      <c r="G934" s="87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</row>
    <row r="935" spans="1:20" x14ac:dyDescent="0.25">
      <c r="A935" s="89"/>
      <c r="B935" s="85"/>
      <c r="C935" s="117"/>
      <c r="D935" s="86"/>
      <c r="E935" s="86"/>
      <c r="F935" s="86"/>
      <c r="G935" s="87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</row>
    <row r="936" spans="1:20" x14ac:dyDescent="0.25">
      <c r="A936" s="89"/>
      <c r="B936" s="85"/>
      <c r="C936" s="117"/>
      <c r="D936" s="86"/>
      <c r="E936" s="86"/>
      <c r="F936" s="86"/>
      <c r="G936" s="87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</row>
    <row r="937" spans="1:20" x14ac:dyDescent="0.25">
      <c r="A937" s="89"/>
      <c r="B937" s="85"/>
      <c r="C937" s="117"/>
      <c r="D937" s="86"/>
      <c r="E937" s="86"/>
      <c r="F937" s="86"/>
      <c r="G937" s="87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</row>
    <row r="938" spans="1:20" x14ac:dyDescent="0.25">
      <c r="A938" s="89"/>
      <c r="B938" s="85"/>
      <c r="C938" s="117"/>
      <c r="D938" s="86"/>
      <c r="E938" s="86"/>
      <c r="F938" s="86"/>
      <c r="G938" s="87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</row>
    <row r="939" spans="1:20" x14ac:dyDescent="0.25">
      <c r="A939" s="89"/>
      <c r="B939" s="85"/>
      <c r="C939" s="117"/>
      <c r="D939" s="86"/>
      <c r="E939" s="86"/>
      <c r="F939" s="86"/>
      <c r="G939" s="87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</row>
    <row r="940" spans="1:20" x14ac:dyDescent="0.25">
      <c r="A940" s="89"/>
      <c r="B940" s="85"/>
      <c r="C940" s="117"/>
      <c r="D940" s="86"/>
      <c r="E940" s="86"/>
      <c r="F940" s="86"/>
      <c r="G940" s="87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</row>
    <row r="941" spans="1:20" x14ac:dyDescent="0.25">
      <c r="A941" s="89"/>
      <c r="B941" s="85"/>
      <c r="C941" s="117"/>
      <c r="D941" s="86"/>
      <c r="E941" s="86"/>
      <c r="F941" s="86"/>
      <c r="G941" s="87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</row>
    <row r="942" spans="1:20" x14ac:dyDescent="0.25">
      <c r="A942" s="89"/>
      <c r="B942" s="85"/>
      <c r="C942" s="117"/>
      <c r="D942" s="86"/>
      <c r="E942" s="86"/>
      <c r="F942" s="86"/>
      <c r="G942" s="87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</row>
    <row r="943" spans="1:20" x14ac:dyDescent="0.25">
      <c r="A943" s="89"/>
      <c r="B943" s="85"/>
      <c r="C943" s="117"/>
      <c r="D943" s="86"/>
      <c r="E943" s="86"/>
      <c r="F943" s="86"/>
      <c r="G943" s="87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</row>
    <row r="944" spans="1:20" x14ac:dyDescent="0.25">
      <c r="A944" s="89"/>
      <c r="B944" s="85"/>
      <c r="C944" s="117"/>
      <c r="D944" s="86"/>
      <c r="E944" s="86"/>
      <c r="F944" s="86"/>
      <c r="G944" s="87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</row>
    <row r="945" spans="1:20" x14ac:dyDescent="0.25">
      <c r="A945" s="89"/>
      <c r="B945" s="85"/>
      <c r="C945" s="117"/>
      <c r="D945" s="86"/>
      <c r="E945" s="86"/>
      <c r="F945" s="86"/>
      <c r="G945" s="87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</row>
    <row r="946" spans="1:20" x14ac:dyDescent="0.25">
      <c r="A946" s="89"/>
      <c r="B946" s="85"/>
      <c r="C946" s="117"/>
      <c r="D946" s="86"/>
      <c r="E946" s="86"/>
      <c r="F946" s="86"/>
      <c r="G946" s="87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</row>
    <row r="947" spans="1:20" x14ac:dyDescent="0.25">
      <c r="A947" s="89"/>
      <c r="B947" s="85"/>
      <c r="C947" s="117"/>
      <c r="D947" s="86"/>
      <c r="E947" s="86"/>
      <c r="F947" s="86"/>
      <c r="G947" s="87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</row>
    <row r="948" spans="1:20" x14ac:dyDescent="0.25">
      <c r="A948" s="89"/>
      <c r="B948" s="85"/>
      <c r="C948" s="117"/>
      <c r="D948" s="86"/>
      <c r="E948" s="86"/>
      <c r="F948" s="86"/>
      <c r="G948" s="87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</row>
    <row r="949" spans="1:20" x14ac:dyDescent="0.25">
      <c r="A949" s="89"/>
      <c r="B949" s="85"/>
      <c r="C949" s="117"/>
      <c r="D949" s="86"/>
      <c r="E949" s="86"/>
      <c r="F949" s="86"/>
      <c r="G949" s="87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</row>
    <row r="950" spans="1:20" x14ac:dyDescent="0.25">
      <c r="A950" s="89"/>
      <c r="B950" s="85"/>
      <c r="C950" s="117"/>
      <c r="D950" s="86"/>
      <c r="E950" s="86"/>
      <c r="F950" s="86"/>
      <c r="G950" s="87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</row>
    <row r="951" spans="1:20" x14ac:dyDescent="0.25">
      <c r="A951" s="89"/>
      <c r="B951" s="85"/>
      <c r="C951" s="117"/>
      <c r="D951" s="86"/>
      <c r="E951" s="86"/>
      <c r="F951" s="86"/>
      <c r="G951" s="87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</row>
    <row r="952" spans="1:20" x14ac:dyDescent="0.25">
      <c r="A952" s="89"/>
      <c r="B952" s="85"/>
      <c r="C952" s="117"/>
      <c r="D952" s="86"/>
      <c r="E952" s="86"/>
      <c r="F952" s="86"/>
      <c r="G952" s="87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</row>
    <row r="953" spans="1:20" x14ac:dyDescent="0.25">
      <c r="A953" s="89"/>
      <c r="B953" s="85"/>
      <c r="C953" s="117"/>
      <c r="D953" s="86"/>
      <c r="E953" s="86"/>
      <c r="F953" s="86"/>
      <c r="G953" s="87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</row>
    <row r="954" spans="1:20" x14ac:dyDescent="0.25">
      <c r="A954" s="89"/>
      <c r="B954" s="85"/>
      <c r="C954" s="117"/>
      <c r="D954" s="86"/>
      <c r="E954" s="86"/>
      <c r="F954" s="86"/>
      <c r="G954" s="87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</row>
    <row r="955" spans="1:20" x14ac:dyDescent="0.25">
      <c r="A955" s="89"/>
      <c r="B955" s="85"/>
      <c r="C955" s="117"/>
      <c r="D955" s="86"/>
      <c r="E955" s="86"/>
      <c r="F955" s="86"/>
      <c r="G955" s="87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</row>
    <row r="956" spans="1:20" x14ac:dyDescent="0.25">
      <c r="A956" s="89"/>
      <c r="B956" s="85"/>
      <c r="C956" s="117"/>
      <c r="D956" s="86"/>
      <c r="E956" s="86"/>
      <c r="F956" s="86"/>
      <c r="G956" s="87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</row>
    <row r="957" spans="1:20" x14ac:dyDescent="0.25">
      <c r="A957" s="89"/>
      <c r="B957" s="85"/>
      <c r="C957" s="117"/>
      <c r="D957" s="86"/>
      <c r="E957" s="86"/>
      <c r="F957" s="86"/>
      <c r="G957" s="87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</row>
    <row r="958" spans="1:20" x14ac:dyDescent="0.25">
      <c r="A958" s="89"/>
      <c r="B958" s="85"/>
      <c r="C958" s="117"/>
      <c r="D958" s="86"/>
      <c r="E958" s="86"/>
      <c r="F958" s="86"/>
      <c r="G958" s="87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</row>
    <row r="959" spans="1:20" x14ac:dyDescent="0.25">
      <c r="A959" s="89"/>
      <c r="B959" s="85"/>
      <c r="C959" s="117"/>
      <c r="D959" s="86"/>
      <c r="E959" s="86"/>
      <c r="F959" s="86"/>
      <c r="G959" s="87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</row>
    <row r="960" spans="1:20" x14ac:dyDescent="0.25">
      <c r="A960" s="89"/>
      <c r="B960" s="85"/>
      <c r="C960" s="117"/>
      <c r="D960" s="86"/>
      <c r="E960" s="86"/>
      <c r="F960" s="86"/>
      <c r="G960" s="87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</row>
    <row r="961" spans="1:20" x14ac:dyDescent="0.25">
      <c r="A961" s="89"/>
      <c r="B961" s="85"/>
      <c r="C961" s="117"/>
      <c r="D961" s="86"/>
      <c r="E961" s="86"/>
      <c r="F961" s="86"/>
      <c r="G961" s="87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</row>
    <row r="962" spans="1:20" x14ac:dyDescent="0.25">
      <c r="A962" s="89"/>
      <c r="B962" s="85"/>
      <c r="C962" s="117"/>
      <c r="D962" s="86"/>
      <c r="E962" s="86"/>
      <c r="F962" s="86"/>
      <c r="G962" s="87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</row>
    <row r="963" spans="1:20" x14ac:dyDescent="0.25">
      <c r="A963" s="89"/>
      <c r="B963" s="85"/>
      <c r="C963" s="117"/>
      <c r="D963" s="86"/>
      <c r="E963" s="86"/>
      <c r="F963" s="86"/>
      <c r="G963" s="87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</row>
    <row r="964" spans="1:20" x14ac:dyDescent="0.25">
      <c r="A964" s="89"/>
      <c r="B964" s="85"/>
      <c r="C964" s="117"/>
      <c r="D964" s="86"/>
      <c r="E964" s="86"/>
      <c r="F964" s="86"/>
      <c r="G964" s="87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</row>
    <row r="965" spans="1:20" x14ac:dyDescent="0.25">
      <c r="A965" s="89"/>
      <c r="B965" s="85"/>
      <c r="C965" s="117"/>
      <c r="D965" s="86"/>
      <c r="E965" s="86"/>
      <c r="F965" s="86"/>
      <c r="G965" s="87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</row>
    <row r="966" spans="1:20" x14ac:dyDescent="0.25">
      <c r="A966" s="89"/>
      <c r="B966" s="85"/>
      <c r="C966" s="117"/>
      <c r="D966" s="86"/>
      <c r="E966" s="86"/>
      <c r="F966" s="86"/>
      <c r="G966" s="87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</row>
    <row r="967" spans="1:20" x14ac:dyDescent="0.25">
      <c r="A967" s="89"/>
      <c r="B967" s="85"/>
      <c r="C967" s="117"/>
      <c r="D967" s="86"/>
      <c r="E967" s="86"/>
      <c r="F967" s="86"/>
      <c r="G967" s="87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</row>
    <row r="968" spans="1:20" x14ac:dyDescent="0.25">
      <c r="A968" s="89"/>
      <c r="B968" s="85"/>
      <c r="C968" s="117"/>
      <c r="D968" s="86"/>
      <c r="E968" s="86"/>
      <c r="F968" s="86"/>
      <c r="G968" s="87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</row>
    <row r="969" spans="1:20" x14ac:dyDescent="0.25">
      <c r="A969" s="89"/>
      <c r="B969" s="85"/>
      <c r="C969" s="117"/>
      <c r="D969" s="86"/>
      <c r="E969" s="86"/>
      <c r="F969" s="86"/>
      <c r="G969" s="87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</row>
    <row r="970" spans="1:20" x14ac:dyDescent="0.25">
      <c r="A970" s="89"/>
      <c r="B970" s="85"/>
      <c r="C970" s="117"/>
      <c r="D970" s="86"/>
      <c r="E970" s="86"/>
      <c r="F970" s="86"/>
      <c r="G970" s="87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</row>
    <row r="971" spans="1:20" x14ac:dyDescent="0.25">
      <c r="A971" s="89"/>
      <c r="B971" s="85"/>
      <c r="C971" s="117"/>
      <c r="D971" s="86"/>
      <c r="E971" s="86"/>
      <c r="F971" s="86"/>
      <c r="G971" s="87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</row>
    <row r="972" spans="1:20" x14ac:dyDescent="0.25">
      <c r="A972" s="89"/>
      <c r="B972" s="85"/>
      <c r="C972" s="117"/>
      <c r="D972" s="86"/>
      <c r="E972" s="86"/>
      <c r="F972" s="86"/>
      <c r="G972" s="87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</row>
    <row r="973" spans="1:20" x14ac:dyDescent="0.25">
      <c r="A973" s="89"/>
      <c r="B973" s="85"/>
      <c r="C973" s="117"/>
      <c r="D973" s="86"/>
      <c r="E973" s="86"/>
      <c r="F973" s="86"/>
      <c r="G973" s="87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</row>
    <row r="974" spans="1:20" x14ac:dyDescent="0.25">
      <c r="A974" s="89"/>
      <c r="B974" s="85"/>
      <c r="C974" s="117"/>
      <c r="D974" s="86"/>
      <c r="E974" s="86"/>
      <c r="F974" s="86"/>
      <c r="G974" s="87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</row>
    <row r="975" spans="1:20" x14ac:dyDescent="0.25">
      <c r="A975" s="89"/>
      <c r="B975" s="85"/>
      <c r="C975" s="117"/>
      <c r="D975" s="86"/>
      <c r="E975" s="86"/>
      <c r="F975" s="86"/>
      <c r="G975" s="87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</row>
    <row r="976" spans="1:20" x14ac:dyDescent="0.25">
      <c r="A976" s="89"/>
      <c r="B976" s="85"/>
      <c r="C976" s="117"/>
      <c r="D976" s="86"/>
      <c r="E976" s="86"/>
      <c r="F976" s="86"/>
      <c r="G976" s="87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</row>
    <row r="977" spans="1:20" x14ac:dyDescent="0.25">
      <c r="A977" s="89"/>
      <c r="B977" s="85"/>
      <c r="C977" s="117"/>
      <c r="D977" s="86"/>
      <c r="E977" s="86"/>
      <c r="F977" s="86"/>
      <c r="G977" s="87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</row>
    <row r="978" spans="1:20" x14ac:dyDescent="0.25">
      <c r="A978" s="89"/>
      <c r="B978" s="85"/>
      <c r="C978" s="117"/>
      <c r="D978" s="86"/>
      <c r="E978" s="86"/>
      <c r="F978" s="86"/>
      <c r="G978" s="87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</row>
    <row r="979" spans="1:20" x14ac:dyDescent="0.25">
      <c r="A979" s="89"/>
      <c r="B979" s="85"/>
      <c r="C979" s="117"/>
      <c r="D979" s="86"/>
      <c r="E979" s="86"/>
      <c r="F979" s="86"/>
      <c r="G979" s="87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</row>
    <row r="980" spans="1:20" x14ac:dyDescent="0.25">
      <c r="A980" s="89"/>
      <c r="B980" s="85"/>
      <c r="C980" s="117"/>
      <c r="D980" s="86"/>
      <c r="E980" s="86"/>
      <c r="F980" s="86"/>
      <c r="G980" s="87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</row>
    <row r="981" spans="1:20" x14ac:dyDescent="0.25">
      <c r="A981" s="89"/>
      <c r="B981" s="85"/>
      <c r="C981" s="117"/>
      <c r="D981" s="86"/>
      <c r="E981" s="86"/>
      <c r="F981" s="86"/>
      <c r="G981" s="87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</row>
    <row r="982" spans="1:20" x14ac:dyDescent="0.25">
      <c r="A982" s="89"/>
      <c r="B982" s="85"/>
      <c r="C982" s="117"/>
      <c r="D982" s="86"/>
      <c r="E982" s="86"/>
      <c r="F982" s="86"/>
      <c r="G982" s="87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</row>
    <row r="983" spans="1:20" x14ac:dyDescent="0.25">
      <c r="A983" s="89"/>
      <c r="B983" s="85"/>
      <c r="C983" s="117"/>
      <c r="D983" s="86"/>
      <c r="E983" s="86"/>
      <c r="F983" s="86"/>
      <c r="G983" s="87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</row>
    <row r="984" spans="1:20" x14ac:dyDescent="0.25">
      <c r="A984" s="89"/>
      <c r="B984" s="85"/>
      <c r="C984" s="117"/>
      <c r="D984" s="86"/>
      <c r="E984" s="86"/>
      <c r="F984" s="86"/>
      <c r="G984" s="87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</row>
    <row r="985" spans="1:20" x14ac:dyDescent="0.25">
      <c r="A985" s="89"/>
      <c r="B985" s="85"/>
      <c r="C985" s="117"/>
      <c r="D985" s="86"/>
      <c r="E985" s="86"/>
      <c r="F985" s="86"/>
      <c r="G985" s="87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</row>
    <row r="986" spans="1:20" x14ac:dyDescent="0.25">
      <c r="A986" s="89"/>
      <c r="B986" s="85"/>
      <c r="C986" s="117"/>
      <c r="D986" s="86"/>
      <c r="E986" s="86"/>
      <c r="F986" s="86"/>
      <c r="G986" s="87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</row>
    <row r="987" spans="1:20" x14ac:dyDescent="0.25">
      <c r="A987" s="89"/>
      <c r="B987" s="85"/>
      <c r="C987" s="117"/>
      <c r="D987" s="86"/>
      <c r="E987" s="86"/>
      <c r="F987" s="86"/>
      <c r="G987" s="87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</row>
    <row r="988" spans="1:20" x14ac:dyDescent="0.25">
      <c r="A988" s="89"/>
      <c r="B988" s="85"/>
      <c r="C988" s="117"/>
      <c r="D988" s="86"/>
      <c r="E988" s="86"/>
      <c r="F988" s="86"/>
      <c r="G988" s="87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</row>
    <row r="989" spans="1:20" x14ac:dyDescent="0.25">
      <c r="A989" s="89"/>
      <c r="B989" s="85"/>
      <c r="C989" s="117"/>
      <c r="D989" s="86"/>
      <c r="E989" s="86"/>
      <c r="F989" s="86"/>
      <c r="G989" s="87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</row>
    <row r="990" spans="1:20" x14ac:dyDescent="0.25">
      <c r="A990" s="89"/>
      <c r="B990" s="85"/>
      <c r="C990" s="117"/>
      <c r="D990" s="86"/>
      <c r="E990" s="86"/>
      <c r="F990" s="86"/>
      <c r="G990" s="87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</row>
    <row r="991" spans="1:20" x14ac:dyDescent="0.25">
      <c r="A991" s="89"/>
      <c r="B991" s="85"/>
      <c r="C991" s="117"/>
      <c r="D991" s="86"/>
      <c r="E991" s="86"/>
      <c r="F991" s="86"/>
      <c r="G991" s="87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</row>
    <row r="992" spans="1:20" x14ac:dyDescent="0.25">
      <c r="A992" s="89"/>
      <c r="B992" s="85"/>
      <c r="C992" s="117"/>
      <c r="D992" s="86"/>
      <c r="E992" s="86"/>
      <c r="F992" s="86"/>
      <c r="G992" s="87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</row>
    <row r="993" spans="1:20" x14ac:dyDescent="0.25">
      <c r="A993" s="89"/>
      <c r="B993" s="85"/>
      <c r="C993" s="117"/>
      <c r="D993" s="86"/>
      <c r="E993" s="86"/>
      <c r="F993" s="86"/>
      <c r="G993" s="87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</row>
    <row r="994" spans="1:20" x14ac:dyDescent="0.25">
      <c r="A994" s="89"/>
      <c r="B994" s="85"/>
      <c r="C994" s="117"/>
      <c r="D994" s="86"/>
      <c r="E994" s="86"/>
      <c r="F994" s="86"/>
      <c r="G994" s="87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</row>
    <row r="995" spans="1:20" x14ac:dyDescent="0.25">
      <c r="A995" s="89"/>
      <c r="B995" s="85"/>
      <c r="C995" s="117"/>
      <c r="D995" s="86"/>
      <c r="E995" s="86"/>
      <c r="F995" s="86"/>
      <c r="G995" s="87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</row>
    <row r="996" spans="1:20" x14ac:dyDescent="0.25">
      <c r="A996" s="89"/>
      <c r="B996" s="85"/>
      <c r="C996" s="117"/>
      <c r="D996" s="86"/>
      <c r="E996" s="86"/>
      <c r="F996" s="86"/>
      <c r="G996" s="87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</row>
    <row r="997" spans="1:20" x14ac:dyDescent="0.25">
      <c r="A997" s="89"/>
      <c r="B997" s="85"/>
      <c r="C997" s="117"/>
      <c r="D997" s="86"/>
      <c r="E997" s="86"/>
      <c r="F997" s="86"/>
      <c r="G997" s="87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</row>
    <row r="998" spans="1:20" x14ac:dyDescent="0.25">
      <c r="A998" s="89"/>
      <c r="B998" s="85"/>
      <c r="C998" s="117"/>
      <c r="D998" s="86"/>
      <c r="E998" s="86"/>
      <c r="F998" s="86"/>
      <c r="G998" s="87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</row>
    <row r="999" spans="1:20" x14ac:dyDescent="0.25">
      <c r="A999" s="89"/>
      <c r="B999" s="85"/>
      <c r="C999" s="117"/>
      <c r="D999" s="86"/>
      <c r="E999" s="86"/>
      <c r="F999" s="86"/>
      <c r="G999" s="87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</row>
    <row r="1000" spans="1:20" x14ac:dyDescent="0.25">
      <c r="A1000" s="89"/>
      <c r="B1000" s="85"/>
      <c r="C1000" s="117"/>
      <c r="D1000" s="86"/>
      <c r="E1000" s="86"/>
      <c r="F1000" s="86"/>
      <c r="G1000" s="87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</row>
    <row r="1001" spans="1:20" x14ac:dyDescent="0.25">
      <c r="A1001" s="89"/>
      <c r="B1001" s="85"/>
      <c r="C1001" s="117"/>
      <c r="D1001" s="86"/>
      <c r="E1001" s="86"/>
      <c r="F1001" s="86"/>
      <c r="G1001" s="87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</row>
    <row r="1002" spans="1:20" x14ac:dyDescent="0.25">
      <c r="A1002" s="89"/>
      <c r="B1002" s="85"/>
      <c r="C1002" s="117"/>
      <c r="D1002" s="86"/>
      <c r="E1002" s="86"/>
      <c r="F1002" s="86"/>
      <c r="G1002" s="87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</row>
    <row r="1003" spans="1:20" x14ac:dyDescent="0.25">
      <c r="A1003" s="89"/>
      <c r="B1003" s="85"/>
      <c r="C1003" s="117"/>
      <c r="D1003" s="86"/>
      <c r="E1003" s="86"/>
      <c r="F1003" s="86"/>
      <c r="G1003" s="87"/>
      <c r="H1003" s="86"/>
      <c r="I1003" s="86"/>
      <c r="J1003" s="86"/>
      <c r="K1003" s="86"/>
      <c r="L1003" s="86"/>
      <c r="M1003" s="86"/>
      <c r="N1003" s="86"/>
      <c r="O1003" s="86"/>
      <c r="P1003" s="86"/>
      <c r="Q1003" s="86"/>
      <c r="R1003" s="86"/>
      <c r="S1003" s="86"/>
      <c r="T1003" s="86"/>
    </row>
    <row r="1004" spans="1:20" x14ac:dyDescent="0.25">
      <c r="A1004" s="89"/>
      <c r="B1004" s="85"/>
      <c r="C1004" s="117"/>
      <c r="D1004" s="86"/>
      <c r="E1004" s="86"/>
      <c r="F1004" s="86"/>
      <c r="G1004" s="87"/>
      <c r="H1004" s="86"/>
      <c r="I1004" s="86"/>
      <c r="J1004" s="86"/>
      <c r="K1004" s="86"/>
      <c r="L1004" s="86"/>
      <c r="M1004" s="86"/>
      <c r="N1004" s="86"/>
      <c r="O1004" s="86"/>
      <c r="P1004" s="86"/>
      <c r="Q1004" s="86"/>
      <c r="R1004" s="86"/>
      <c r="S1004" s="86"/>
      <c r="T1004" s="86"/>
    </row>
    <row r="1005" spans="1:20" x14ac:dyDescent="0.25">
      <c r="A1005" s="89"/>
      <c r="B1005" s="85"/>
      <c r="C1005" s="117"/>
      <c r="D1005" s="86"/>
      <c r="E1005" s="86"/>
      <c r="F1005" s="86"/>
      <c r="G1005" s="87"/>
      <c r="H1005" s="86"/>
      <c r="I1005" s="86"/>
      <c r="J1005" s="86"/>
      <c r="K1005" s="86"/>
      <c r="L1005" s="86"/>
      <c r="M1005" s="86"/>
      <c r="N1005" s="86"/>
      <c r="O1005" s="86"/>
      <c r="P1005" s="86"/>
      <c r="Q1005" s="86"/>
      <c r="R1005" s="86"/>
      <c r="S1005" s="86"/>
      <c r="T1005" s="86"/>
    </row>
    <row r="1006" spans="1:20" x14ac:dyDescent="0.25">
      <c r="A1006" s="89"/>
      <c r="B1006" s="85"/>
      <c r="C1006" s="117"/>
      <c r="D1006" s="86"/>
      <c r="E1006" s="86"/>
      <c r="F1006" s="86"/>
      <c r="G1006" s="87"/>
      <c r="H1006" s="86"/>
      <c r="I1006" s="86"/>
      <c r="J1006" s="86"/>
      <c r="K1006" s="86"/>
      <c r="L1006" s="86"/>
      <c r="M1006" s="86"/>
      <c r="N1006" s="86"/>
      <c r="O1006" s="86"/>
      <c r="P1006" s="86"/>
      <c r="Q1006" s="86"/>
      <c r="R1006" s="86"/>
      <c r="S1006" s="86"/>
      <c r="T1006" s="86"/>
    </row>
    <row r="1007" spans="1:20" x14ac:dyDescent="0.25">
      <c r="A1007" s="89"/>
      <c r="B1007" s="85"/>
      <c r="C1007" s="117"/>
      <c r="D1007" s="86"/>
      <c r="E1007" s="86"/>
      <c r="F1007" s="86"/>
      <c r="G1007" s="87"/>
      <c r="H1007" s="86"/>
      <c r="I1007" s="86"/>
      <c r="J1007" s="86"/>
      <c r="K1007" s="86"/>
      <c r="L1007" s="86"/>
      <c r="M1007" s="86"/>
      <c r="N1007" s="86"/>
      <c r="O1007" s="86"/>
      <c r="P1007" s="86"/>
      <c r="Q1007" s="86"/>
      <c r="R1007" s="86"/>
      <c r="S1007" s="86"/>
      <c r="T1007" s="86"/>
    </row>
    <row r="1008" spans="1:20" x14ac:dyDescent="0.25">
      <c r="A1008" s="89"/>
      <c r="B1008" s="85"/>
      <c r="C1008" s="117"/>
      <c r="D1008" s="86"/>
      <c r="E1008" s="86"/>
      <c r="F1008" s="86"/>
      <c r="G1008" s="87"/>
      <c r="H1008" s="86"/>
      <c r="I1008" s="86"/>
      <c r="J1008" s="86"/>
      <c r="K1008" s="86"/>
      <c r="L1008" s="86"/>
      <c r="M1008" s="86"/>
      <c r="N1008" s="86"/>
      <c r="O1008" s="86"/>
      <c r="P1008" s="86"/>
      <c r="Q1008" s="86"/>
      <c r="R1008" s="86"/>
      <c r="S1008" s="86"/>
      <c r="T1008" s="86"/>
    </row>
    <row r="1009" spans="1:20" x14ac:dyDescent="0.25">
      <c r="A1009" s="89"/>
      <c r="B1009" s="85"/>
      <c r="C1009" s="117"/>
      <c r="D1009" s="86"/>
      <c r="E1009" s="86"/>
      <c r="F1009" s="86"/>
      <c r="G1009" s="87"/>
      <c r="H1009" s="86"/>
      <c r="I1009" s="86"/>
      <c r="J1009" s="86"/>
      <c r="K1009" s="86"/>
      <c r="L1009" s="86"/>
      <c r="M1009" s="86"/>
      <c r="N1009" s="86"/>
      <c r="O1009" s="86"/>
      <c r="P1009" s="86"/>
      <c r="Q1009" s="86"/>
      <c r="R1009" s="86"/>
      <c r="S1009" s="86"/>
      <c r="T1009" s="86"/>
    </row>
    <row r="1010" spans="1:20" x14ac:dyDescent="0.25">
      <c r="A1010" s="89"/>
      <c r="B1010" s="85"/>
      <c r="C1010" s="117"/>
      <c r="D1010" s="86"/>
      <c r="E1010" s="86"/>
      <c r="F1010" s="86"/>
      <c r="G1010" s="87"/>
      <c r="H1010" s="86"/>
      <c r="I1010" s="86"/>
      <c r="J1010" s="86"/>
      <c r="K1010" s="86"/>
      <c r="L1010" s="86"/>
      <c r="M1010" s="86"/>
      <c r="N1010" s="86"/>
      <c r="O1010" s="86"/>
      <c r="P1010" s="86"/>
      <c r="Q1010" s="86"/>
      <c r="R1010" s="86"/>
      <c r="S1010" s="86"/>
      <c r="T1010" s="86"/>
    </row>
    <row r="1011" spans="1:20" x14ac:dyDescent="0.25">
      <c r="A1011" s="89"/>
      <c r="B1011" s="85"/>
      <c r="C1011" s="117"/>
      <c r="D1011" s="86"/>
      <c r="E1011" s="86"/>
      <c r="F1011" s="86"/>
      <c r="G1011" s="87"/>
      <c r="H1011" s="86"/>
      <c r="I1011" s="86"/>
      <c r="J1011" s="86"/>
      <c r="K1011" s="86"/>
      <c r="L1011" s="86"/>
      <c r="M1011" s="86"/>
      <c r="N1011" s="86"/>
      <c r="O1011" s="86"/>
      <c r="P1011" s="86"/>
      <c r="Q1011" s="86"/>
      <c r="R1011" s="86"/>
      <c r="S1011" s="86"/>
      <c r="T1011" s="86"/>
    </row>
    <row r="1012" spans="1:20" x14ac:dyDescent="0.25">
      <c r="A1012" s="89"/>
      <c r="B1012" s="85"/>
      <c r="C1012" s="117"/>
      <c r="D1012" s="86"/>
      <c r="E1012" s="86"/>
      <c r="F1012" s="86"/>
      <c r="G1012" s="87"/>
      <c r="H1012" s="86"/>
      <c r="I1012" s="86"/>
      <c r="J1012" s="86"/>
      <c r="K1012" s="86"/>
      <c r="L1012" s="86"/>
      <c r="M1012" s="86"/>
      <c r="N1012" s="86"/>
      <c r="O1012" s="86"/>
      <c r="P1012" s="86"/>
      <c r="Q1012" s="86"/>
      <c r="R1012" s="86"/>
      <c r="S1012" s="86"/>
      <c r="T1012" s="86"/>
    </row>
    <row r="1013" spans="1:20" x14ac:dyDescent="0.25">
      <c r="A1013" s="89"/>
      <c r="B1013" s="85"/>
      <c r="C1013" s="117"/>
      <c r="D1013" s="86"/>
      <c r="E1013" s="86"/>
      <c r="F1013" s="86"/>
      <c r="G1013" s="87"/>
      <c r="H1013" s="86"/>
      <c r="I1013" s="86"/>
      <c r="J1013" s="86"/>
      <c r="K1013" s="86"/>
      <c r="L1013" s="86"/>
      <c r="M1013" s="86"/>
      <c r="N1013" s="86"/>
      <c r="O1013" s="86"/>
      <c r="P1013" s="86"/>
      <c r="Q1013" s="86"/>
      <c r="R1013" s="86"/>
      <c r="S1013" s="86"/>
      <c r="T1013" s="86"/>
    </row>
    <row r="1014" spans="1:20" x14ac:dyDescent="0.25">
      <c r="A1014" s="89"/>
      <c r="B1014" s="85"/>
      <c r="C1014" s="117"/>
      <c r="D1014" s="86"/>
      <c r="E1014" s="86"/>
      <c r="F1014" s="86"/>
      <c r="G1014" s="87"/>
      <c r="H1014" s="86"/>
      <c r="I1014" s="86"/>
      <c r="J1014" s="86"/>
      <c r="K1014" s="86"/>
      <c r="L1014" s="86"/>
      <c r="M1014" s="86"/>
      <c r="N1014" s="86"/>
      <c r="O1014" s="86"/>
      <c r="P1014" s="86"/>
      <c r="Q1014" s="86"/>
      <c r="R1014" s="86"/>
      <c r="S1014" s="86"/>
      <c r="T1014" s="86"/>
    </row>
    <row r="1015" spans="1:20" x14ac:dyDescent="0.25">
      <c r="A1015" s="89"/>
      <c r="B1015" s="85"/>
      <c r="C1015" s="117"/>
      <c r="D1015" s="86"/>
      <c r="E1015" s="86"/>
      <c r="F1015" s="86"/>
      <c r="G1015" s="87"/>
      <c r="H1015" s="86"/>
      <c r="I1015" s="86"/>
      <c r="J1015" s="86"/>
      <c r="K1015" s="86"/>
      <c r="L1015" s="86"/>
      <c r="M1015" s="86"/>
      <c r="N1015" s="86"/>
      <c r="O1015" s="86"/>
      <c r="P1015" s="86"/>
      <c r="Q1015" s="86"/>
      <c r="R1015" s="86"/>
      <c r="S1015" s="86"/>
      <c r="T1015" s="86"/>
    </row>
    <row r="1016" spans="1:20" x14ac:dyDescent="0.25">
      <c r="A1016" s="89"/>
      <c r="B1016" s="85"/>
      <c r="C1016" s="117"/>
      <c r="D1016" s="86"/>
      <c r="E1016" s="86"/>
      <c r="F1016" s="86"/>
      <c r="G1016" s="87"/>
      <c r="H1016" s="86"/>
      <c r="I1016" s="86"/>
      <c r="J1016" s="86"/>
      <c r="K1016" s="86"/>
      <c r="L1016" s="86"/>
      <c r="M1016" s="86"/>
      <c r="N1016" s="86"/>
      <c r="O1016" s="86"/>
      <c r="P1016" s="86"/>
      <c r="Q1016" s="86"/>
      <c r="R1016" s="86"/>
      <c r="S1016" s="86"/>
      <c r="T1016" s="86"/>
    </row>
    <row r="1017" spans="1:20" x14ac:dyDescent="0.25">
      <c r="A1017" s="89"/>
      <c r="B1017" s="85"/>
      <c r="C1017" s="117"/>
      <c r="D1017" s="86"/>
      <c r="E1017" s="86"/>
      <c r="F1017" s="86"/>
      <c r="G1017" s="87"/>
      <c r="H1017" s="86"/>
      <c r="I1017" s="86"/>
      <c r="J1017" s="86"/>
      <c r="K1017" s="86"/>
      <c r="L1017" s="86"/>
      <c r="M1017" s="86"/>
      <c r="N1017" s="86"/>
      <c r="O1017" s="86"/>
      <c r="P1017" s="86"/>
      <c r="Q1017" s="86"/>
      <c r="R1017" s="86"/>
      <c r="S1017" s="86"/>
      <c r="T1017" s="86"/>
    </row>
    <row r="1018" spans="1:20" x14ac:dyDescent="0.25">
      <c r="A1018" s="89"/>
      <c r="B1018" s="85"/>
      <c r="C1018" s="117"/>
      <c r="D1018" s="86"/>
      <c r="E1018" s="86"/>
      <c r="F1018" s="86"/>
      <c r="G1018" s="87"/>
      <c r="H1018" s="86"/>
      <c r="I1018" s="86"/>
      <c r="J1018" s="86"/>
      <c r="K1018" s="86"/>
      <c r="L1018" s="86"/>
      <c r="M1018" s="86"/>
      <c r="N1018" s="86"/>
      <c r="O1018" s="86"/>
      <c r="P1018" s="86"/>
      <c r="Q1018" s="86"/>
      <c r="R1018" s="86"/>
      <c r="S1018" s="86"/>
      <c r="T1018" s="86"/>
    </row>
    <row r="1019" spans="1:20" x14ac:dyDescent="0.25">
      <c r="A1019" s="89"/>
      <c r="B1019" s="85"/>
      <c r="C1019" s="117"/>
      <c r="D1019" s="86"/>
      <c r="E1019" s="86"/>
      <c r="F1019" s="86"/>
      <c r="G1019" s="87"/>
      <c r="H1019" s="86"/>
      <c r="I1019" s="86"/>
      <c r="J1019" s="86"/>
      <c r="K1019" s="86"/>
      <c r="L1019" s="86"/>
      <c r="M1019" s="86"/>
      <c r="N1019" s="86"/>
      <c r="O1019" s="86"/>
      <c r="P1019" s="86"/>
      <c r="Q1019" s="86"/>
      <c r="R1019" s="86"/>
      <c r="S1019" s="86"/>
      <c r="T1019" s="86"/>
    </row>
    <row r="1020" spans="1:20" x14ac:dyDescent="0.25">
      <c r="A1020" s="89"/>
      <c r="B1020" s="85"/>
      <c r="C1020" s="117"/>
      <c r="D1020" s="86"/>
      <c r="E1020" s="86"/>
      <c r="F1020" s="86"/>
      <c r="G1020" s="87"/>
      <c r="H1020" s="86"/>
      <c r="I1020" s="86"/>
      <c r="J1020" s="86"/>
      <c r="K1020" s="86"/>
      <c r="L1020" s="86"/>
      <c r="M1020" s="86"/>
      <c r="N1020" s="86"/>
      <c r="O1020" s="86"/>
      <c r="P1020" s="86"/>
      <c r="Q1020" s="86"/>
      <c r="R1020" s="86"/>
      <c r="S1020" s="86"/>
      <c r="T1020" s="86"/>
    </row>
    <row r="1021" spans="1:20" x14ac:dyDescent="0.25">
      <c r="A1021" s="89"/>
      <c r="B1021" s="85"/>
      <c r="C1021" s="117"/>
      <c r="D1021" s="86"/>
      <c r="E1021" s="86"/>
      <c r="F1021" s="86"/>
      <c r="G1021" s="87"/>
      <c r="H1021" s="86"/>
      <c r="I1021" s="86"/>
      <c r="J1021" s="86"/>
      <c r="K1021" s="86"/>
      <c r="L1021" s="86"/>
      <c r="M1021" s="86"/>
      <c r="N1021" s="86"/>
      <c r="O1021" s="86"/>
      <c r="P1021" s="86"/>
      <c r="Q1021" s="86"/>
      <c r="R1021" s="86"/>
      <c r="S1021" s="86"/>
      <c r="T1021" s="86"/>
    </row>
    <row r="1022" spans="1:20" x14ac:dyDescent="0.25">
      <c r="A1022" s="89"/>
      <c r="B1022" s="85"/>
      <c r="C1022" s="117"/>
      <c r="D1022" s="86"/>
      <c r="E1022" s="86"/>
      <c r="F1022" s="86"/>
      <c r="G1022" s="87"/>
      <c r="H1022" s="86"/>
      <c r="I1022" s="86"/>
      <c r="J1022" s="86"/>
      <c r="K1022" s="86"/>
      <c r="L1022" s="86"/>
      <c r="M1022" s="86"/>
      <c r="N1022" s="86"/>
      <c r="O1022" s="86"/>
      <c r="P1022" s="86"/>
      <c r="Q1022" s="86"/>
      <c r="R1022" s="86"/>
      <c r="S1022" s="86"/>
      <c r="T1022" s="86"/>
    </row>
    <row r="1023" spans="1:20" x14ac:dyDescent="0.25">
      <c r="A1023" s="89"/>
      <c r="B1023" s="85"/>
      <c r="C1023" s="117"/>
      <c r="D1023" s="86"/>
      <c r="E1023" s="86"/>
      <c r="F1023" s="86"/>
      <c r="G1023" s="87"/>
      <c r="H1023" s="86"/>
      <c r="I1023" s="86"/>
      <c r="J1023" s="86"/>
      <c r="K1023" s="86"/>
      <c r="L1023" s="86"/>
      <c r="M1023" s="86"/>
      <c r="N1023" s="86"/>
      <c r="O1023" s="86"/>
      <c r="P1023" s="86"/>
      <c r="Q1023" s="86"/>
      <c r="R1023" s="86"/>
      <c r="S1023" s="86"/>
      <c r="T1023" s="86"/>
    </row>
    <row r="1024" spans="1:20" x14ac:dyDescent="0.25">
      <c r="A1024" s="89"/>
      <c r="B1024" s="85"/>
      <c r="C1024" s="117"/>
      <c r="D1024" s="86"/>
      <c r="E1024" s="86"/>
      <c r="F1024" s="86"/>
      <c r="G1024" s="87"/>
      <c r="H1024" s="86"/>
      <c r="I1024" s="86"/>
      <c r="J1024" s="86"/>
      <c r="K1024" s="86"/>
      <c r="L1024" s="86"/>
      <c r="M1024" s="86"/>
      <c r="N1024" s="86"/>
      <c r="O1024" s="86"/>
      <c r="P1024" s="86"/>
      <c r="Q1024" s="86"/>
      <c r="R1024" s="86"/>
      <c r="S1024" s="86"/>
      <c r="T1024" s="86"/>
    </row>
    <row r="1025" spans="1:20" x14ac:dyDescent="0.25">
      <c r="A1025" s="89"/>
      <c r="B1025" s="85"/>
      <c r="C1025" s="117"/>
      <c r="D1025" s="86"/>
      <c r="E1025" s="86"/>
      <c r="F1025" s="86"/>
      <c r="G1025" s="87"/>
      <c r="H1025" s="86"/>
      <c r="I1025" s="86"/>
      <c r="J1025" s="86"/>
      <c r="K1025" s="86"/>
      <c r="L1025" s="86"/>
      <c r="M1025" s="86"/>
      <c r="N1025" s="86"/>
      <c r="O1025" s="86"/>
      <c r="P1025" s="86"/>
      <c r="Q1025" s="86"/>
      <c r="R1025" s="86"/>
      <c r="S1025" s="86"/>
      <c r="T1025" s="86"/>
    </row>
    <row r="1026" spans="1:20" x14ac:dyDescent="0.25">
      <c r="A1026" s="89"/>
      <c r="B1026" s="85"/>
      <c r="C1026" s="117"/>
      <c r="D1026" s="86"/>
      <c r="E1026" s="86"/>
      <c r="F1026" s="86"/>
      <c r="G1026" s="87"/>
      <c r="H1026" s="86"/>
      <c r="I1026" s="86"/>
      <c r="J1026" s="86"/>
      <c r="K1026" s="86"/>
      <c r="L1026" s="86"/>
      <c r="M1026" s="86"/>
      <c r="N1026" s="86"/>
      <c r="O1026" s="86"/>
      <c r="P1026" s="86"/>
      <c r="Q1026" s="86"/>
      <c r="R1026" s="86"/>
      <c r="S1026" s="86"/>
      <c r="T1026" s="86"/>
    </row>
    <row r="1027" spans="1:20" x14ac:dyDescent="0.25">
      <c r="A1027" s="89"/>
      <c r="B1027" s="85"/>
      <c r="C1027" s="117"/>
      <c r="D1027" s="86"/>
      <c r="E1027" s="86"/>
      <c r="F1027" s="86"/>
      <c r="G1027" s="87"/>
      <c r="H1027" s="86"/>
      <c r="I1027" s="86"/>
      <c r="J1027" s="86"/>
      <c r="K1027" s="86"/>
      <c r="L1027" s="86"/>
      <c r="M1027" s="86"/>
      <c r="N1027" s="86"/>
      <c r="O1027" s="86"/>
      <c r="P1027" s="86"/>
      <c r="Q1027" s="86"/>
      <c r="R1027" s="86"/>
      <c r="S1027" s="86"/>
      <c r="T1027" s="86"/>
    </row>
    <row r="1028" spans="1:20" x14ac:dyDescent="0.25">
      <c r="A1028" s="89"/>
      <c r="B1028" s="85"/>
      <c r="C1028" s="117"/>
      <c r="D1028" s="86"/>
      <c r="E1028" s="86"/>
      <c r="F1028" s="86"/>
      <c r="G1028" s="87"/>
      <c r="H1028" s="86"/>
      <c r="I1028" s="86"/>
      <c r="J1028" s="86"/>
      <c r="K1028" s="86"/>
      <c r="L1028" s="86"/>
      <c r="M1028" s="86"/>
      <c r="N1028" s="86"/>
      <c r="O1028" s="86"/>
      <c r="P1028" s="86"/>
      <c r="Q1028" s="86"/>
      <c r="R1028" s="86"/>
      <c r="S1028" s="86"/>
      <c r="T1028" s="86"/>
    </row>
    <row r="1029" spans="1:20" x14ac:dyDescent="0.25">
      <c r="A1029" s="89"/>
      <c r="B1029" s="85"/>
      <c r="C1029" s="117"/>
      <c r="D1029" s="86"/>
      <c r="E1029" s="86"/>
      <c r="F1029" s="86"/>
      <c r="G1029" s="87"/>
      <c r="H1029" s="86"/>
      <c r="I1029" s="86"/>
      <c r="J1029" s="86"/>
      <c r="K1029" s="86"/>
      <c r="L1029" s="86"/>
      <c r="M1029" s="86"/>
      <c r="N1029" s="86"/>
      <c r="O1029" s="86"/>
      <c r="P1029" s="86"/>
      <c r="Q1029" s="86"/>
      <c r="R1029" s="86"/>
      <c r="S1029" s="86"/>
      <c r="T1029" s="86"/>
    </row>
    <row r="1030" spans="1:20" x14ac:dyDescent="0.25">
      <c r="A1030" s="89"/>
      <c r="B1030" s="85"/>
      <c r="C1030" s="117"/>
      <c r="D1030" s="86"/>
      <c r="E1030" s="86"/>
      <c r="F1030" s="86"/>
      <c r="G1030" s="87"/>
      <c r="H1030" s="86"/>
      <c r="I1030" s="86"/>
      <c r="J1030" s="86"/>
      <c r="K1030" s="86"/>
      <c r="L1030" s="86"/>
      <c r="M1030" s="86"/>
      <c r="N1030" s="86"/>
      <c r="O1030" s="86"/>
      <c r="P1030" s="86"/>
      <c r="Q1030" s="86"/>
      <c r="R1030" s="86"/>
      <c r="S1030" s="86"/>
      <c r="T1030" s="86"/>
    </row>
    <row r="1031" spans="1:20" x14ac:dyDescent="0.25">
      <c r="A1031" s="89"/>
      <c r="B1031" s="85"/>
      <c r="C1031" s="117"/>
      <c r="D1031" s="86"/>
      <c r="E1031" s="86"/>
      <c r="F1031" s="86"/>
      <c r="G1031" s="87"/>
      <c r="H1031" s="86"/>
      <c r="I1031" s="86"/>
      <c r="J1031" s="86"/>
      <c r="K1031" s="86"/>
      <c r="L1031" s="86"/>
      <c r="M1031" s="86"/>
      <c r="N1031" s="86"/>
      <c r="O1031" s="86"/>
      <c r="P1031" s="86"/>
      <c r="Q1031" s="86"/>
      <c r="R1031" s="86"/>
      <c r="S1031" s="86"/>
      <c r="T1031" s="86"/>
    </row>
    <row r="1032" spans="1:20" x14ac:dyDescent="0.25">
      <c r="A1032" s="89"/>
      <c r="B1032" s="85"/>
      <c r="C1032" s="117"/>
      <c r="D1032" s="86"/>
      <c r="E1032" s="86"/>
      <c r="F1032" s="86"/>
      <c r="G1032" s="87"/>
      <c r="H1032" s="86"/>
      <c r="I1032" s="86"/>
      <c r="J1032" s="86"/>
      <c r="K1032" s="86"/>
      <c r="L1032" s="86"/>
      <c r="M1032" s="86"/>
      <c r="N1032" s="86"/>
      <c r="O1032" s="86"/>
      <c r="P1032" s="86"/>
      <c r="Q1032" s="86"/>
      <c r="R1032" s="86"/>
      <c r="S1032" s="86"/>
      <c r="T1032" s="86"/>
    </row>
    <row r="1033" spans="1:20" x14ac:dyDescent="0.25">
      <c r="A1033" s="89"/>
      <c r="B1033" s="85"/>
      <c r="C1033" s="117"/>
      <c r="D1033" s="86"/>
      <c r="E1033" s="86"/>
      <c r="F1033" s="86"/>
      <c r="G1033" s="87"/>
      <c r="H1033" s="86"/>
      <c r="I1033" s="86"/>
      <c r="J1033" s="86"/>
      <c r="K1033" s="86"/>
      <c r="L1033" s="86"/>
      <c r="M1033" s="86"/>
      <c r="N1033" s="86"/>
      <c r="O1033" s="86"/>
      <c r="P1033" s="86"/>
      <c r="Q1033" s="86"/>
      <c r="R1033" s="86"/>
      <c r="S1033" s="86"/>
      <c r="T1033" s="86"/>
    </row>
    <row r="1034" spans="1:20" x14ac:dyDescent="0.25">
      <c r="A1034" s="89"/>
      <c r="B1034" s="85"/>
      <c r="C1034" s="117"/>
      <c r="D1034" s="86"/>
      <c r="E1034" s="86"/>
      <c r="F1034" s="86"/>
      <c r="G1034" s="87"/>
      <c r="H1034" s="86"/>
      <c r="I1034" s="86"/>
      <c r="J1034" s="86"/>
      <c r="K1034" s="86"/>
      <c r="L1034" s="86"/>
      <c r="M1034" s="86"/>
      <c r="N1034" s="86"/>
      <c r="O1034" s="86"/>
      <c r="P1034" s="86"/>
      <c r="Q1034" s="86"/>
      <c r="R1034" s="86"/>
      <c r="S1034" s="86"/>
      <c r="T1034" s="86"/>
    </row>
    <row r="1035" spans="1:20" x14ac:dyDescent="0.25">
      <c r="A1035" s="89"/>
      <c r="B1035" s="85"/>
      <c r="C1035" s="117"/>
      <c r="D1035" s="86"/>
      <c r="E1035" s="86"/>
      <c r="F1035" s="86"/>
      <c r="G1035" s="87"/>
      <c r="H1035" s="86"/>
      <c r="I1035" s="86"/>
      <c r="J1035" s="86"/>
      <c r="K1035" s="86"/>
      <c r="L1035" s="86"/>
      <c r="M1035" s="86"/>
      <c r="N1035" s="86"/>
      <c r="O1035" s="86"/>
      <c r="P1035" s="86"/>
      <c r="Q1035" s="86"/>
      <c r="R1035" s="86"/>
      <c r="S1035" s="86"/>
      <c r="T1035" s="86"/>
    </row>
    <row r="1036" spans="1:20" x14ac:dyDescent="0.25">
      <c r="A1036" s="89"/>
      <c r="B1036" s="85"/>
      <c r="C1036" s="117"/>
      <c r="D1036" s="86"/>
      <c r="E1036" s="86"/>
      <c r="F1036" s="86"/>
      <c r="G1036" s="87"/>
      <c r="H1036" s="86"/>
      <c r="I1036" s="86"/>
      <c r="J1036" s="86"/>
      <c r="K1036" s="86"/>
      <c r="L1036" s="86"/>
      <c r="M1036" s="86"/>
      <c r="N1036" s="86"/>
      <c r="O1036" s="86"/>
      <c r="P1036" s="86"/>
      <c r="Q1036" s="86"/>
      <c r="R1036" s="86"/>
      <c r="S1036" s="86"/>
      <c r="T1036" s="86"/>
    </row>
    <row r="1037" spans="1:20" x14ac:dyDescent="0.25">
      <c r="A1037" s="89"/>
      <c r="B1037" s="85"/>
      <c r="C1037" s="117"/>
      <c r="D1037" s="86"/>
      <c r="E1037" s="86"/>
      <c r="F1037" s="86"/>
      <c r="G1037" s="87"/>
      <c r="H1037" s="86"/>
      <c r="I1037" s="86"/>
      <c r="J1037" s="86"/>
      <c r="K1037" s="86"/>
      <c r="L1037" s="86"/>
      <c r="M1037" s="86"/>
      <c r="N1037" s="86"/>
      <c r="O1037" s="86"/>
      <c r="P1037" s="86"/>
      <c r="Q1037" s="86"/>
      <c r="R1037" s="86"/>
      <c r="S1037" s="86"/>
      <c r="T1037" s="86"/>
    </row>
    <row r="1038" spans="1:20" x14ac:dyDescent="0.25">
      <c r="A1038" s="89"/>
      <c r="B1038" s="85"/>
      <c r="C1038" s="117"/>
      <c r="D1038" s="86"/>
      <c r="E1038" s="86"/>
      <c r="F1038" s="86"/>
      <c r="G1038" s="87"/>
      <c r="H1038" s="86"/>
      <c r="I1038" s="86"/>
      <c r="J1038" s="86"/>
      <c r="K1038" s="86"/>
      <c r="L1038" s="86"/>
      <c r="M1038" s="86"/>
      <c r="N1038" s="86"/>
      <c r="O1038" s="86"/>
      <c r="P1038" s="86"/>
      <c r="Q1038" s="86"/>
      <c r="R1038" s="86"/>
      <c r="S1038" s="86"/>
      <c r="T1038" s="86"/>
    </row>
    <row r="1039" spans="1:20" x14ac:dyDescent="0.25">
      <c r="A1039" s="89"/>
      <c r="B1039" s="85"/>
      <c r="C1039" s="117"/>
      <c r="D1039" s="86"/>
      <c r="E1039" s="86"/>
      <c r="F1039" s="86"/>
      <c r="G1039" s="87"/>
      <c r="H1039" s="86"/>
      <c r="I1039" s="86"/>
      <c r="J1039" s="86"/>
      <c r="K1039" s="86"/>
      <c r="L1039" s="86"/>
      <c r="M1039" s="86"/>
      <c r="N1039" s="86"/>
      <c r="O1039" s="86"/>
      <c r="P1039" s="86"/>
      <c r="Q1039" s="86"/>
      <c r="R1039" s="86"/>
      <c r="S1039" s="86"/>
      <c r="T1039" s="86"/>
    </row>
    <row r="1040" spans="1:20" x14ac:dyDescent="0.25">
      <c r="A1040" s="89"/>
      <c r="B1040" s="85"/>
      <c r="C1040" s="117"/>
      <c r="D1040" s="86"/>
      <c r="E1040" s="86"/>
      <c r="F1040" s="86"/>
      <c r="G1040" s="87"/>
      <c r="H1040" s="86"/>
      <c r="I1040" s="86"/>
      <c r="J1040" s="86"/>
      <c r="K1040" s="86"/>
      <c r="L1040" s="86"/>
      <c r="M1040" s="86"/>
      <c r="N1040" s="86"/>
      <c r="O1040" s="86"/>
      <c r="P1040" s="86"/>
      <c r="Q1040" s="86"/>
      <c r="R1040" s="86"/>
      <c r="S1040" s="86"/>
      <c r="T1040" s="86"/>
    </row>
    <row r="1041" spans="1:20" x14ac:dyDescent="0.25">
      <c r="A1041" s="89"/>
      <c r="B1041" s="85"/>
      <c r="C1041" s="117"/>
      <c r="D1041" s="86"/>
      <c r="E1041" s="86"/>
      <c r="F1041" s="86"/>
      <c r="G1041" s="87"/>
      <c r="H1041" s="86"/>
      <c r="I1041" s="86"/>
      <c r="J1041" s="86"/>
      <c r="K1041" s="86"/>
      <c r="L1041" s="86"/>
      <c r="M1041" s="86"/>
      <c r="N1041" s="86"/>
      <c r="O1041" s="86"/>
      <c r="P1041" s="86"/>
      <c r="Q1041" s="86"/>
      <c r="R1041" s="86"/>
      <c r="S1041" s="86"/>
      <c r="T1041" s="86"/>
    </row>
    <row r="1042" spans="1:20" x14ac:dyDescent="0.25">
      <c r="A1042" s="89"/>
      <c r="B1042" s="85"/>
      <c r="C1042" s="117"/>
      <c r="D1042" s="86"/>
      <c r="E1042" s="86"/>
      <c r="F1042" s="86"/>
      <c r="G1042" s="87"/>
      <c r="H1042" s="86"/>
      <c r="I1042" s="86"/>
      <c r="J1042" s="86"/>
      <c r="K1042" s="86"/>
      <c r="L1042" s="86"/>
      <c r="M1042" s="86"/>
      <c r="N1042" s="86"/>
      <c r="O1042" s="86"/>
      <c r="P1042" s="86"/>
      <c r="Q1042" s="86"/>
      <c r="R1042" s="86"/>
      <c r="S1042" s="86"/>
      <c r="T1042" s="86"/>
    </row>
    <row r="1043" spans="1:20" x14ac:dyDescent="0.25">
      <c r="A1043" s="89"/>
      <c r="B1043" s="85"/>
      <c r="C1043" s="117"/>
      <c r="D1043" s="86"/>
      <c r="E1043" s="86"/>
      <c r="F1043" s="86"/>
      <c r="G1043" s="87"/>
      <c r="H1043" s="86"/>
      <c r="I1043" s="86"/>
      <c r="J1043" s="86"/>
      <c r="K1043" s="86"/>
      <c r="L1043" s="86"/>
      <c r="M1043" s="86"/>
      <c r="N1043" s="86"/>
      <c r="O1043" s="86"/>
      <c r="P1043" s="86"/>
      <c r="Q1043" s="86"/>
      <c r="R1043" s="86"/>
      <c r="S1043" s="86"/>
      <c r="T1043" s="86"/>
    </row>
    <row r="1044" spans="1:20" x14ac:dyDescent="0.25">
      <c r="A1044" s="89"/>
      <c r="B1044" s="85"/>
      <c r="C1044" s="117"/>
      <c r="D1044" s="86"/>
      <c r="E1044" s="86"/>
      <c r="F1044" s="86"/>
      <c r="G1044" s="87"/>
      <c r="H1044" s="86"/>
      <c r="I1044" s="86"/>
      <c r="J1044" s="86"/>
      <c r="K1044" s="86"/>
      <c r="L1044" s="86"/>
      <c r="M1044" s="86"/>
      <c r="N1044" s="86"/>
      <c r="O1044" s="86"/>
      <c r="P1044" s="86"/>
      <c r="Q1044" s="86"/>
      <c r="R1044" s="86"/>
      <c r="S1044" s="86"/>
      <c r="T1044" s="86"/>
    </row>
    <row r="1045" spans="1:20" x14ac:dyDescent="0.25">
      <c r="A1045" s="89"/>
      <c r="B1045" s="85"/>
      <c r="C1045" s="117"/>
      <c r="D1045" s="86"/>
      <c r="E1045" s="86"/>
      <c r="F1045" s="86"/>
      <c r="G1045" s="87"/>
      <c r="H1045" s="86"/>
      <c r="I1045" s="86"/>
      <c r="J1045" s="86"/>
      <c r="K1045" s="86"/>
      <c r="L1045" s="86"/>
      <c r="M1045" s="86"/>
      <c r="N1045" s="86"/>
      <c r="O1045" s="86"/>
      <c r="P1045" s="86"/>
      <c r="Q1045" s="86"/>
      <c r="R1045" s="86"/>
      <c r="S1045" s="86"/>
      <c r="T1045" s="86"/>
    </row>
    <row r="1046" spans="1:20" x14ac:dyDescent="0.25">
      <c r="A1046" s="89"/>
      <c r="B1046" s="85"/>
      <c r="C1046" s="117"/>
      <c r="D1046" s="86"/>
      <c r="E1046" s="86"/>
      <c r="F1046" s="86"/>
      <c r="G1046" s="87"/>
      <c r="H1046" s="86"/>
      <c r="I1046" s="86"/>
      <c r="J1046" s="86"/>
      <c r="K1046" s="86"/>
      <c r="L1046" s="86"/>
      <c r="M1046" s="86"/>
      <c r="N1046" s="86"/>
      <c r="O1046" s="86"/>
      <c r="P1046" s="86"/>
      <c r="Q1046" s="86"/>
      <c r="R1046" s="86"/>
      <c r="S1046" s="86"/>
      <c r="T1046" s="86"/>
    </row>
    <row r="1047" spans="1:20" x14ac:dyDescent="0.25">
      <c r="A1047" s="89"/>
      <c r="B1047" s="85"/>
      <c r="C1047" s="117"/>
      <c r="D1047" s="86"/>
      <c r="E1047" s="86"/>
      <c r="F1047" s="86"/>
      <c r="G1047" s="87"/>
      <c r="H1047" s="86"/>
      <c r="I1047" s="86"/>
      <c r="J1047" s="86"/>
      <c r="K1047" s="86"/>
      <c r="L1047" s="86"/>
      <c r="M1047" s="86"/>
      <c r="N1047" s="86"/>
      <c r="O1047" s="86"/>
      <c r="P1047" s="86"/>
      <c r="Q1047" s="86"/>
      <c r="R1047" s="86"/>
      <c r="S1047" s="86"/>
      <c r="T1047" s="86"/>
    </row>
    <row r="1048" spans="1:20" x14ac:dyDescent="0.25">
      <c r="A1048" s="89"/>
      <c r="B1048" s="85"/>
      <c r="C1048" s="117"/>
      <c r="D1048" s="86"/>
      <c r="E1048" s="86"/>
      <c r="F1048" s="86"/>
      <c r="G1048" s="87"/>
      <c r="H1048" s="86"/>
      <c r="I1048" s="86"/>
      <c r="J1048" s="86"/>
      <c r="K1048" s="86"/>
      <c r="L1048" s="86"/>
      <c r="M1048" s="86"/>
      <c r="N1048" s="86"/>
      <c r="O1048" s="86"/>
      <c r="P1048" s="86"/>
      <c r="Q1048" s="86"/>
      <c r="R1048" s="86"/>
      <c r="S1048" s="86"/>
      <c r="T1048" s="86"/>
    </row>
    <row r="1049" spans="1:20" x14ac:dyDescent="0.25">
      <c r="A1049" s="89"/>
      <c r="B1049" s="85"/>
      <c r="C1049" s="117"/>
      <c r="D1049" s="86"/>
      <c r="E1049" s="86"/>
      <c r="F1049" s="86"/>
      <c r="G1049" s="87"/>
      <c r="H1049" s="86"/>
      <c r="I1049" s="86"/>
      <c r="J1049" s="86"/>
      <c r="K1049" s="86"/>
      <c r="L1049" s="86"/>
      <c r="M1049" s="86"/>
      <c r="N1049" s="86"/>
      <c r="O1049" s="86"/>
      <c r="P1049" s="86"/>
      <c r="Q1049" s="86"/>
      <c r="R1049" s="86"/>
      <c r="S1049" s="86"/>
      <c r="T1049" s="86"/>
    </row>
    <row r="1050" spans="1:20" x14ac:dyDescent="0.25">
      <c r="A1050" s="89"/>
      <c r="B1050" s="85"/>
      <c r="C1050" s="117"/>
      <c r="D1050" s="86"/>
      <c r="E1050" s="86"/>
      <c r="F1050" s="86"/>
      <c r="G1050" s="87"/>
      <c r="H1050" s="86"/>
      <c r="I1050" s="86"/>
      <c r="J1050" s="86"/>
      <c r="K1050" s="86"/>
      <c r="L1050" s="86"/>
      <c r="M1050" s="86"/>
      <c r="N1050" s="86"/>
      <c r="O1050" s="86"/>
      <c r="P1050" s="86"/>
      <c r="Q1050" s="86"/>
      <c r="R1050" s="86"/>
      <c r="S1050" s="86"/>
      <c r="T1050" s="86"/>
    </row>
    <row r="1051" spans="1:20" x14ac:dyDescent="0.25">
      <c r="A1051" s="89"/>
      <c r="B1051" s="85"/>
      <c r="C1051" s="117"/>
      <c r="D1051" s="86"/>
      <c r="E1051" s="86"/>
      <c r="F1051" s="86"/>
      <c r="G1051" s="87"/>
      <c r="H1051" s="86"/>
      <c r="I1051" s="86"/>
      <c r="J1051" s="86"/>
      <c r="K1051" s="86"/>
      <c r="L1051" s="86"/>
      <c r="M1051" s="86"/>
      <c r="N1051" s="86"/>
      <c r="O1051" s="86"/>
      <c r="P1051" s="86"/>
      <c r="Q1051" s="86"/>
      <c r="R1051" s="86"/>
      <c r="S1051" s="86"/>
      <c r="T1051" s="86"/>
    </row>
    <row r="1052" spans="1:20" x14ac:dyDescent="0.25">
      <c r="A1052" s="89"/>
      <c r="B1052" s="85"/>
      <c r="C1052" s="117"/>
      <c r="D1052" s="86"/>
      <c r="E1052" s="86"/>
      <c r="F1052" s="86"/>
      <c r="G1052" s="87"/>
      <c r="H1052" s="86"/>
      <c r="I1052" s="86"/>
      <c r="J1052" s="86"/>
      <c r="K1052" s="86"/>
      <c r="L1052" s="86"/>
      <c r="M1052" s="86"/>
      <c r="N1052" s="86"/>
      <c r="O1052" s="86"/>
      <c r="P1052" s="86"/>
      <c r="Q1052" s="86"/>
      <c r="R1052" s="86"/>
      <c r="S1052" s="86"/>
      <c r="T1052" s="86"/>
    </row>
    <row r="1053" spans="1:20" x14ac:dyDescent="0.25">
      <c r="A1053" s="89"/>
      <c r="B1053" s="85"/>
      <c r="C1053" s="117"/>
      <c r="D1053" s="86"/>
      <c r="E1053" s="86"/>
      <c r="F1053" s="86"/>
      <c r="G1053" s="87"/>
      <c r="H1053" s="86"/>
      <c r="I1053" s="86"/>
      <c r="J1053" s="86"/>
      <c r="K1053" s="86"/>
      <c r="L1053" s="86"/>
      <c r="M1053" s="86"/>
      <c r="N1053" s="86"/>
      <c r="O1053" s="86"/>
      <c r="P1053" s="86"/>
      <c r="Q1053" s="86"/>
      <c r="R1053" s="86"/>
      <c r="S1053" s="86"/>
      <c r="T1053" s="86"/>
    </row>
    <row r="1054" spans="1:20" x14ac:dyDescent="0.25">
      <c r="A1054" s="89"/>
      <c r="B1054" s="85"/>
      <c r="C1054" s="117"/>
      <c r="D1054" s="86"/>
      <c r="E1054" s="86"/>
      <c r="F1054" s="86"/>
      <c r="G1054" s="87"/>
      <c r="H1054" s="86"/>
      <c r="I1054" s="86"/>
      <c r="J1054" s="86"/>
      <c r="K1054" s="86"/>
      <c r="L1054" s="86"/>
      <c r="M1054" s="86"/>
      <c r="N1054" s="86"/>
      <c r="O1054" s="86"/>
      <c r="P1054" s="86"/>
      <c r="Q1054" s="86"/>
      <c r="R1054" s="86"/>
      <c r="S1054" s="86"/>
      <c r="T1054" s="86"/>
    </row>
    <row r="1055" spans="1:20" x14ac:dyDescent="0.25">
      <c r="A1055" s="89"/>
      <c r="B1055" s="85"/>
      <c r="C1055" s="117"/>
      <c r="D1055" s="86"/>
      <c r="E1055" s="86"/>
      <c r="F1055" s="86"/>
      <c r="G1055" s="87"/>
      <c r="H1055" s="86"/>
      <c r="I1055" s="86"/>
      <c r="J1055" s="86"/>
      <c r="K1055" s="86"/>
      <c r="L1055" s="86"/>
      <c r="M1055" s="86"/>
      <c r="N1055" s="86"/>
      <c r="O1055" s="86"/>
      <c r="P1055" s="86"/>
      <c r="Q1055" s="86"/>
      <c r="R1055" s="86"/>
      <c r="S1055" s="86"/>
      <c r="T1055" s="86"/>
    </row>
    <row r="1056" spans="1:20" x14ac:dyDescent="0.25">
      <c r="A1056" s="89"/>
      <c r="B1056" s="85"/>
      <c r="C1056" s="117"/>
      <c r="D1056" s="86"/>
      <c r="E1056" s="86"/>
      <c r="F1056" s="86"/>
      <c r="G1056" s="87"/>
      <c r="H1056" s="86"/>
      <c r="I1056" s="86"/>
      <c r="J1056" s="86"/>
      <c r="K1056" s="86"/>
      <c r="L1056" s="86"/>
      <c r="M1056" s="86"/>
      <c r="N1056" s="86"/>
      <c r="O1056" s="86"/>
      <c r="P1056" s="86"/>
      <c r="Q1056" s="86"/>
      <c r="R1056" s="86"/>
      <c r="S1056" s="86"/>
      <c r="T1056" s="86"/>
    </row>
    <row r="1057" spans="1:20" x14ac:dyDescent="0.25">
      <c r="A1057" s="89"/>
      <c r="B1057" s="85"/>
      <c r="C1057" s="117"/>
      <c r="D1057" s="86"/>
      <c r="E1057" s="86"/>
      <c r="F1057" s="86"/>
      <c r="G1057" s="87"/>
      <c r="H1057" s="86"/>
      <c r="I1057" s="86"/>
      <c r="J1057" s="86"/>
      <c r="K1057" s="86"/>
      <c r="L1057" s="86"/>
      <c r="M1057" s="86"/>
      <c r="N1057" s="86"/>
      <c r="O1057" s="86"/>
      <c r="P1057" s="86"/>
      <c r="Q1057" s="86"/>
      <c r="R1057" s="86"/>
      <c r="S1057" s="86"/>
      <c r="T1057" s="86"/>
    </row>
    <row r="1058" spans="1:20" x14ac:dyDescent="0.25">
      <c r="A1058" s="89"/>
      <c r="B1058" s="85"/>
      <c r="C1058" s="117"/>
      <c r="D1058" s="86"/>
      <c r="E1058" s="86"/>
      <c r="F1058" s="86"/>
      <c r="G1058" s="87"/>
      <c r="H1058" s="86"/>
      <c r="I1058" s="86"/>
      <c r="J1058" s="86"/>
      <c r="K1058" s="86"/>
      <c r="L1058" s="86"/>
      <c r="M1058" s="86"/>
      <c r="N1058" s="86"/>
      <c r="O1058" s="86"/>
      <c r="P1058" s="86"/>
      <c r="Q1058" s="86"/>
      <c r="R1058" s="86"/>
      <c r="S1058" s="86"/>
      <c r="T1058" s="86"/>
    </row>
    <row r="1059" spans="1:20" x14ac:dyDescent="0.25">
      <c r="A1059" s="89"/>
      <c r="B1059" s="85"/>
      <c r="C1059" s="117"/>
      <c r="D1059" s="86"/>
      <c r="E1059" s="86"/>
      <c r="F1059" s="86"/>
      <c r="G1059" s="87"/>
      <c r="H1059" s="86"/>
      <c r="I1059" s="86"/>
      <c r="J1059" s="86"/>
      <c r="K1059" s="86"/>
      <c r="L1059" s="86"/>
      <c r="M1059" s="86"/>
      <c r="N1059" s="86"/>
      <c r="O1059" s="86"/>
      <c r="P1059" s="86"/>
      <c r="Q1059" s="86"/>
      <c r="R1059" s="86"/>
      <c r="S1059" s="86"/>
      <c r="T1059" s="86"/>
    </row>
    <row r="1060" spans="1:20" x14ac:dyDescent="0.25">
      <c r="A1060" s="89"/>
      <c r="B1060" s="85"/>
      <c r="C1060" s="117"/>
      <c r="D1060" s="86"/>
      <c r="E1060" s="86"/>
      <c r="F1060" s="86"/>
      <c r="G1060" s="87"/>
      <c r="H1060" s="86"/>
      <c r="I1060" s="86"/>
      <c r="J1060" s="86"/>
      <c r="K1060" s="86"/>
      <c r="L1060" s="86"/>
      <c r="M1060" s="86"/>
      <c r="N1060" s="86"/>
      <c r="O1060" s="86"/>
      <c r="P1060" s="86"/>
      <c r="Q1060" s="86"/>
      <c r="R1060" s="86"/>
      <c r="S1060" s="86"/>
      <c r="T1060" s="86"/>
    </row>
    <row r="1061" spans="1:20" x14ac:dyDescent="0.25">
      <c r="A1061" s="89"/>
      <c r="B1061" s="85"/>
      <c r="C1061" s="117"/>
      <c r="D1061" s="86"/>
      <c r="E1061" s="86"/>
      <c r="F1061" s="86"/>
      <c r="G1061" s="87"/>
      <c r="H1061" s="86"/>
      <c r="I1061" s="86"/>
      <c r="J1061" s="86"/>
      <c r="K1061" s="86"/>
      <c r="L1061" s="86"/>
      <c r="M1061" s="86"/>
      <c r="N1061" s="86"/>
      <c r="O1061" s="86"/>
      <c r="P1061" s="86"/>
      <c r="Q1061" s="86"/>
      <c r="R1061" s="86"/>
      <c r="S1061" s="86"/>
      <c r="T1061" s="86"/>
    </row>
    <row r="1062" spans="1:20" x14ac:dyDescent="0.25">
      <c r="A1062" s="89"/>
      <c r="B1062" s="85"/>
      <c r="C1062" s="117"/>
      <c r="D1062" s="86"/>
      <c r="E1062" s="86"/>
      <c r="F1062" s="86"/>
      <c r="G1062" s="87"/>
      <c r="H1062" s="86"/>
      <c r="I1062" s="86"/>
      <c r="J1062" s="86"/>
      <c r="K1062" s="86"/>
      <c r="L1062" s="86"/>
      <c r="M1062" s="86"/>
      <c r="N1062" s="86"/>
      <c r="O1062" s="86"/>
      <c r="P1062" s="86"/>
      <c r="Q1062" s="86"/>
      <c r="R1062" s="86"/>
      <c r="S1062" s="86"/>
      <c r="T1062" s="86"/>
    </row>
    <row r="1063" spans="1:20" x14ac:dyDescent="0.25">
      <c r="A1063" s="89"/>
      <c r="B1063" s="85"/>
      <c r="C1063" s="117"/>
      <c r="D1063" s="86"/>
      <c r="E1063" s="86"/>
      <c r="F1063" s="86"/>
      <c r="G1063" s="87"/>
      <c r="H1063" s="86"/>
      <c r="I1063" s="86"/>
      <c r="J1063" s="86"/>
      <c r="K1063" s="86"/>
      <c r="L1063" s="86"/>
      <c r="M1063" s="86"/>
      <c r="N1063" s="86"/>
      <c r="O1063" s="86"/>
      <c r="P1063" s="86"/>
      <c r="Q1063" s="86"/>
      <c r="R1063" s="86"/>
      <c r="S1063" s="86"/>
      <c r="T1063" s="86"/>
    </row>
    <row r="1064" spans="1:20" x14ac:dyDescent="0.25">
      <c r="A1064" s="89"/>
      <c r="B1064" s="85"/>
      <c r="C1064" s="117"/>
      <c r="D1064" s="86"/>
      <c r="E1064" s="86"/>
      <c r="F1064" s="86"/>
      <c r="G1064" s="87"/>
      <c r="H1064" s="86"/>
      <c r="I1064" s="86"/>
      <c r="J1064" s="86"/>
      <c r="K1064" s="86"/>
      <c r="L1064" s="86"/>
      <c r="M1064" s="86"/>
      <c r="N1064" s="86"/>
      <c r="O1064" s="86"/>
      <c r="P1064" s="86"/>
      <c r="Q1064" s="86"/>
      <c r="R1064" s="86"/>
      <c r="S1064" s="86"/>
      <c r="T1064" s="86"/>
    </row>
    <row r="1065" spans="1:20" x14ac:dyDescent="0.25">
      <c r="A1065" s="89"/>
      <c r="B1065" s="85"/>
      <c r="C1065" s="117"/>
      <c r="D1065" s="86"/>
      <c r="E1065" s="86"/>
      <c r="F1065" s="86"/>
      <c r="G1065" s="87"/>
      <c r="H1065" s="86"/>
      <c r="I1065" s="86"/>
      <c r="J1065" s="86"/>
      <c r="K1065" s="86"/>
      <c r="L1065" s="86"/>
      <c r="M1065" s="86"/>
      <c r="N1065" s="86"/>
      <c r="O1065" s="86"/>
      <c r="P1065" s="86"/>
      <c r="Q1065" s="86"/>
      <c r="R1065" s="86"/>
      <c r="S1065" s="86"/>
      <c r="T1065" s="86"/>
    </row>
    <row r="1066" spans="1:20" x14ac:dyDescent="0.25">
      <c r="A1066" s="89"/>
      <c r="B1066" s="85"/>
      <c r="C1066" s="117"/>
      <c r="D1066" s="86"/>
      <c r="E1066" s="86"/>
      <c r="F1066" s="86"/>
      <c r="G1066" s="87"/>
      <c r="H1066" s="86"/>
      <c r="I1066" s="86"/>
      <c r="J1066" s="86"/>
      <c r="K1066" s="86"/>
      <c r="L1066" s="86"/>
      <c r="M1066" s="86"/>
      <c r="N1066" s="86"/>
      <c r="O1066" s="86"/>
      <c r="P1066" s="86"/>
      <c r="Q1066" s="86"/>
      <c r="R1066" s="86"/>
      <c r="S1066" s="86"/>
      <c r="T1066" s="86"/>
    </row>
    <row r="1067" spans="1:20" x14ac:dyDescent="0.25">
      <c r="A1067" s="89"/>
      <c r="B1067" s="85"/>
      <c r="C1067" s="117"/>
      <c r="D1067" s="86"/>
      <c r="E1067" s="86"/>
      <c r="F1067" s="86"/>
      <c r="G1067" s="87"/>
      <c r="H1067" s="86"/>
      <c r="I1067" s="86"/>
      <c r="J1067" s="86"/>
      <c r="K1067" s="86"/>
      <c r="L1067" s="86"/>
      <c r="M1067" s="86"/>
      <c r="N1067" s="86"/>
      <c r="O1067" s="86"/>
      <c r="P1067" s="86"/>
      <c r="Q1067" s="86"/>
      <c r="R1067" s="86"/>
      <c r="S1067" s="86"/>
      <c r="T1067" s="86"/>
    </row>
    <row r="1068" spans="1:20" x14ac:dyDescent="0.25">
      <c r="A1068" s="89"/>
      <c r="B1068" s="85"/>
      <c r="C1068" s="117"/>
      <c r="D1068" s="86"/>
      <c r="E1068" s="86"/>
      <c r="F1068" s="86"/>
      <c r="G1068" s="87"/>
      <c r="H1068" s="86"/>
      <c r="I1068" s="86"/>
      <c r="J1068" s="86"/>
      <c r="K1068" s="86"/>
      <c r="L1068" s="86"/>
      <c r="M1068" s="86"/>
      <c r="N1068" s="86"/>
      <c r="O1068" s="86"/>
      <c r="P1068" s="86"/>
      <c r="Q1068" s="86"/>
      <c r="R1068" s="86"/>
      <c r="S1068" s="86"/>
      <c r="T1068" s="86"/>
    </row>
    <row r="1069" spans="1:20" x14ac:dyDescent="0.25">
      <c r="A1069" s="89"/>
      <c r="B1069" s="85"/>
      <c r="C1069" s="117"/>
      <c r="D1069" s="86"/>
      <c r="E1069" s="86"/>
      <c r="F1069" s="86"/>
      <c r="G1069" s="87"/>
      <c r="H1069" s="86"/>
      <c r="I1069" s="86"/>
      <c r="J1069" s="86"/>
      <c r="K1069" s="86"/>
      <c r="L1069" s="86"/>
      <c r="M1069" s="86"/>
      <c r="N1069" s="86"/>
      <c r="O1069" s="86"/>
      <c r="P1069" s="86"/>
      <c r="Q1069" s="86"/>
      <c r="R1069" s="86"/>
      <c r="S1069" s="86"/>
      <c r="T1069" s="86"/>
    </row>
    <row r="1070" spans="1:20" x14ac:dyDescent="0.25">
      <c r="A1070" s="89"/>
      <c r="B1070" s="85"/>
      <c r="C1070" s="117"/>
      <c r="D1070" s="86"/>
      <c r="E1070" s="86"/>
      <c r="F1070" s="86"/>
      <c r="G1070" s="87"/>
      <c r="H1070" s="86"/>
      <c r="I1070" s="86"/>
      <c r="J1070" s="86"/>
      <c r="K1070" s="86"/>
      <c r="L1070" s="86"/>
      <c r="M1070" s="86"/>
      <c r="N1070" s="86"/>
      <c r="O1070" s="86"/>
      <c r="P1070" s="86"/>
      <c r="Q1070" s="86"/>
      <c r="R1070" s="86"/>
      <c r="S1070" s="86"/>
      <c r="T1070" s="86"/>
    </row>
    <row r="1071" spans="1:20" x14ac:dyDescent="0.25">
      <c r="A1071" s="89"/>
      <c r="B1071" s="85"/>
      <c r="C1071" s="117"/>
      <c r="D1071" s="86"/>
      <c r="E1071" s="86"/>
      <c r="F1071" s="86"/>
      <c r="G1071" s="87"/>
      <c r="H1071" s="86"/>
      <c r="I1071" s="86"/>
      <c r="J1071" s="86"/>
      <c r="K1071" s="86"/>
      <c r="L1071" s="86"/>
      <c r="M1071" s="86"/>
      <c r="N1071" s="86"/>
      <c r="O1071" s="86"/>
      <c r="P1071" s="86"/>
      <c r="Q1071" s="86"/>
      <c r="R1071" s="86"/>
      <c r="S1071" s="86"/>
      <c r="T1071" s="86"/>
    </row>
    <row r="1072" spans="1:20" x14ac:dyDescent="0.25">
      <c r="A1072" s="89"/>
      <c r="B1072" s="85"/>
      <c r="C1072" s="117"/>
      <c r="D1072" s="86"/>
      <c r="E1072" s="86"/>
      <c r="F1072" s="86"/>
      <c r="G1072" s="87"/>
      <c r="H1072" s="86"/>
      <c r="I1072" s="86"/>
      <c r="J1072" s="86"/>
      <c r="K1072" s="86"/>
      <c r="L1072" s="86"/>
      <c r="M1072" s="86"/>
      <c r="N1072" s="86"/>
      <c r="O1072" s="86"/>
      <c r="P1072" s="86"/>
      <c r="Q1072" s="86"/>
      <c r="R1072" s="86"/>
      <c r="S1072" s="86"/>
      <c r="T1072" s="86"/>
    </row>
    <row r="1073" spans="1:20" x14ac:dyDescent="0.25">
      <c r="A1073" s="89"/>
      <c r="B1073" s="85"/>
      <c r="C1073" s="117"/>
      <c r="D1073" s="86"/>
      <c r="E1073" s="86"/>
      <c r="F1073" s="86"/>
      <c r="G1073" s="87"/>
      <c r="H1073" s="86"/>
      <c r="I1073" s="86"/>
      <c r="J1073" s="86"/>
      <c r="K1073" s="86"/>
      <c r="L1073" s="86"/>
      <c r="M1073" s="86"/>
      <c r="N1073" s="86"/>
      <c r="O1073" s="86"/>
      <c r="P1073" s="86"/>
      <c r="Q1073" s="86"/>
      <c r="R1073" s="86"/>
      <c r="S1073" s="86"/>
      <c r="T1073" s="86"/>
    </row>
    <row r="1074" spans="1:20" x14ac:dyDescent="0.25">
      <c r="A1074" s="89"/>
      <c r="B1074" s="85"/>
      <c r="C1074" s="117"/>
      <c r="D1074" s="86"/>
      <c r="E1074" s="86"/>
      <c r="F1074" s="86"/>
      <c r="G1074" s="87"/>
      <c r="H1074" s="86"/>
      <c r="I1074" s="86"/>
      <c r="J1074" s="86"/>
      <c r="K1074" s="86"/>
      <c r="L1074" s="86"/>
      <c r="M1074" s="86"/>
      <c r="N1074" s="86"/>
      <c r="O1074" s="86"/>
      <c r="P1074" s="86"/>
      <c r="Q1074" s="86"/>
      <c r="R1074" s="86"/>
      <c r="S1074" s="86"/>
      <c r="T1074" s="86"/>
    </row>
    <row r="1075" spans="1:20" x14ac:dyDescent="0.25">
      <c r="A1075" s="89"/>
      <c r="B1075" s="85"/>
      <c r="C1075" s="117"/>
      <c r="D1075" s="86"/>
      <c r="E1075" s="86"/>
      <c r="F1075" s="86"/>
      <c r="G1075" s="87"/>
      <c r="H1075" s="86"/>
      <c r="I1075" s="86"/>
      <c r="J1075" s="86"/>
      <c r="K1075" s="86"/>
      <c r="L1075" s="86"/>
      <c r="M1075" s="86"/>
      <c r="N1075" s="86"/>
      <c r="O1075" s="86"/>
      <c r="P1075" s="86"/>
      <c r="Q1075" s="86"/>
      <c r="R1075" s="86"/>
      <c r="S1075" s="86"/>
      <c r="T1075" s="86"/>
    </row>
    <row r="1076" spans="1:20" x14ac:dyDescent="0.25">
      <c r="A1076" s="89"/>
      <c r="B1076" s="85"/>
      <c r="C1076" s="117"/>
      <c r="D1076" s="86"/>
      <c r="E1076" s="86"/>
      <c r="F1076" s="86"/>
      <c r="G1076" s="87"/>
      <c r="H1076" s="86"/>
      <c r="I1076" s="86"/>
      <c r="J1076" s="86"/>
      <c r="K1076" s="86"/>
      <c r="L1076" s="86"/>
      <c r="M1076" s="86"/>
      <c r="N1076" s="86"/>
      <c r="O1076" s="86"/>
      <c r="P1076" s="86"/>
      <c r="Q1076" s="86"/>
      <c r="R1076" s="86"/>
      <c r="S1076" s="86"/>
      <c r="T1076" s="86"/>
    </row>
    <row r="1077" spans="1:20" x14ac:dyDescent="0.25">
      <c r="A1077" s="89"/>
      <c r="B1077" s="85"/>
      <c r="C1077" s="117"/>
      <c r="D1077" s="86"/>
      <c r="E1077" s="86"/>
      <c r="F1077" s="86"/>
      <c r="G1077" s="87"/>
      <c r="H1077" s="86"/>
      <c r="I1077" s="86"/>
      <c r="J1077" s="86"/>
      <c r="K1077" s="86"/>
      <c r="L1077" s="86"/>
      <c r="M1077" s="86"/>
      <c r="N1077" s="86"/>
      <c r="O1077" s="86"/>
      <c r="P1077" s="86"/>
      <c r="Q1077" s="86"/>
      <c r="R1077" s="86"/>
      <c r="S1077" s="86"/>
      <c r="T1077" s="86"/>
    </row>
    <row r="1078" spans="1:20" x14ac:dyDescent="0.25">
      <c r="A1078" s="89"/>
      <c r="B1078" s="85"/>
      <c r="C1078" s="117"/>
      <c r="D1078" s="86"/>
      <c r="E1078" s="86"/>
      <c r="F1078" s="86"/>
      <c r="G1078" s="87"/>
      <c r="H1078" s="86"/>
      <c r="I1078" s="86"/>
      <c r="J1078" s="86"/>
      <c r="K1078" s="86"/>
      <c r="L1078" s="86"/>
      <c r="M1078" s="86"/>
      <c r="N1078" s="86"/>
      <c r="O1078" s="86"/>
      <c r="P1078" s="86"/>
      <c r="Q1078" s="86"/>
      <c r="R1078" s="86"/>
      <c r="S1078" s="86"/>
      <c r="T1078" s="86"/>
    </row>
    <row r="1079" spans="1:20" x14ac:dyDescent="0.25">
      <c r="A1079" s="81"/>
      <c r="B1079" s="85"/>
      <c r="C1079" s="117"/>
      <c r="D1079" s="86"/>
      <c r="E1079" s="86"/>
      <c r="F1079" s="86"/>
      <c r="G1079" s="87"/>
      <c r="H1079" s="86"/>
      <c r="I1079" s="86"/>
      <c r="J1079" s="86"/>
      <c r="K1079" s="86"/>
      <c r="L1079" s="86"/>
      <c r="M1079" s="86"/>
      <c r="N1079" s="86"/>
      <c r="O1079" s="86"/>
      <c r="P1079" s="86"/>
      <c r="Q1079" s="86"/>
      <c r="R1079" s="86"/>
      <c r="S1079" s="86"/>
      <c r="T1079" s="86"/>
    </row>
  </sheetData>
  <mergeCells count="40">
    <mergeCell ref="A2:C2"/>
    <mergeCell ref="B141:B149"/>
    <mergeCell ref="B169:B177"/>
    <mergeCell ref="B178:B187"/>
    <mergeCell ref="B188:B196"/>
    <mergeCell ref="B64:B72"/>
    <mergeCell ref="B73:B75"/>
    <mergeCell ref="A3:A40"/>
    <mergeCell ref="A41:A75"/>
    <mergeCell ref="A76:A118"/>
    <mergeCell ref="A119:A168"/>
    <mergeCell ref="B3:B11"/>
    <mergeCell ref="B55:B63"/>
    <mergeCell ref="B76:B85"/>
    <mergeCell ref="B150:B160"/>
    <mergeCell ref="B86:B100"/>
    <mergeCell ref="B101:B109"/>
    <mergeCell ref="B110:B118"/>
    <mergeCell ref="B119:B127"/>
    <mergeCell ref="B131:B139"/>
    <mergeCell ref="B12:B20"/>
    <mergeCell ref="B21:B31"/>
    <mergeCell ref="B32:B40"/>
    <mergeCell ref="B41:B50"/>
    <mergeCell ref="B51:B54"/>
    <mergeCell ref="A169:A216"/>
    <mergeCell ref="A217:A258"/>
    <mergeCell ref="B128:B130"/>
    <mergeCell ref="A259:A305"/>
    <mergeCell ref="B297:B305"/>
    <mergeCell ref="B288:B296"/>
    <mergeCell ref="B277:B287"/>
    <mergeCell ref="B268:B276"/>
    <mergeCell ref="B259:B267"/>
    <mergeCell ref="B217:B225"/>
    <mergeCell ref="B226:B234"/>
    <mergeCell ref="B235:B249"/>
    <mergeCell ref="B250:B258"/>
    <mergeCell ref="B197:B206"/>
    <mergeCell ref="B207:B216"/>
  </mergeCells>
  <printOptions horizontalCentered="1" verticalCentered="1" gridLines="1"/>
  <pageMargins left="0" right="0" top="0.25" bottom="0.25" header="0.3" footer="0.3"/>
  <pageSetup paperSize="3" scale="90" fitToHeight="0" orientation="landscape" r:id="rId1"/>
  <headerFooter>
    <oddHeader xml:space="preserve">&amp;C&amp;"Times New Roman,Bold"&amp;16TABLE 4: EWC Analytical Data
</oddHeader>
  </headerFooter>
  <rowBreaks count="6" manualBreakCount="6">
    <brk id="40" max="16383" man="1"/>
    <brk id="75" max="16383" man="1"/>
    <brk id="118" max="16383" man="1"/>
    <brk id="168" max="16383" man="1"/>
    <brk id="216" max="16383" man="1"/>
    <brk id="2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view="pageLayout" zoomScaleNormal="100" workbookViewId="0">
      <selection activeCell="E7" sqref="E7:H25"/>
    </sheetView>
  </sheetViews>
  <sheetFormatPr defaultRowHeight="15" x14ac:dyDescent="0.25"/>
  <cols>
    <col min="1" max="1" width="14" customWidth="1"/>
    <col min="5" max="6" width="15.28515625" customWidth="1"/>
  </cols>
  <sheetData>
    <row r="3" spans="1:8" x14ac:dyDescent="0.25">
      <c r="A3" s="8"/>
      <c r="B3" s="8"/>
      <c r="C3" s="8"/>
      <c r="D3" s="9"/>
      <c r="E3" s="8"/>
      <c r="F3" s="8"/>
      <c r="G3" s="8"/>
      <c r="H3" s="8"/>
    </row>
    <row r="4" spans="1:8" x14ac:dyDescent="0.25">
      <c r="A4" s="8"/>
      <c r="B4" s="8"/>
      <c r="C4" s="10"/>
      <c r="D4" s="11"/>
      <c r="E4" s="8"/>
      <c r="F4" s="11"/>
      <c r="G4" s="8"/>
      <c r="H4" s="8"/>
    </row>
    <row r="5" spans="1:8" x14ac:dyDescent="0.25">
      <c r="A5" s="8"/>
      <c r="B5" s="8"/>
      <c r="C5" s="11"/>
      <c r="D5" s="12"/>
      <c r="E5" s="11"/>
      <c r="F5" s="11"/>
      <c r="G5" s="8"/>
      <c r="H5" s="8"/>
    </row>
    <row r="6" spans="1:8" ht="15.75" thickBot="1" x14ac:dyDescent="0.3">
      <c r="A6" s="8"/>
      <c r="B6" s="8"/>
      <c r="C6" s="11"/>
      <c r="D6" s="13"/>
      <c r="E6" s="11"/>
      <c r="F6" s="11"/>
      <c r="G6" s="8"/>
      <c r="H6" s="8"/>
    </row>
    <row r="7" spans="1:8" ht="18.75" x14ac:dyDescent="0.3">
      <c r="A7" s="14" t="s">
        <v>52</v>
      </c>
      <c r="B7" s="15"/>
      <c r="C7" s="15"/>
      <c r="D7" s="16"/>
      <c r="E7" s="17" t="s">
        <v>37</v>
      </c>
      <c r="F7" s="15"/>
      <c r="G7" s="15"/>
      <c r="H7" s="18"/>
    </row>
    <row r="8" spans="1:8" x14ac:dyDescent="0.25">
      <c r="A8" s="19" t="s">
        <v>51</v>
      </c>
      <c r="B8" s="20" t="s">
        <v>26</v>
      </c>
      <c r="C8" s="20"/>
      <c r="D8" s="21" t="s">
        <v>27</v>
      </c>
      <c r="E8" s="22" t="s">
        <v>51</v>
      </c>
      <c r="F8" s="20" t="s">
        <v>26</v>
      </c>
      <c r="G8" s="20"/>
      <c r="H8" s="23" t="s">
        <v>27</v>
      </c>
    </row>
    <row r="9" spans="1:8" x14ac:dyDescent="0.25">
      <c r="A9" s="24" t="s">
        <v>8</v>
      </c>
      <c r="B9" s="25">
        <v>26.54025</v>
      </c>
      <c r="C9" s="25"/>
      <c r="D9" s="26">
        <v>-81.871816999999993</v>
      </c>
      <c r="E9" s="27" t="s">
        <v>31</v>
      </c>
      <c r="F9" s="25">
        <v>26.1555</v>
      </c>
      <c r="G9" s="25"/>
      <c r="H9" s="28">
        <v>-81.787056000000007</v>
      </c>
    </row>
    <row r="10" spans="1:8" x14ac:dyDescent="0.25">
      <c r="A10" s="24" t="s">
        <v>11</v>
      </c>
      <c r="B10" s="25">
        <v>26.54335</v>
      </c>
      <c r="C10" s="25"/>
      <c r="D10" s="26">
        <v>-81.860249999999994</v>
      </c>
      <c r="E10" s="27" t="s">
        <v>23</v>
      </c>
      <c r="F10" s="25">
        <v>26.175750000000001</v>
      </c>
      <c r="G10" s="25"/>
      <c r="H10" s="28">
        <v>-81.786670000000001</v>
      </c>
    </row>
    <row r="11" spans="1:8" x14ac:dyDescent="0.25">
      <c r="A11" s="24" t="s">
        <v>6</v>
      </c>
      <c r="B11" s="25">
        <v>26.517083</v>
      </c>
      <c r="C11" s="25"/>
      <c r="D11" s="26">
        <v>-81.873417000000003</v>
      </c>
      <c r="E11" s="27" t="s">
        <v>14</v>
      </c>
      <c r="F11" s="25">
        <v>26.192879999999999</v>
      </c>
      <c r="G11" s="25"/>
      <c r="H11" s="28">
        <v>-81.790679999999995</v>
      </c>
    </row>
    <row r="12" spans="1:8" x14ac:dyDescent="0.25">
      <c r="A12" s="24" t="s">
        <v>13</v>
      </c>
      <c r="B12" s="25">
        <v>26.495066999999999</v>
      </c>
      <c r="C12" s="25"/>
      <c r="D12" s="26">
        <v>-81.894900000000007</v>
      </c>
      <c r="E12" s="27" t="s">
        <v>19</v>
      </c>
      <c r="F12" s="25">
        <v>26.185130000000001</v>
      </c>
      <c r="G12" s="25"/>
      <c r="H12" s="28">
        <v>-81.796130000000005</v>
      </c>
    </row>
    <row r="13" spans="1:8" x14ac:dyDescent="0.25">
      <c r="A13" s="24" t="s">
        <v>7</v>
      </c>
      <c r="B13" s="25">
        <v>26.522577999999999</v>
      </c>
      <c r="C13" s="25"/>
      <c r="D13" s="26">
        <v>-81.869825000000006</v>
      </c>
      <c r="E13" s="27" t="s">
        <v>21</v>
      </c>
      <c r="F13" s="25">
        <v>26.16675</v>
      </c>
      <c r="G13" s="25"/>
      <c r="H13" s="28">
        <v>-81.792028000000002</v>
      </c>
    </row>
    <row r="14" spans="1:8" x14ac:dyDescent="0.25">
      <c r="A14" s="24" t="s">
        <v>28</v>
      </c>
      <c r="B14" s="25">
        <v>26.515483</v>
      </c>
      <c r="C14" s="25"/>
      <c r="D14" s="26">
        <v>-81.861716999999999</v>
      </c>
      <c r="E14" s="27" t="s">
        <v>17</v>
      </c>
      <c r="F14" s="25">
        <v>26.215667</v>
      </c>
      <c r="G14" s="25"/>
      <c r="H14" s="28">
        <v>-81.783067000000003</v>
      </c>
    </row>
    <row r="15" spans="1:8" x14ac:dyDescent="0.25">
      <c r="A15" s="24" t="s">
        <v>12</v>
      </c>
      <c r="B15" s="25">
        <v>26.53265</v>
      </c>
      <c r="C15" s="25"/>
      <c r="D15" s="26">
        <v>-83.891566999999995</v>
      </c>
      <c r="E15" s="27" t="s">
        <v>18</v>
      </c>
      <c r="F15" s="25">
        <v>26.200683000000001</v>
      </c>
      <c r="G15" s="25"/>
      <c r="H15" s="28">
        <v>-81.792816999999999</v>
      </c>
    </row>
    <row r="16" spans="1:8" x14ac:dyDescent="0.25">
      <c r="A16" s="24" t="s">
        <v>5</v>
      </c>
      <c r="B16" s="25">
        <v>26.4955</v>
      </c>
      <c r="C16" s="25"/>
      <c r="D16" s="26">
        <v>-81.866399999999999</v>
      </c>
      <c r="E16" s="27" t="s">
        <v>20</v>
      </c>
      <c r="F16" s="25">
        <v>26.18655</v>
      </c>
      <c r="G16" s="25"/>
      <c r="H16" s="28">
        <v>-81.775317000000001</v>
      </c>
    </row>
    <row r="17" spans="1:8" x14ac:dyDescent="0.25">
      <c r="A17" s="24"/>
      <c r="B17" s="25"/>
      <c r="C17" s="25"/>
      <c r="D17" s="26"/>
      <c r="E17" s="27"/>
      <c r="F17" s="25"/>
      <c r="G17" s="25"/>
      <c r="H17" s="28"/>
    </row>
    <row r="18" spans="1:8" ht="18.75" x14ac:dyDescent="0.3">
      <c r="A18" s="29" t="s">
        <v>38</v>
      </c>
      <c r="B18" s="25"/>
      <c r="C18" s="25"/>
      <c r="D18" s="26"/>
      <c r="E18" s="30" t="s">
        <v>39</v>
      </c>
      <c r="F18" s="25"/>
      <c r="G18" s="25"/>
      <c r="H18" s="28"/>
    </row>
    <row r="19" spans="1:8" x14ac:dyDescent="0.25">
      <c r="A19" s="19" t="s">
        <v>51</v>
      </c>
      <c r="B19" s="20" t="s">
        <v>26</v>
      </c>
      <c r="C19" s="20"/>
      <c r="D19" s="21" t="s">
        <v>27</v>
      </c>
      <c r="E19" s="22" t="s">
        <v>51</v>
      </c>
      <c r="F19" s="20" t="s">
        <v>26</v>
      </c>
      <c r="G19" s="20"/>
      <c r="H19" s="23" t="s">
        <v>27</v>
      </c>
    </row>
    <row r="20" spans="1:8" x14ac:dyDescent="0.25">
      <c r="A20" s="60">
        <v>254725</v>
      </c>
      <c r="B20" s="25">
        <v>26.348849999999999</v>
      </c>
      <c r="C20" s="25"/>
      <c r="D20" s="26">
        <v>-81.765502999999995</v>
      </c>
      <c r="E20" s="27" t="s">
        <v>25</v>
      </c>
      <c r="F20" s="25">
        <v>26.433055</v>
      </c>
      <c r="G20" s="25"/>
      <c r="H20" s="28">
        <v>-81.451943999999997</v>
      </c>
    </row>
    <row r="21" spans="1:8" x14ac:dyDescent="0.25">
      <c r="A21" s="60">
        <v>364725</v>
      </c>
      <c r="B21" s="25">
        <v>26.334952999999999</v>
      </c>
      <c r="C21" s="25"/>
      <c r="D21" s="26">
        <v>-81.760441999999998</v>
      </c>
      <c r="E21" s="27" t="s">
        <v>24</v>
      </c>
      <c r="F21" s="25">
        <v>26.492080000000001</v>
      </c>
      <c r="G21" s="25"/>
      <c r="H21" s="28">
        <v>-81.459829999999997</v>
      </c>
    </row>
    <row r="22" spans="1:8" x14ac:dyDescent="0.25">
      <c r="A22" s="24" t="s">
        <v>30</v>
      </c>
      <c r="B22" s="25">
        <v>26.346153000000001</v>
      </c>
      <c r="C22" s="25"/>
      <c r="D22" s="26">
        <v>-81.730725000000007</v>
      </c>
      <c r="E22" s="27" t="s">
        <v>34</v>
      </c>
      <c r="F22" s="25">
        <v>26.439381000000001</v>
      </c>
      <c r="G22" s="25"/>
      <c r="H22" s="28">
        <v>-81.489483000000007</v>
      </c>
    </row>
    <row r="23" spans="1:8" x14ac:dyDescent="0.25">
      <c r="A23" s="24" t="s">
        <v>1</v>
      </c>
      <c r="B23" s="25">
        <v>26.327855</v>
      </c>
      <c r="C23" s="25"/>
      <c r="D23" s="26">
        <v>-81.746779000000004</v>
      </c>
      <c r="E23" s="27" t="s">
        <v>33</v>
      </c>
      <c r="F23" s="25">
        <v>26.445733000000001</v>
      </c>
      <c r="G23" s="25"/>
      <c r="H23" s="28">
        <v>-81.517142000000007</v>
      </c>
    </row>
    <row r="24" spans="1:8" x14ac:dyDescent="0.25">
      <c r="A24" s="24" t="s">
        <v>15</v>
      </c>
      <c r="B24" s="25">
        <v>26.336666999999998</v>
      </c>
      <c r="C24" s="25"/>
      <c r="D24" s="26">
        <v>-81.760599999999997</v>
      </c>
      <c r="E24" s="27" t="s">
        <v>32</v>
      </c>
      <c r="F24" s="25">
        <v>26.450527999999998</v>
      </c>
      <c r="G24" s="25"/>
      <c r="H24" s="28">
        <v>-81.489625000000004</v>
      </c>
    </row>
    <row r="25" spans="1:8" x14ac:dyDescent="0.25">
      <c r="A25" s="24" t="s">
        <v>16</v>
      </c>
      <c r="B25" s="25">
        <v>26.338767000000001</v>
      </c>
      <c r="C25" s="25"/>
      <c r="D25" s="26">
        <v>-81.768666999999994</v>
      </c>
      <c r="E25" s="27"/>
      <c r="F25" s="27"/>
      <c r="G25" s="27"/>
      <c r="H25" s="31"/>
    </row>
    <row r="26" spans="1:8" x14ac:dyDescent="0.25">
      <c r="A26" s="24" t="s">
        <v>3</v>
      </c>
      <c r="B26" s="25">
        <v>26.351483000000002</v>
      </c>
      <c r="C26" s="25"/>
      <c r="D26" s="26">
        <v>-81.750883000000002</v>
      </c>
      <c r="E26" s="27"/>
      <c r="F26" s="27"/>
      <c r="G26" s="27"/>
      <c r="H26" s="31"/>
    </row>
    <row r="27" spans="1:8" x14ac:dyDescent="0.25">
      <c r="A27" s="24" t="s">
        <v>29</v>
      </c>
      <c r="B27" s="25">
        <v>26.356192</v>
      </c>
      <c r="C27" s="25"/>
      <c r="D27" s="26">
        <v>-81.767431000000002</v>
      </c>
      <c r="E27" s="27"/>
      <c r="F27" s="27"/>
      <c r="G27" s="27"/>
      <c r="H27" s="31"/>
    </row>
    <row r="28" spans="1:8" ht="15.75" thickBot="1" x14ac:dyDescent="0.3">
      <c r="A28" s="32" t="s">
        <v>4</v>
      </c>
      <c r="B28" s="33">
        <v>26.360600000000002</v>
      </c>
      <c r="C28" s="33"/>
      <c r="D28" s="34">
        <v>-81.754807999999997</v>
      </c>
      <c r="E28" s="35"/>
      <c r="F28" s="35"/>
      <c r="G28" s="35"/>
      <c r="H28" s="36"/>
    </row>
    <row r="29" spans="1:8" x14ac:dyDescent="0.25">
      <c r="B29" s="6"/>
      <c r="C29" s="6"/>
      <c r="D29" s="6"/>
    </row>
  </sheetData>
  <sortState ref="A20:D28">
    <sortCondition ref="A20:A28"/>
  </sortState>
  <printOptions horizontalCentered="1" verticalCentered="1"/>
  <pageMargins left="0.7" right="0.7" top="0.75" bottom="0.75" header="0.3" footer="0.3"/>
  <pageSetup orientation="landscape" r:id="rId1"/>
  <headerFooter>
    <oddHeader>&amp;C&amp;"Times New Roman,Bold"TABLE 1
LATITUDE AND LONGITUDE OF WELL LOCATIONS
Everglades West Coast
SIS Site #686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view="pageLayout" topLeftCell="A4" zoomScaleNormal="100" workbookViewId="0">
      <selection activeCell="E6" sqref="E6"/>
    </sheetView>
  </sheetViews>
  <sheetFormatPr defaultRowHeight="15" x14ac:dyDescent="0.25"/>
  <cols>
    <col min="1" max="1" width="20" customWidth="1"/>
    <col min="2" max="2" width="9.5703125" customWidth="1"/>
    <col min="3" max="3" width="6.7109375" style="38" customWidth="1"/>
    <col min="4" max="4" width="11.140625" style="5" customWidth="1"/>
    <col min="5" max="6" width="7.7109375" customWidth="1"/>
    <col min="7" max="7" width="11.42578125" customWidth="1"/>
    <col min="8" max="8" width="11.5703125" customWidth="1"/>
    <col min="9" max="9" width="13.5703125" customWidth="1"/>
    <col min="11" max="11" width="8" customWidth="1"/>
    <col min="12" max="12" width="9.85546875" customWidth="1"/>
    <col min="14" max="14" width="14.140625" bestFit="1" customWidth="1"/>
    <col min="15" max="15" width="9.5703125" bestFit="1" customWidth="1"/>
    <col min="16" max="16" width="6.7109375" bestFit="1" customWidth="1"/>
    <col min="17" max="17" width="5.42578125" bestFit="1" customWidth="1"/>
    <col min="18" max="18" width="12.7109375" bestFit="1" customWidth="1"/>
    <col min="19" max="19" width="16.42578125" bestFit="1" customWidth="1"/>
    <col min="20" max="20" width="7" bestFit="1" customWidth="1"/>
    <col min="21" max="21" width="10.7109375" bestFit="1" customWidth="1"/>
    <col min="22" max="22" width="6.7109375" bestFit="1" customWidth="1"/>
    <col min="23" max="23" width="5.42578125" bestFit="1" customWidth="1"/>
  </cols>
  <sheetData>
    <row r="1" spans="1:11" x14ac:dyDescent="0.25">
      <c r="A1" s="3"/>
      <c r="B1" s="3"/>
      <c r="C1" s="37"/>
      <c r="D1" s="4"/>
    </row>
    <row r="2" spans="1:11" x14ac:dyDescent="0.25">
      <c r="A2" s="27"/>
      <c r="B2" s="39"/>
      <c r="C2" s="40"/>
      <c r="D2" s="41"/>
    </row>
    <row r="3" spans="1:11" x14ac:dyDescent="0.25">
      <c r="A3" s="9"/>
      <c r="B3" s="8"/>
      <c r="C3" s="42"/>
      <c r="D3" s="8"/>
    </row>
    <row r="4" spans="1:11" s="1" customFormat="1" x14ac:dyDescent="0.25">
      <c r="A4" s="43"/>
      <c r="B4" s="9"/>
      <c r="C4" s="44"/>
      <c r="D4" s="9"/>
    </row>
    <row r="5" spans="1:11" ht="15.75" thickBot="1" x14ac:dyDescent="0.3">
      <c r="A5" s="9"/>
      <c r="B5" s="8"/>
      <c r="C5" s="42"/>
      <c r="D5" s="45"/>
    </row>
    <row r="6" spans="1:11" s="2" customFormat="1" ht="75" x14ac:dyDescent="0.25">
      <c r="A6" s="46" t="s">
        <v>51</v>
      </c>
      <c r="B6" s="47" t="s">
        <v>2</v>
      </c>
      <c r="C6" s="48" t="s">
        <v>40</v>
      </c>
      <c r="D6" s="49" t="s">
        <v>9</v>
      </c>
      <c r="E6" s="7"/>
      <c r="F6" s="7"/>
      <c r="G6" s="7"/>
      <c r="H6" s="7"/>
      <c r="I6" s="7"/>
      <c r="J6" s="7"/>
      <c r="K6" s="7"/>
    </row>
    <row r="7" spans="1:11" x14ac:dyDescent="0.25">
      <c r="A7" s="50">
        <v>254725</v>
      </c>
      <c r="B7" s="51">
        <v>23.9</v>
      </c>
      <c r="C7" s="52" t="s">
        <v>50</v>
      </c>
      <c r="D7" s="53">
        <v>4</v>
      </c>
      <c r="E7" s="4"/>
      <c r="F7" s="4"/>
      <c r="G7" s="4"/>
      <c r="H7" s="4"/>
      <c r="I7" s="4"/>
      <c r="J7" s="4"/>
      <c r="K7" s="3"/>
    </row>
    <row r="8" spans="1:11" x14ac:dyDescent="0.25">
      <c r="A8" s="50">
        <v>364725</v>
      </c>
      <c r="B8" s="51">
        <v>21.85</v>
      </c>
      <c r="C8" s="52" t="s">
        <v>50</v>
      </c>
      <c r="D8" s="53">
        <v>4</v>
      </c>
      <c r="E8" s="4"/>
      <c r="F8" s="4"/>
      <c r="G8" s="4"/>
      <c r="H8" s="4"/>
      <c r="I8" s="4"/>
      <c r="J8" s="4"/>
      <c r="K8" s="3"/>
    </row>
    <row r="9" spans="1:11" x14ac:dyDescent="0.25">
      <c r="A9" s="50" t="s">
        <v>22</v>
      </c>
      <c r="B9" s="51">
        <v>20</v>
      </c>
      <c r="C9" s="52" t="s">
        <v>50</v>
      </c>
      <c r="D9" s="53">
        <v>2</v>
      </c>
      <c r="E9" s="4"/>
      <c r="F9" s="4"/>
      <c r="G9" s="4"/>
      <c r="H9" s="4"/>
      <c r="I9" s="4"/>
      <c r="J9" s="4"/>
      <c r="K9" s="3"/>
    </row>
    <row r="10" spans="1:11" x14ac:dyDescent="0.25">
      <c r="A10" s="50" t="s">
        <v>25</v>
      </c>
      <c r="B10" s="51">
        <v>18</v>
      </c>
      <c r="C10" s="52" t="s">
        <v>50</v>
      </c>
      <c r="D10" s="53">
        <v>4</v>
      </c>
      <c r="E10" s="4"/>
      <c r="F10" s="4"/>
      <c r="G10" s="4"/>
      <c r="H10" s="4"/>
      <c r="I10" s="4"/>
      <c r="J10" s="4"/>
      <c r="K10" s="3"/>
    </row>
    <row r="11" spans="1:11" x14ac:dyDescent="0.25">
      <c r="A11" s="50" t="s">
        <v>24</v>
      </c>
      <c r="B11" s="51">
        <v>14.5</v>
      </c>
      <c r="C11" s="52" t="s">
        <v>50</v>
      </c>
      <c r="D11" s="53">
        <v>4</v>
      </c>
      <c r="E11" s="4"/>
      <c r="F11" s="4"/>
      <c r="G11" s="4"/>
      <c r="H11" s="4"/>
      <c r="I11" s="4"/>
      <c r="J11" s="4"/>
      <c r="K11" s="3"/>
    </row>
    <row r="12" spans="1:11" x14ac:dyDescent="0.25">
      <c r="A12" s="50" t="s">
        <v>45</v>
      </c>
      <c r="B12" s="51">
        <v>15</v>
      </c>
      <c r="C12" s="52">
        <v>10</v>
      </c>
      <c r="D12" s="53">
        <v>0.75</v>
      </c>
      <c r="E12" s="4"/>
      <c r="F12" s="4"/>
      <c r="G12" s="4"/>
      <c r="H12" s="4"/>
      <c r="I12" s="4"/>
      <c r="J12" s="4"/>
      <c r="K12" s="3"/>
    </row>
    <row r="13" spans="1:11" x14ac:dyDescent="0.25">
      <c r="A13" s="50" t="s">
        <v>43</v>
      </c>
      <c r="B13" s="51">
        <v>19.2</v>
      </c>
      <c r="C13" s="52">
        <v>10</v>
      </c>
      <c r="D13" s="53">
        <v>0.75</v>
      </c>
      <c r="E13" s="4"/>
      <c r="F13" s="4"/>
      <c r="G13" s="4"/>
      <c r="H13" s="4"/>
      <c r="I13" s="4"/>
      <c r="J13" s="4"/>
      <c r="K13" s="3"/>
    </row>
    <row r="14" spans="1:11" x14ac:dyDescent="0.25">
      <c r="A14" s="50" t="s">
        <v>41</v>
      </c>
      <c r="B14" s="51">
        <v>15</v>
      </c>
      <c r="C14" s="52">
        <v>10</v>
      </c>
      <c r="D14" s="53">
        <v>0.75</v>
      </c>
      <c r="E14" s="4"/>
      <c r="F14" s="4"/>
      <c r="G14" s="4"/>
      <c r="H14" s="4"/>
      <c r="I14" s="4"/>
      <c r="J14" s="4"/>
      <c r="K14" s="3"/>
    </row>
    <row r="15" spans="1:11" x14ac:dyDescent="0.25">
      <c r="A15" s="50" t="s">
        <v>42</v>
      </c>
      <c r="B15" s="51">
        <v>15</v>
      </c>
      <c r="C15" s="52">
        <v>10</v>
      </c>
      <c r="D15" s="53">
        <v>0.75</v>
      </c>
      <c r="E15" s="4"/>
      <c r="F15" s="4"/>
      <c r="G15" s="4"/>
      <c r="H15" s="4"/>
      <c r="I15" s="4"/>
      <c r="J15" s="4"/>
      <c r="K15" s="3"/>
    </row>
    <row r="16" spans="1:11" x14ac:dyDescent="0.25">
      <c r="A16" s="50" t="s">
        <v>44</v>
      </c>
      <c r="B16" s="51">
        <v>14</v>
      </c>
      <c r="C16" s="52">
        <v>10</v>
      </c>
      <c r="D16" s="53">
        <v>0.75</v>
      </c>
      <c r="E16" s="4"/>
      <c r="F16" s="4"/>
      <c r="G16" s="4"/>
      <c r="H16" s="4"/>
      <c r="I16" s="4"/>
      <c r="J16" s="4"/>
      <c r="K16" s="3"/>
    </row>
    <row r="17" spans="1:11" x14ac:dyDescent="0.25">
      <c r="A17" s="50" t="s">
        <v>23</v>
      </c>
      <c r="B17" s="51">
        <v>15</v>
      </c>
      <c r="C17" s="52" t="s">
        <v>50</v>
      </c>
      <c r="D17" s="53">
        <v>2</v>
      </c>
      <c r="E17" s="4"/>
      <c r="F17" s="4"/>
      <c r="G17" s="4"/>
      <c r="H17" s="4"/>
      <c r="I17" s="4"/>
      <c r="J17" s="4"/>
      <c r="K17" s="3"/>
    </row>
    <row r="18" spans="1:11" x14ac:dyDescent="0.25">
      <c r="A18" s="50" t="s">
        <v>14</v>
      </c>
      <c r="B18" s="51">
        <v>26</v>
      </c>
      <c r="C18" s="52" t="s">
        <v>50</v>
      </c>
      <c r="D18" s="53">
        <v>2</v>
      </c>
      <c r="E18" s="4"/>
      <c r="F18" s="4"/>
      <c r="G18" s="4"/>
      <c r="H18" s="4"/>
      <c r="I18" s="4"/>
      <c r="J18" s="4"/>
      <c r="K18" s="3"/>
    </row>
    <row r="19" spans="1:11" x14ac:dyDescent="0.25">
      <c r="A19" s="50" t="s">
        <v>19</v>
      </c>
      <c r="B19" s="51">
        <v>22</v>
      </c>
      <c r="C19" s="52" t="s">
        <v>50</v>
      </c>
      <c r="D19" s="53">
        <v>2</v>
      </c>
      <c r="E19" s="4"/>
      <c r="F19" s="4"/>
      <c r="G19" s="4"/>
      <c r="H19" s="4"/>
      <c r="I19" s="4"/>
      <c r="J19" s="4"/>
      <c r="K19" s="3"/>
    </row>
    <row r="20" spans="1:11" x14ac:dyDescent="0.25">
      <c r="A20" s="50" t="s">
        <v>21</v>
      </c>
      <c r="B20" s="51">
        <v>25</v>
      </c>
      <c r="C20" s="52" t="s">
        <v>50</v>
      </c>
      <c r="D20" s="53">
        <v>2</v>
      </c>
      <c r="E20" s="4"/>
      <c r="F20" s="4"/>
      <c r="G20" s="4"/>
      <c r="H20" s="4"/>
      <c r="I20" s="4"/>
      <c r="J20" s="4"/>
      <c r="K20" s="3"/>
    </row>
    <row r="21" spans="1:11" x14ac:dyDescent="0.25">
      <c r="A21" s="50" t="s">
        <v>17</v>
      </c>
      <c r="B21" s="51">
        <v>12</v>
      </c>
      <c r="C21" s="52" t="s">
        <v>50</v>
      </c>
      <c r="D21" s="53">
        <v>2</v>
      </c>
      <c r="E21" s="4"/>
      <c r="F21" s="4"/>
      <c r="G21" s="4"/>
      <c r="H21" s="4"/>
      <c r="I21" s="4"/>
      <c r="J21" s="4"/>
      <c r="K21" s="3"/>
    </row>
    <row r="22" spans="1:11" x14ac:dyDescent="0.25">
      <c r="A22" s="50" t="s">
        <v>18</v>
      </c>
      <c r="B22" s="51">
        <v>12</v>
      </c>
      <c r="C22" s="52" t="s">
        <v>50</v>
      </c>
      <c r="D22" s="53">
        <v>2</v>
      </c>
      <c r="E22" s="4"/>
      <c r="F22" s="4"/>
      <c r="G22" s="4"/>
      <c r="H22" s="4"/>
      <c r="I22" s="4"/>
      <c r="J22" s="4"/>
      <c r="K22" s="3"/>
    </row>
    <row r="23" spans="1:11" x14ac:dyDescent="0.25">
      <c r="A23" s="50" t="s">
        <v>20</v>
      </c>
      <c r="B23" s="51">
        <v>12</v>
      </c>
      <c r="C23" s="52" t="s">
        <v>50</v>
      </c>
      <c r="D23" s="53">
        <v>2</v>
      </c>
      <c r="E23" s="4"/>
      <c r="F23" s="4"/>
      <c r="G23" s="4"/>
      <c r="H23" s="4"/>
      <c r="I23" s="4"/>
      <c r="J23" s="4"/>
      <c r="K23" s="3"/>
    </row>
    <row r="24" spans="1:11" x14ac:dyDescent="0.25">
      <c r="A24" s="50" t="s">
        <v>8</v>
      </c>
      <c r="B24" s="51">
        <v>13</v>
      </c>
      <c r="C24" s="52" t="s">
        <v>50</v>
      </c>
      <c r="D24" s="53">
        <v>2</v>
      </c>
      <c r="E24" s="4"/>
      <c r="F24" s="4"/>
      <c r="G24" s="4"/>
      <c r="H24" s="4"/>
      <c r="I24" s="4"/>
      <c r="J24" s="4"/>
      <c r="K24" s="3"/>
    </row>
    <row r="25" spans="1:11" x14ac:dyDescent="0.25">
      <c r="A25" s="50" t="s">
        <v>11</v>
      </c>
      <c r="B25" s="51">
        <v>13</v>
      </c>
      <c r="C25" s="52" t="s">
        <v>50</v>
      </c>
      <c r="D25" s="53">
        <v>2</v>
      </c>
      <c r="E25" s="4"/>
      <c r="F25" s="4"/>
      <c r="G25" s="4"/>
      <c r="H25" s="4"/>
      <c r="I25" s="4"/>
      <c r="J25" s="4"/>
      <c r="K25" s="3"/>
    </row>
    <row r="26" spans="1:11" x14ac:dyDescent="0.25">
      <c r="A26" s="50" t="s">
        <v>6</v>
      </c>
      <c r="B26" s="51">
        <v>12</v>
      </c>
      <c r="C26" s="52" t="s">
        <v>50</v>
      </c>
      <c r="D26" s="53">
        <v>2</v>
      </c>
      <c r="E26" s="3"/>
      <c r="F26" s="3"/>
      <c r="G26" s="3"/>
      <c r="H26" s="3"/>
      <c r="I26" s="3"/>
      <c r="J26" s="3"/>
      <c r="K26" s="3"/>
    </row>
    <row r="27" spans="1:11" x14ac:dyDescent="0.25">
      <c r="A27" s="50" t="s">
        <v>13</v>
      </c>
      <c r="B27" s="51">
        <v>12</v>
      </c>
      <c r="C27" s="52" t="s">
        <v>50</v>
      </c>
      <c r="D27" s="53">
        <v>2</v>
      </c>
      <c r="E27" s="4"/>
      <c r="F27" s="4"/>
      <c r="G27" s="4"/>
      <c r="H27" s="4"/>
      <c r="I27" s="4"/>
      <c r="J27" s="4"/>
      <c r="K27" s="3"/>
    </row>
    <row r="28" spans="1:11" x14ac:dyDescent="0.25">
      <c r="A28" s="50" t="s">
        <v>47</v>
      </c>
      <c r="B28" s="51">
        <v>10</v>
      </c>
      <c r="C28" s="52">
        <v>5</v>
      </c>
      <c r="D28" s="53">
        <v>0.75</v>
      </c>
      <c r="E28" s="3"/>
      <c r="F28" s="3"/>
      <c r="G28" s="3"/>
      <c r="H28" s="3"/>
      <c r="I28" s="3"/>
      <c r="J28" s="3"/>
      <c r="K28" s="3"/>
    </row>
    <row r="29" spans="1:11" x14ac:dyDescent="0.25">
      <c r="A29" s="50" t="s">
        <v>10</v>
      </c>
      <c r="B29" s="51">
        <v>13</v>
      </c>
      <c r="C29" s="52" t="s">
        <v>50</v>
      </c>
      <c r="D29" s="53">
        <v>2</v>
      </c>
      <c r="E29" s="3"/>
      <c r="F29" s="3"/>
      <c r="G29" s="3"/>
      <c r="H29" s="3"/>
      <c r="I29" s="3"/>
      <c r="J29" s="3"/>
      <c r="K29" s="3"/>
    </row>
    <row r="30" spans="1:11" x14ac:dyDescent="0.25">
      <c r="A30" s="50" t="s">
        <v>12</v>
      </c>
      <c r="B30" s="51">
        <v>13</v>
      </c>
      <c r="C30" s="52" t="s">
        <v>50</v>
      </c>
      <c r="D30" s="53">
        <v>2</v>
      </c>
      <c r="E30" s="4"/>
      <c r="F30" s="4"/>
      <c r="G30" s="4"/>
      <c r="H30" s="4"/>
      <c r="I30" s="4"/>
      <c r="J30" s="4"/>
      <c r="K30" s="3"/>
    </row>
    <row r="31" spans="1:11" x14ac:dyDescent="0.25">
      <c r="A31" s="50" t="s">
        <v>5</v>
      </c>
      <c r="B31" s="51" t="s">
        <v>50</v>
      </c>
      <c r="C31" s="52" t="s">
        <v>50</v>
      </c>
      <c r="D31" s="53">
        <v>2</v>
      </c>
      <c r="E31" s="4"/>
      <c r="F31" s="4"/>
      <c r="G31" s="4"/>
      <c r="H31" s="4"/>
      <c r="I31" s="4"/>
      <c r="J31" s="4"/>
      <c r="K31" s="3"/>
    </row>
    <row r="32" spans="1:11" x14ac:dyDescent="0.25">
      <c r="A32" s="50" t="s">
        <v>1</v>
      </c>
      <c r="B32" s="51">
        <v>15</v>
      </c>
      <c r="C32" s="52" t="s">
        <v>50</v>
      </c>
      <c r="D32" s="53">
        <v>2</v>
      </c>
      <c r="E32" s="3"/>
      <c r="F32" s="3"/>
      <c r="G32" s="3"/>
      <c r="H32" s="3"/>
      <c r="I32" s="3"/>
      <c r="J32" s="3"/>
      <c r="K32" s="3"/>
    </row>
    <row r="33" spans="1:11" x14ac:dyDescent="0.25">
      <c r="A33" s="50" t="s">
        <v>15</v>
      </c>
      <c r="B33" s="51">
        <v>14</v>
      </c>
      <c r="C33" s="52" t="s">
        <v>50</v>
      </c>
      <c r="D33" s="53">
        <v>2</v>
      </c>
      <c r="E33" s="3"/>
      <c r="F33" s="3"/>
      <c r="G33" s="3"/>
      <c r="H33" s="3"/>
      <c r="I33" s="3"/>
      <c r="J33" s="3"/>
      <c r="K33" s="3"/>
    </row>
    <row r="34" spans="1:11" x14ac:dyDescent="0.25">
      <c r="A34" s="50" t="s">
        <v>16</v>
      </c>
      <c r="B34" s="51">
        <v>14</v>
      </c>
      <c r="C34" s="52" t="s">
        <v>50</v>
      </c>
      <c r="D34" s="53">
        <v>2</v>
      </c>
      <c r="E34" s="3"/>
      <c r="F34" s="3"/>
      <c r="G34" s="3"/>
      <c r="H34" s="3"/>
      <c r="I34" s="3"/>
      <c r="J34" s="3"/>
      <c r="K34" s="3"/>
    </row>
    <row r="35" spans="1:11" x14ac:dyDescent="0.25">
      <c r="A35" s="50" t="s">
        <v>3</v>
      </c>
      <c r="B35" s="51">
        <v>12</v>
      </c>
      <c r="C35" s="52" t="s">
        <v>50</v>
      </c>
      <c r="D35" s="53">
        <v>2</v>
      </c>
      <c r="E35" s="3"/>
      <c r="F35" s="3"/>
      <c r="G35" s="3"/>
      <c r="H35" s="3"/>
      <c r="I35" s="3"/>
      <c r="J35" s="3"/>
      <c r="K35" s="3"/>
    </row>
    <row r="36" spans="1:11" ht="15.75" thickBot="1" x14ac:dyDescent="0.3">
      <c r="A36" s="54" t="s">
        <v>46</v>
      </c>
      <c r="B36" s="55">
        <v>14</v>
      </c>
      <c r="C36" s="56">
        <v>10</v>
      </c>
      <c r="D36" s="57">
        <v>0.75</v>
      </c>
      <c r="E36" s="3"/>
      <c r="F36" s="3"/>
      <c r="G36" s="3"/>
      <c r="H36" s="3"/>
      <c r="I36" s="3"/>
      <c r="J36" s="3"/>
      <c r="K36" s="3"/>
    </row>
    <row r="37" spans="1:11" x14ac:dyDescent="0.25">
      <c r="A37" s="58" t="s">
        <v>48</v>
      </c>
      <c r="B37" s="8"/>
      <c r="C37" s="42"/>
      <c r="D37" s="45"/>
    </row>
    <row r="38" spans="1:11" x14ac:dyDescent="0.25">
      <c r="A38" s="59" t="s">
        <v>49</v>
      </c>
      <c r="B38" s="8"/>
      <c r="C38" s="42"/>
      <c r="D38" s="45"/>
    </row>
  </sheetData>
  <sortState ref="A7:D36">
    <sortCondition ref="A7"/>
  </sortState>
  <printOptions horizontalCentered="1" verticalCentered="1"/>
  <pageMargins left="0.25" right="0.25" top="0.5" bottom="0.5" header="0.3" footer="0.3"/>
  <pageSetup orientation="portrait" r:id="rId1"/>
  <headerFooter>
    <oddHeader>&amp;C&amp;"Times New Roman,Bold"TABLE 2
WELL CONSTRUCTION DETAILS
Everglades West Coast
SIS Site #686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view="pageBreakPreview" zoomScaleNormal="100" zoomScaleSheetLayoutView="100" workbookViewId="0">
      <pane ySplit="1" topLeftCell="A5" activePane="bottomLeft" state="frozen"/>
      <selection pane="bottomLeft" activeCell="K254" sqref="K254"/>
    </sheetView>
  </sheetViews>
  <sheetFormatPr defaultRowHeight="15" x14ac:dyDescent="0.25"/>
  <cols>
    <col min="2" max="2" width="15.7109375" bestFit="1" customWidth="1"/>
    <col min="3" max="3" width="13.5703125" bestFit="1" customWidth="1"/>
    <col min="6" max="6" width="14.42578125" customWidth="1"/>
    <col min="7" max="7" width="14.140625" customWidth="1"/>
    <col min="8" max="8" width="12.42578125" customWidth="1"/>
    <col min="9" max="9" width="9.7109375" customWidth="1"/>
    <col min="10" max="10" width="11.28515625" customWidth="1"/>
    <col min="11" max="11" width="13.42578125" customWidth="1"/>
  </cols>
  <sheetData>
    <row r="1" spans="1:10" ht="47.25" x14ac:dyDescent="0.25">
      <c r="A1" s="64" t="s">
        <v>53</v>
      </c>
      <c r="B1" s="65" t="s">
        <v>51</v>
      </c>
      <c r="C1" s="66" t="s">
        <v>0</v>
      </c>
      <c r="D1" s="66" t="s">
        <v>70</v>
      </c>
      <c r="E1" s="66" t="s">
        <v>72</v>
      </c>
      <c r="F1" s="66" t="s">
        <v>74</v>
      </c>
      <c r="G1" s="66" t="s">
        <v>76</v>
      </c>
      <c r="H1" s="66" t="s">
        <v>78</v>
      </c>
      <c r="I1" s="66" t="s">
        <v>80</v>
      </c>
      <c r="J1" s="66" t="s">
        <v>82</v>
      </c>
    </row>
    <row r="2" spans="1:10" s="69" customFormat="1" ht="22.5" x14ac:dyDescent="0.2">
      <c r="A2" s="277"/>
      <c r="B2" s="278"/>
      <c r="C2" s="279"/>
      <c r="D2" s="68" t="s">
        <v>71</v>
      </c>
      <c r="E2" s="68" t="s">
        <v>73</v>
      </c>
      <c r="F2" s="68" t="s">
        <v>75</v>
      </c>
      <c r="G2" s="68" t="s">
        <v>77</v>
      </c>
      <c r="H2" s="68" t="s">
        <v>79</v>
      </c>
      <c r="I2" s="68" t="s">
        <v>81</v>
      </c>
      <c r="J2" s="68" t="s">
        <v>83</v>
      </c>
    </row>
    <row r="3" spans="1:10" ht="15.75" customHeight="1" x14ac:dyDescent="0.25">
      <c r="A3" s="290" t="s">
        <v>52</v>
      </c>
      <c r="B3" s="289" t="s">
        <v>8</v>
      </c>
      <c r="C3" s="106" t="s">
        <v>60</v>
      </c>
      <c r="D3" s="90">
        <v>5.81</v>
      </c>
      <c r="E3" s="90">
        <v>7.04</v>
      </c>
      <c r="F3" s="215">
        <v>21.8</v>
      </c>
      <c r="G3" s="91">
        <v>779</v>
      </c>
      <c r="H3" s="90">
        <v>12.5</v>
      </c>
      <c r="I3" s="90">
        <v>0.66</v>
      </c>
      <c r="J3" s="92">
        <v>37.4</v>
      </c>
    </row>
    <row r="4" spans="1:10" ht="15" customHeight="1" x14ac:dyDescent="0.25">
      <c r="A4" s="291"/>
      <c r="B4" s="281"/>
      <c r="C4" s="107" t="s">
        <v>61</v>
      </c>
      <c r="D4" s="93">
        <v>5</v>
      </c>
      <c r="E4" s="94">
        <v>6.95</v>
      </c>
      <c r="F4" s="216">
        <v>30.5</v>
      </c>
      <c r="G4" s="94">
        <v>828</v>
      </c>
      <c r="H4" s="93">
        <v>3.1</v>
      </c>
      <c r="I4" s="94">
        <v>2.39</v>
      </c>
      <c r="J4" s="95">
        <v>-53</v>
      </c>
    </row>
    <row r="5" spans="1:10" ht="15" customHeight="1" x14ac:dyDescent="0.25">
      <c r="A5" s="291"/>
      <c r="B5" s="281"/>
      <c r="C5" s="107" t="s">
        <v>62</v>
      </c>
      <c r="D5" s="96">
        <v>5.45</v>
      </c>
      <c r="E5" s="97">
        <v>6.31</v>
      </c>
      <c r="F5" s="217">
        <v>28.6</v>
      </c>
      <c r="G5" s="97">
        <v>1167</v>
      </c>
      <c r="H5" s="98">
        <v>15.5</v>
      </c>
      <c r="I5" s="97">
        <v>0.9</v>
      </c>
      <c r="J5" s="99">
        <v>-188</v>
      </c>
    </row>
    <row r="6" spans="1:10" ht="15" customHeight="1" x14ac:dyDescent="0.25">
      <c r="A6" s="291"/>
      <c r="B6" s="281"/>
      <c r="C6" s="107" t="s">
        <v>63</v>
      </c>
      <c r="D6" s="96">
        <v>6.3</v>
      </c>
      <c r="E6" s="97">
        <v>6.99</v>
      </c>
      <c r="F6" s="217">
        <v>22.7</v>
      </c>
      <c r="G6" s="97">
        <v>2518</v>
      </c>
      <c r="H6" s="98">
        <v>11.5</v>
      </c>
      <c r="I6" s="97" t="s">
        <v>69</v>
      </c>
      <c r="J6" s="99">
        <v>-174.4</v>
      </c>
    </row>
    <row r="7" spans="1:10" ht="15" customHeight="1" x14ac:dyDescent="0.25">
      <c r="A7" s="291"/>
      <c r="B7" s="281"/>
      <c r="C7" s="108" t="s">
        <v>94</v>
      </c>
      <c r="D7" s="96">
        <v>5</v>
      </c>
      <c r="E7" s="97">
        <v>6.55</v>
      </c>
      <c r="F7" s="217">
        <v>27.4</v>
      </c>
      <c r="G7" s="97">
        <v>838</v>
      </c>
      <c r="H7" s="98">
        <v>2.6</v>
      </c>
      <c r="I7" s="97">
        <v>16.8</v>
      </c>
      <c r="J7" s="100">
        <v>-105.8</v>
      </c>
    </row>
    <row r="8" spans="1:10" ht="15" customHeight="1" x14ac:dyDescent="0.25">
      <c r="A8" s="291"/>
      <c r="B8" s="281"/>
      <c r="C8" s="108" t="s">
        <v>95</v>
      </c>
      <c r="D8" s="96">
        <v>4.99</v>
      </c>
      <c r="E8" s="97">
        <v>6.75</v>
      </c>
      <c r="F8" s="217">
        <v>30.8</v>
      </c>
      <c r="G8" s="97">
        <v>867</v>
      </c>
      <c r="H8" s="98">
        <v>33</v>
      </c>
      <c r="I8" s="97">
        <v>2.7</v>
      </c>
      <c r="J8" s="100">
        <v>-136</v>
      </c>
    </row>
    <row r="9" spans="1:10" ht="15" customHeight="1" x14ac:dyDescent="0.25">
      <c r="A9" s="291"/>
      <c r="B9" s="281"/>
      <c r="C9" s="108" t="s">
        <v>96</v>
      </c>
      <c r="D9" s="96">
        <v>5.58</v>
      </c>
      <c r="E9" s="97">
        <v>6.9</v>
      </c>
      <c r="F9" s="217">
        <v>30.5</v>
      </c>
      <c r="G9" s="97">
        <v>258</v>
      </c>
      <c r="H9" s="98">
        <v>1.9</v>
      </c>
      <c r="I9" s="97">
        <v>3.97</v>
      </c>
      <c r="J9" s="100">
        <v>-24</v>
      </c>
    </row>
    <row r="10" spans="1:10" ht="15" customHeight="1" x14ac:dyDescent="0.25">
      <c r="A10" s="291"/>
      <c r="B10" s="281"/>
      <c r="C10" s="107" t="s">
        <v>97</v>
      </c>
      <c r="D10" s="96">
        <v>5.46</v>
      </c>
      <c r="E10" s="97">
        <v>6.98</v>
      </c>
      <c r="F10" s="217">
        <v>24.4</v>
      </c>
      <c r="G10" s="97">
        <v>656</v>
      </c>
      <c r="H10" s="98">
        <v>9.8000000000000007</v>
      </c>
      <c r="I10" s="97">
        <v>4.12</v>
      </c>
      <c r="J10" s="99">
        <v>-6</v>
      </c>
    </row>
    <row r="11" spans="1:10" ht="15.75" x14ac:dyDescent="0.25">
      <c r="A11" s="291"/>
      <c r="B11" s="223"/>
      <c r="C11" s="107" t="s">
        <v>119</v>
      </c>
      <c r="D11" s="96">
        <v>5.97</v>
      </c>
      <c r="E11" s="97">
        <v>6.55</v>
      </c>
      <c r="F11" s="217">
        <v>25.8</v>
      </c>
      <c r="G11" s="97">
        <v>792</v>
      </c>
      <c r="H11" s="98">
        <v>0.2</v>
      </c>
      <c r="I11" s="97" t="s">
        <v>120</v>
      </c>
      <c r="J11" s="99">
        <v>-64</v>
      </c>
    </row>
    <row r="12" spans="1:10" ht="15" customHeight="1" x14ac:dyDescent="0.25">
      <c r="A12" s="291"/>
      <c r="B12" s="280" t="s">
        <v>11</v>
      </c>
      <c r="C12" s="107" t="s">
        <v>60</v>
      </c>
      <c r="D12" s="93">
        <v>4.82</v>
      </c>
      <c r="E12" s="93">
        <v>6.89</v>
      </c>
      <c r="F12" s="216">
        <v>23.8</v>
      </c>
      <c r="G12" s="101">
        <v>912</v>
      </c>
      <c r="H12" s="93">
        <v>3.9</v>
      </c>
      <c r="I12" s="93">
        <v>1.04</v>
      </c>
      <c r="J12" s="95">
        <v>-72.099999999999994</v>
      </c>
    </row>
    <row r="13" spans="1:10" ht="15" customHeight="1" x14ac:dyDescent="0.25">
      <c r="A13" s="291"/>
      <c r="B13" s="281"/>
      <c r="C13" s="107" t="s">
        <v>61</v>
      </c>
      <c r="D13" s="96">
        <v>3</v>
      </c>
      <c r="E13" s="97">
        <v>6.98</v>
      </c>
      <c r="F13" s="217">
        <v>27.5</v>
      </c>
      <c r="G13" s="97">
        <v>1192</v>
      </c>
      <c r="H13" s="98">
        <v>2.2999999999999998</v>
      </c>
      <c r="I13" s="97">
        <v>3.71</v>
      </c>
      <c r="J13" s="99">
        <v>-87</v>
      </c>
    </row>
    <row r="14" spans="1:10" ht="15" customHeight="1" x14ac:dyDescent="0.25">
      <c r="A14" s="291"/>
      <c r="B14" s="281"/>
      <c r="C14" s="107" t="s">
        <v>62</v>
      </c>
      <c r="D14" s="96">
        <v>3.55</v>
      </c>
      <c r="E14" s="97">
        <v>6.26</v>
      </c>
      <c r="F14" s="217">
        <v>28.7</v>
      </c>
      <c r="G14" s="97">
        <v>1034</v>
      </c>
      <c r="H14" s="98">
        <v>5.8</v>
      </c>
      <c r="I14" s="97">
        <v>3.7</v>
      </c>
      <c r="J14" s="99">
        <v>-161</v>
      </c>
    </row>
    <row r="15" spans="1:10" ht="15" customHeight="1" x14ac:dyDescent="0.25">
      <c r="A15" s="291"/>
      <c r="B15" s="281"/>
      <c r="C15" s="107" t="s">
        <v>63</v>
      </c>
      <c r="D15" s="96">
        <v>5.0999999999999996</v>
      </c>
      <c r="E15" s="97">
        <v>6.98</v>
      </c>
      <c r="F15" s="217">
        <v>22.4</v>
      </c>
      <c r="G15" s="97">
        <v>2416</v>
      </c>
      <c r="H15" s="98">
        <v>11.1</v>
      </c>
      <c r="I15" s="97" t="s">
        <v>69</v>
      </c>
      <c r="J15" s="99">
        <v>-183.3</v>
      </c>
    </row>
    <row r="16" spans="1:10" ht="15" customHeight="1" x14ac:dyDescent="0.25">
      <c r="A16" s="291"/>
      <c r="B16" s="281"/>
      <c r="C16" s="108" t="s">
        <v>94</v>
      </c>
      <c r="D16" s="96">
        <v>5</v>
      </c>
      <c r="E16" s="97">
        <v>6.5</v>
      </c>
      <c r="F16" s="217">
        <v>25.7</v>
      </c>
      <c r="G16" s="97">
        <v>1041</v>
      </c>
      <c r="H16" s="98">
        <v>26.3</v>
      </c>
      <c r="I16" s="97" t="s">
        <v>69</v>
      </c>
      <c r="J16" s="99">
        <v>-94.2</v>
      </c>
    </row>
    <row r="17" spans="1:10" ht="15" customHeight="1" x14ac:dyDescent="0.25">
      <c r="A17" s="291"/>
      <c r="B17" s="281"/>
      <c r="C17" s="108" t="s">
        <v>95</v>
      </c>
      <c r="D17" s="96">
        <v>2.2599999999999998</v>
      </c>
      <c r="E17" s="97">
        <v>6.83</v>
      </c>
      <c r="F17" s="217">
        <v>28.4</v>
      </c>
      <c r="G17" s="97">
        <v>1072</v>
      </c>
      <c r="H17" s="98">
        <v>17</v>
      </c>
      <c r="I17" s="97">
        <v>4.47</v>
      </c>
      <c r="J17" s="100">
        <v>-122</v>
      </c>
    </row>
    <row r="18" spans="1:10" ht="15" customHeight="1" x14ac:dyDescent="0.25">
      <c r="A18" s="291"/>
      <c r="B18" s="281"/>
      <c r="C18" s="108" t="s">
        <v>96</v>
      </c>
      <c r="D18" s="96">
        <v>3.09</v>
      </c>
      <c r="E18" s="97">
        <v>6.92</v>
      </c>
      <c r="F18" s="217">
        <v>28.5</v>
      </c>
      <c r="G18" s="97">
        <v>307</v>
      </c>
      <c r="H18" s="98">
        <v>1.7</v>
      </c>
      <c r="I18" s="97">
        <v>1.68</v>
      </c>
      <c r="J18" s="99">
        <v>-84</v>
      </c>
    </row>
    <row r="19" spans="1:10" ht="15" customHeight="1" x14ac:dyDescent="0.25">
      <c r="A19" s="291"/>
      <c r="B19" s="281"/>
      <c r="C19" s="107" t="s">
        <v>97</v>
      </c>
      <c r="D19" s="96">
        <v>3.45</v>
      </c>
      <c r="E19" s="97">
        <v>7.02</v>
      </c>
      <c r="F19" s="217">
        <v>24.6</v>
      </c>
      <c r="G19" s="97">
        <v>1086</v>
      </c>
      <c r="H19" s="98">
        <v>12.9</v>
      </c>
      <c r="I19" s="97">
        <v>2.2799999999999998</v>
      </c>
      <c r="J19" s="99">
        <v>-23</v>
      </c>
    </row>
    <row r="20" spans="1:10" ht="15" customHeight="1" x14ac:dyDescent="0.25">
      <c r="A20" s="291"/>
      <c r="B20" s="288"/>
      <c r="C20" s="107" t="s">
        <v>119</v>
      </c>
      <c r="D20" s="96">
        <v>4.66</v>
      </c>
      <c r="E20" s="97">
        <v>6.65</v>
      </c>
      <c r="F20" s="217">
        <v>24.5</v>
      </c>
      <c r="G20" s="97">
        <v>868</v>
      </c>
      <c r="H20" s="98">
        <v>0.5</v>
      </c>
      <c r="I20" s="97" t="s">
        <v>120</v>
      </c>
      <c r="J20" s="99">
        <v>-124</v>
      </c>
    </row>
    <row r="21" spans="1:10" ht="15" customHeight="1" x14ac:dyDescent="0.25">
      <c r="A21" s="291"/>
      <c r="B21" s="280" t="s">
        <v>6</v>
      </c>
      <c r="C21" s="107" t="s">
        <v>60</v>
      </c>
      <c r="D21" s="93">
        <v>2.88</v>
      </c>
      <c r="E21" s="93">
        <v>7</v>
      </c>
      <c r="F21" s="216">
        <v>19.899999999999999</v>
      </c>
      <c r="G21" s="101">
        <v>1118</v>
      </c>
      <c r="H21" s="93">
        <v>24.5</v>
      </c>
      <c r="I21" s="93">
        <v>0.5</v>
      </c>
      <c r="J21" s="95">
        <v>105.7</v>
      </c>
    </row>
    <row r="22" spans="1:10" ht="15" customHeight="1" x14ac:dyDescent="0.25">
      <c r="A22" s="291"/>
      <c r="B22" s="281"/>
      <c r="C22" s="107" t="s">
        <v>61</v>
      </c>
      <c r="D22" s="96">
        <v>2</v>
      </c>
      <c r="E22" s="97">
        <v>6.88</v>
      </c>
      <c r="F22" s="217">
        <v>28.3</v>
      </c>
      <c r="G22" s="97">
        <v>1125</v>
      </c>
      <c r="H22" s="98">
        <v>5.3</v>
      </c>
      <c r="I22" s="97">
        <v>1.46</v>
      </c>
      <c r="J22" s="99">
        <v>-46</v>
      </c>
    </row>
    <row r="23" spans="1:10" ht="15" customHeight="1" x14ac:dyDescent="0.25">
      <c r="A23" s="291"/>
      <c r="B23" s="281"/>
      <c r="C23" s="107" t="s">
        <v>62</v>
      </c>
      <c r="D23" s="96">
        <v>2.2999999999999998</v>
      </c>
      <c r="E23" s="97">
        <v>6.16</v>
      </c>
      <c r="F23" s="217">
        <v>28.7</v>
      </c>
      <c r="G23" s="97">
        <v>1170</v>
      </c>
      <c r="H23" s="98">
        <v>6.7</v>
      </c>
      <c r="I23" s="97">
        <v>1.3</v>
      </c>
      <c r="J23" s="99">
        <v>-225</v>
      </c>
    </row>
    <row r="24" spans="1:10" ht="15" customHeight="1" x14ac:dyDescent="0.25">
      <c r="A24" s="291"/>
      <c r="B24" s="281"/>
      <c r="C24" s="107" t="s">
        <v>63</v>
      </c>
      <c r="D24" s="96">
        <v>3.3</v>
      </c>
      <c r="E24" s="97">
        <v>6.99</v>
      </c>
      <c r="F24" s="217">
        <v>22.6</v>
      </c>
      <c r="G24" s="97">
        <v>1066</v>
      </c>
      <c r="H24" s="98">
        <v>12.6</v>
      </c>
      <c r="I24" s="97" t="s">
        <v>69</v>
      </c>
      <c r="J24" s="99">
        <v>-197</v>
      </c>
    </row>
    <row r="25" spans="1:10" ht="15" customHeight="1" x14ac:dyDescent="0.25">
      <c r="A25" s="291"/>
      <c r="B25" s="281"/>
      <c r="C25" s="108" t="s">
        <v>94</v>
      </c>
      <c r="D25" s="96" t="s">
        <v>69</v>
      </c>
      <c r="E25" s="97" t="s">
        <v>69</v>
      </c>
      <c r="F25" s="98" t="s">
        <v>69</v>
      </c>
      <c r="G25" s="97" t="s">
        <v>69</v>
      </c>
      <c r="H25" s="98" t="s">
        <v>69</v>
      </c>
      <c r="I25" s="97" t="s">
        <v>69</v>
      </c>
      <c r="J25" s="99" t="s">
        <v>69</v>
      </c>
    </row>
    <row r="26" spans="1:10" ht="15" customHeight="1" x14ac:dyDescent="0.25">
      <c r="A26" s="291"/>
      <c r="B26" s="281"/>
      <c r="C26" s="108" t="s">
        <v>95</v>
      </c>
      <c r="D26" s="96">
        <v>1.36</v>
      </c>
      <c r="E26" s="97">
        <v>6.9</v>
      </c>
      <c r="F26" s="217">
        <v>30.2</v>
      </c>
      <c r="G26" s="97">
        <v>1132</v>
      </c>
      <c r="H26" s="98">
        <v>1.79</v>
      </c>
      <c r="I26" s="97">
        <v>1.7</v>
      </c>
      <c r="J26" s="99">
        <v>-213</v>
      </c>
    </row>
    <row r="27" spans="1:10" ht="15" customHeight="1" x14ac:dyDescent="0.25">
      <c r="A27" s="291"/>
      <c r="B27" s="281"/>
      <c r="C27" s="108" t="s">
        <v>96</v>
      </c>
      <c r="D27" s="96">
        <v>2.8</v>
      </c>
      <c r="E27" s="97">
        <v>6.8</v>
      </c>
      <c r="F27" s="217">
        <v>29.6</v>
      </c>
      <c r="G27" s="97">
        <v>302</v>
      </c>
      <c r="H27" s="98">
        <v>1.8</v>
      </c>
      <c r="I27" s="97">
        <v>2.37</v>
      </c>
      <c r="J27" s="99">
        <v>-57</v>
      </c>
    </row>
    <row r="28" spans="1:10" ht="15" customHeight="1" x14ac:dyDescent="0.25">
      <c r="A28" s="291"/>
      <c r="B28" s="281"/>
      <c r="C28" s="107" t="s">
        <v>97</v>
      </c>
      <c r="D28" s="96">
        <v>2.15</v>
      </c>
      <c r="E28" s="97">
        <v>7.1</v>
      </c>
      <c r="F28" s="217">
        <v>23.1</v>
      </c>
      <c r="G28" s="97">
        <v>668</v>
      </c>
      <c r="H28" s="98">
        <v>21.9</v>
      </c>
      <c r="I28" s="97">
        <v>3.81</v>
      </c>
      <c r="J28" s="99">
        <v>63</v>
      </c>
    </row>
    <row r="29" spans="1:10" ht="15" customHeight="1" x14ac:dyDescent="0.25">
      <c r="A29" s="291"/>
      <c r="B29" s="288"/>
      <c r="C29" s="107" t="s">
        <v>119</v>
      </c>
      <c r="D29" s="96">
        <v>3.22</v>
      </c>
      <c r="E29" s="97">
        <v>6.54</v>
      </c>
      <c r="F29" s="217">
        <v>25.2</v>
      </c>
      <c r="G29" s="97">
        <v>1075</v>
      </c>
      <c r="H29" s="98">
        <v>1</v>
      </c>
      <c r="I29" s="97" t="s">
        <v>120</v>
      </c>
      <c r="J29" s="99">
        <v>-57</v>
      </c>
    </row>
    <row r="30" spans="1:10" ht="15" customHeight="1" x14ac:dyDescent="0.25">
      <c r="A30" s="291"/>
      <c r="B30" s="280" t="s">
        <v>13</v>
      </c>
      <c r="C30" s="107" t="s">
        <v>60</v>
      </c>
      <c r="D30" s="93">
        <v>2.09</v>
      </c>
      <c r="E30" s="93">
        <v>7.72</v>
      </c>
      <c r="F30" s="216">
        <v>23.8</v>
      </c>
      <c r="G30" s="101">
        <v>1442</v>
      </c>
      <c r="H30" s="93">
        <v>10.7</v>
      </c>
      <c r="I30" s="93">
        <v>24.9</v>
      </c>
      <c r="J30" s="95">
        <v>-34.299999999999997</v>
      </c>
    </row>
    <row r="31" spans="1:10" ht="15" customHeight="1" x14ac:dyDescent="0.25">
      <c r="A31" s="291"/>
      <c r="B31" s="281"/>
      <c r="C31" s="107" t="s">
        <v>61</v>
      </c>
      <c r="D31" s="102">
        <v>1.5</v>
      </c>
      <c r="E31" s="94">
        <v>6.92</v>
      </c>
      <c r="F31" s="216">
        <v>26.9</v>
      </c>
      <c r="G31" s="94">
        <v>1481</v>
      </c>
      <c r="H31" s="93">
        <v>32.700000000000003</v>
      </c>
      <c r="I31" s="94">
        <v>23.1</v>
      </c>
      <c r="J31" s="95">
        <v>-217</v>
      </c>
    </row>
    <row r="32" spans="1:10" ht="15" customHeight="1" x14ac:dyDescent="0.25">
      <c r="A32" s="291"/>
      <c r="B32" s="281"/>
      <c r="C32" s="107" t="s">
        <v>62</v>
      </c>
      <c r="D32" s="93">
        <v>1.75</v>
      </c>
      <c r="E32" s="94">
        <v>6.29</v>
      </c>
      <c r="F32" s="216">
        <v>25.3</v>
      </c>
      <c r="G32" s="94">
        <v>1428</v>
      </c>
      <c r="H32" s="93">
        <v>10.7</v>
      </c>
      <c r="I32" s="94">
        <v>7.8</v>
      </c>
      <c r="J32" s="95">
        <v>-233</v>
      </c>
    </row>
    <row r="33" spans="1:10" ht="15" customHeight="1" x14ac:dyDescent="0.25">
      <c r="A33" s="291"/>
      <c r="B33" s="281"/>
      <c r="C33" s="107" t="s">
        <v>63</v>
      </c>
      <c r="D33" s="93">
        <v>2.6</v>
      </c>
      <c r="E33" s="94">
        <v>6.95</v>
      </c>
      <c r="F33" s="216">
        <v>21.9</v>
      </c>
      <c r="G33" s="94">
        <v>1493</v>
      </c>
      <c r="H33" s="93">
        <v>22.3</v>
      </c>
      <c r="I33" s="94" t="s">
        <v>69</v>
      </c>
      <c r="J33" s="95">
        <v>-193</v>
      </c>
    </row>
    <row r="34" spans="1:10" ht="15" customHeight="1" x14ac:dyDescent="0.25">
      <c r="A34" s="291"/>
      <c r="B34" s="281"/>
      <c r="C34" s="108" t="s">
        <v>94</v>
      </c>
      <c r="D34" s="93">
        <v>2.2999999999999998</v>
      </c>
      <c r="E34" s="94" t="s">
        <v>69</v>
      </c>
      <c r="F34" s="93" t="s">
        <v>69</v>
      </c>
      <c r="G34" s="94" t="s">
        <v>69</v>
      </c>
      <c r="H34" s="93" t="s">
        <v>69</v>
      </c>
      <c r="I34" s="94" t="s">
        <v>69</v>
      </c>
      <c r="J34" s="95" t="s">
        <v>69</v>
      </c>
    </row>
    <row r="35" spans="1:10" ht="15" customHeight="1" x14ac:dyDescent="0.25">
      <c r="A35" s="291"/>
      <c r="B35" s="281"/>
      <c r="C35" s="108" t="s">
        <v>95</v>
      </c>
      <c r="D35" s="93" t="s">
        <v>98</v>
      </c>
      <c r="E35" s="94" t="s">
        <v>98</v>
      </c>
      <c r="F35" s="93" t="s">
        <v>98</v>
      </c>
      <c r="G35" s="94" t="s">
        <v>98</v>
      </c>
      <c r="H35" s="93" t="s">
        <v>98</v>
      </c>
      <c r="I35" s="94" t="s">
        <v>98</v>
      </c>
      <c r="J35" s="95" t="s">
        <v>98</v>
      </c>
    </row>
    <row r="36" spans="1:10" ht="15" customHeight="1" x14ac:dyDescent="0.25">
      <c r="A36" s="291"/>
      <c r="B36" s="281"/>
      <c r="C36" s="108" t="s">
        <v>96</v>
      </c>
      <c r="D36" s="93">
        <v>2.4</v>
      </c>
      <c r="E36" s="94">
        <v>6.9</v>
      </c>
      <c r="F36" s="216">
        <v>26.3</v>
      </c>
      <c r="G36" s="94">
        <v>1233</v>
      </c>
      <c r="H36" s="93">
        <v>3.8</v>
      </c>
      <c r="I36" s="94">
        <v>7.8</v>
      </c>
      <c r="J36" s="95">
        <v>-150</v>
      </c>
    </row>
    <row r="37" spans="1:10" ht="15" customHeight="1" x14ac:dyDescent="0.25">
      <c r="A37" s="291"/>
      <c r="B37" s="281"/>
      <c r="C37" s="107" t="s">
        <v>97</v>
      </c>
      <c r="D37" s="93">
        <v>1.96</v>
      </c>
      <c r="E37" s="94">
        <v>7</v>
      </c>
      <c r="F37" s="216">
        <v>25</v>
      </c>
      <c r="G37" s="94">
        <v>986</v>
      </c>
      <c r="H37" s="93">
        <v>4.3</v>
      </c>
      <c r="I37" s="94">
        <v>8.14</v>
      </c>
      <c r="J37" s="95">
        <v>-94</v>
      </c>
    </row>
    <row r="38" spans="1:10" ht="15" customHeight="1" x14ac:dyDescent="0.25">
      <c r="A38" s="291"/>
      <c r="B38" s="288"/>
      <c r="C38" s="107" t="s">
        <v>119</v>
      </c>
      <c r="D38" s="93">
        <v>1.82</v>
      </c>
      <c r="E38" s="94">
        <v>6.89</v>
      </c>
      <c r="F38" s="216">
        <v>24.5</v>
      </c>
      <c r="G38" s="94">
        <v>1200</v>
      </c>
      <c r="H38" s="93" t="s">
        <v>120</v>
      </c>
      <c r="I38" s="94" t="s">
        <v>120</v>
      </c>
      <c r="J38" s="95">
        <v>-151</v>
      </c>
    </row>
    <row r="39" spans="1:10" ht="15" customHeight="1" x14ac:dyDescent="0.25">
      <c r="A39" s="291"/>
      <c r="B39" s="280" t="s">
        <v>7</v>
      </c>
      <c r="C39" s="107" t="s">
        <v>60</v>
      </c>
      <c r="D39" s="93">
        <v>5.99</v>
      </c>
      <c r="E39" s="93">
        <v>6.99</v>
      </c>
      <c r="F39" s="216">
        <v>20.5</v>
      </c>
      <c r="G39" s="101">
        <v>796</v>
      </c>
      <c r="H39" s="93">
        <v>19.2</v>
      </c>
      <c r="I39" s="93">
        <v>10.5</v>
      </c>
      <c r="J39" s="95">
        <v>91.6</v>
      </c>
    </row>
    <row r="40" spans="1:10" ht="15" customHeight="1" x14ac:dyDescent="0.25">
      <c r="A40" s="291"/>
      <c r="B40" s="281"/>
      <c r="C40" s="107" t="s">
        <v>61</v>
      </c>
      <c r="D40" s="93">
        <v>3</v>
      </c>
      <c r="E40" s="94">
        <v>7.14</v>
      </c>
      <c r="F40" s="216">
        <v>29.1</v>
      </c>
      <c r="G40" s="94">
        <v>1053</v>
      </c>
      <c r="H40" s="93">
        <v>12.1</v>
      </c>
      <c r="I40" s="94">
        <v>13.4</v>
      </c>
      <c r="J40" s="95">
        <v>-27</v>
      </c>
    </row>
    <row r="41" spans="1:10" ht="15" customHeight="1" x14ac:dyDescent="0.25">
      <c r="A41" s="291"/>
      <c r="B41" s="281"/>
      <c r="C41" s="107" t="s">
        <v>62</v>
      </c>
      <c r="D41" s="93">
        <v>5.74</v>
      </c>
      <c r="E41" s="94">
        <v>6.05</v>
      </c>
      <c r="F41" s="216">
        <v>28.7</v>
      </c>
      <c r="G41" s="94">
        <v>851</v>
      </c>
      <c r="H41" s="93">
        <v>11.2</v>
      </c>
      <c r="I41" s="94">
        <v>3.6</v>
      </c>
      <c r="J41" s="95">
        <v>-214</v>
      </c>
    </row>
    <row r="42" spans="1:10" ht="15" customHeight="1" x14ac:dyDescent="0.25">
      <c r="A42" s="291"/>
      <c r="B42" s="281"/>
      <c r="C42" s="107" t="s">
        <v>63</v>
      </c>
      <c r="D42" s="93">
        <v>6.55</v>
      </c>
      <c r="E42" s="94">
        <v>6.95</v>
      </c>
      <c r="F42" s="216">
        <v>21.1</v>
      </c>
      <c r="G42" s="94">
        <v>935</v>
      </c>
      <c r="H42" s="93">
        <v>12.6</v>
      </c>
      <c r="I42" s="94" t="s">
        <v>69</v>
      </c>
      <c r="J42" s="95">
        <v>-160</v>
      </c>
    </row>
    <row r="43" spans="1:10" ht="15" customHeight="1" x14ac:dyDescent="0.25">
      <c r="A43" s="291"/>
      <c r="B43" s="281"/>
      <c r="C43" s="108" t="s">
        <v>94</v>
      </c>
      <c r="D43" s="93">
        <v>6.55</v>
      </c>
      <c r="E43" s="94" t="s">
        <v>69</v>
      </c>
      <c r="F43" s="93" t="s">
        <v>69</v>
      </c>
      <c r="G43" s="94" t="s">
        <v>69</v>
      </c>
      <c r="H43" s="93" t="s">
        <v>69</v>
      </c>
      <c r="I43" s="94" t="s">
        <v>69</v>
      </c>
      <c r="J43" s="95" t="s">
        <v>69</v>
      </c>
    </row>
    <row r="44" spans="1:10" ht="15" customHeight="1" x14ac:dyDescent="0.25">
      <c r="A44" s="291"/>
      <c r="B44" s="281"/>
      <c r="C44" s="108" t="s">
        <v>95</v>
      </c>
      <c r="D44" s="93">
        <v>5.0999999999999996</v>
      </c>
      <c r="E44" s="94">
        <v>6.89</v>
      </c>
      <c r="F44" s="216">
        <v>30.3</v>
      </c>
      <c r="G44" s="94">
        <v>930</v>
      </c>
      <c r="H44" s="93">
        <v>7.4</v>
      </c>
      <c r="I44" s="94">
        <v>12.1</v>
      </c>
      <c r="J44" s="95">
        <v>-166</v>
      </c>
    </row>
    <row r="45" spans="1:10" ht="15" customHeight="1" x14ac:dyDescent="0.25">
      <c r="A45" s="291"/>
      <c r="B45" s="281"/>
      <c r="C45" s="108" t="s">
        <v>96</v>
      </c>
      <c r="D45" s="93">
        <v>5.45</v>
      </c>
      <c r="E45" s="94">
        <v>6.92</v>
      </c>
      <c r="F45" s="216">
        <v>28.6</v>
      </c>
      <c r="G45" s="94">
        <v>824</v>
      </c>
      <c r="H45" s="93">
        <v>8.9</v>
      </c>
      <c r="I45" s="94">
        <v>2.2000000000000002</v>
      </c>
      <c r="J45" s="95">
        <v>-74</v>
      </c>
    </row>
    <row r="46" spans="1:10" ht="15" customHeight="1" x14ac:dyDescent="0.25">
      <c r="A46" s="291"/>
      <c r="B46" s="281"/>
      <c r="C46" s="107" t="s">
        <v>97</v>
      </c>
      <c r="D46" s="93">
        <v>5.56</v>
      </c>
      <c r="E46" s="94">
        <v>7.05</v>
      </c>
      <c r="F46" s="216">
        <v>23.4</v>
      </c>
      <c r="G46" s="94">
        <v>646</v>
      </c>
      <c r="H46" s="93">
        <v>17</v>
      </c>
      <c r="I46" s="94">
        <v>3.47</v>
      </c>
      <c r="J46" s="95">
        <v>43.7</v>
      </c>
    </row>
    <row r="47" spans="1:10" ht="15" customHeight="1" x14ac:dyDescent="0.25">
      <c r="A47" s="291"/>
      <c r="B47" s="288"/>
      <c r="C47" s="107" t="s">
        <v>119</v>
      </c>
      <c r="D47" s="93">
        <v>6.27</v>
      </c>
      <c r="E47" s="94">
        <v>6.62</v>
      </c>
      <c r="F47" s="216">
        <v>25.4</v>
      </c>
      <c r="G47" s="94">
        <v>675</v>
      </c>
      <c r="H47" s="93">
        <v>3.9</v>
      </c>
      <c r="I47" s="94" t="s">
        <v>120</v>
      </c>
      <c r="J47" s="95">
        <v>-96</v>
      </c>
    </row>
    <row r="48" spans="1:10" ht="15" customHeight="1" x14ac:dyDescent="0.25">
      <c r="A48" s="291"/>
      <c r="B48" s="280" t="s">
        <v>10</v>
      </c>
      <c r="C48" s="107" t="s">
        <v>60</v>
      </c>
      <c r="D48" s="93">
        <v>4.51</v>
      </c>
      <c r="E48" s="93">
        <v>7.18</v>
      </c>
      <c r="F48" s="216">
        <v>15.1</v>
      </c>
      <c r="G48" s="101">
        <v>1080</v>
      </c>
      <c r="H48" s="93">
        <v>21.1</v>
      </c>
      <c r="I48" s="93">
        <v>0.93</v>
      </c>
      <c r="J48" s="95">
        <v>55.9</v>
      </c>
    </row>
    <row r="49" spans="1:11" ht="15" customHeight="1" x14ac:dyDescent="0.25">
      <c r="A49" s="291"/>
      <c r="B49" s="281"/>
      <c r="C49" s="107" t="s">
        <v>61</v>
      </c>
      <c r="D49" s="93">
        <v>3.63</v>
      </c>
      <c r="E49" s="94">
        <v>6.9</v>
      </c>
      <c r="F49" s="216">
        <v>27.2</v>
      </c>
      <c r="G49" s="94">
        <v>1361</v>
      </c>
      <c r="H49" s="93">
        <v>9.4</v>
      </c>
      <c r="I49" s="94">
        <v>2.5299999999999998</v>
      </c>
      <c r="J49" s="95">
        <v>-91</v>
      </c>
    </row>
    <row r="50" spans="1:11" ht="15" customHeight="1" x14ac:dyDescent="0.25">
      <c r="A50" s="291"/>
      <c r="B50" s="281"/>
      <c r="C50" s="107" t="s">
        <v>62</v>
      </c>
      <c r="D50" s="93">
        <v>4.45</v>
      </c>
      <c r="E50" s="94">
        <v>6.28</v>
      </c>
      <c r="F50" s="216">
        <v>27.8</v>
      </c>
      <c r="G50" s="94">
        <v>1527</v>
      </c>
      <c r="H50" s="93">
        <v>8.1</v>
      </c>
      <c r="I50" s="94">
        <v>0.9</v>
      </c>
      <c r="J50" s="95">
        <v>-208</v>
      </c>
    </row>
    <row r="51" spans="1:11" ht="15" customHeight="1" x14ac:dyDescent="0.25">
      <c r="A51" s="291"/>
      <c r="B51" s="288"/>
      <c r="C51" s="107" t="s">
        <v>63</v>
      </c>
      <c r="D51" s="96" t="s">
        <v>85</v>
      </c>
      <c r="E51" s="103"/>
      <c r="F51" s="96"/>
      <c r="G51" s="103"/>
      <c r="H51" s="96"/>
      <c r="I51" s="103"/>
      <c r="J51" s="104"/>
    </row>
    <row r="52" spans="1:11" ht="15" customHeight="1" x14ac:dyDescent="0.25">
      <c r="A52" s="291"/>
      <c r="B52" s="280" t="s">
        <v>12</v>
      </c>
      <c r="C52" s="107" t="s">
        <v>60</v>
      </c>
      <c r="D52" s="93">
        <v>2.17</v>
      </c>
      <c r="E52" s="93">
        <v>7.01</v>
      </c>
      <c r="F52" s="216">
        <v>23.4</v>
      </c>
      <c r="G52" s="101">
        <v>1313</v>
      </c>
      <c r="H52" s="93">
        <v>9.6</v>
      </c>
      <c r="I52" s="93">
        <v>3.09</v>
      </c>
      <c r="J52" s="95">
        <v>-55.2</v>
      </c>
    </row>
    <row r="53" spans="1:11" ht="15" customHeight="1" x14ac:dyDescent="0.25">
      <c r="A53" s="291"/>
      <c r="B53" s="281"/>
      <c r="C53" s="107" t="s">
        <v>61</v>
      </c>
      <c r="D53" s="93">
        <v>3</v>
      </c>
      <c r="E53" s="94">
        <v>7.27</v>
      </c>
      <c r="F53" s="216">
        <v>29.4</v>
      </c>
      <c r="G53" s="94">
        <v>1347</v>
      </c>
      <c r="H53" s="93">
        <v>3.5</v>
      </c>
      <c r="I53" s="94">
        <v>2.31</v>
      </c>
      <c r="J53" s="95">
        <v>-103</v>
      </c>
    </row>
    <row r="54" spans="1:11" ht="15" customHeight="1" x14ac:dyDescent="0.25">
      <c r="A54" s="291"/>
      <c r="B54" s="281"/>
      <c r="C54" s="107" t="s">
        <v>62</v>
      </c>
      <c r="D54" s="96">
        <v>1.67</v>
      </c>
      <c r="E54" s="103">
        <v>6.28</v>
      </c>
      <c r="F54" s="218">
        <v>28.2</v>
      </c>
      <c r="G54" s="103">
        <v>1293</v>
      </c>
      <c r="H54" s="96">
        <v>6.1</v>
      </c>
      <c r="I54" s="103">
        <v>0.8</v>
      </c>
      <c r="J54" s="104">
        <v>-224</v>
      </c>
    </row>
    <row r="55" spans="1:11" ht="15" customHeight="1" x14ac:dyDescent="0.25">
      <c r="A55" s="291"/>
      <c r="B55" s="281"/>
      <c r="C55" s="107" t="s">
        <v>63</v>
      </c>
      <c r="D55" s="96">
        <v>3.5</v>
      </c>
      <c r="E55" s="103">
        <v>7.06</v>
      </c>
      <c r="F55" s="218">
        <v>23.3</v>
      </c>
      <c r="G55" s="103">
        <v>1430</v>
      </c>
      <c r="H55" s="96">
        <v>11.8</v>
      </c>
      <c r="I55" s="103" t="s">
        <v>69</v>
      </c>
      <c r="J55" s="104">
        <v>-195</v>
      </c>
    </row>
    <row r="56" spans="1:11" ht="15" customHeight="1" x14ac:dyDescent="0.25">
      <c r="A56" s="291"/>
      <c r="B56" s="281"/>
      <c r="C56" s="108" t="s">
        <v>94</v>
      </c>
      <c r="D56" s="96">
        <v>5</v>
      </c>
      <c r="E56" s="103">
        <v>6.58</v>
      </c>
      <c r="F56" s="218">
        <v>26</v>
      </c>
      <c r="G56" s="103">
        <v>1535</v>
      </c>
      <c r="H56" s="96">
        <v>19.600000000000001</v>
      </c>
      <c r="I56" s="103">
        <v>1.91</v>
      </c>
      <c r="J56" s="104">
        <v>-77.2</v>
      </c>
    </row>
    <row r="57" spans="1:11" ht="15" customHeight="1" x14ac:dyDescent="0.25">
      <c r="A57" s="291"/>
      <c r="B57" s="281"/>
      <c r="C57" s="108" t="s">
        <v>95</v>
      </c>
      <c r="D57" s="96">
        <v>1</v>
      </c>
      <c r="E57" s="103">
        <v>7.03</v>
      </c>
      <c r="F57" s="218">
        <v>30.3</v>
      </c>
      <c r="G57" s="103">
        <v>1399</v>
      </c>
      <c r="H57" s="96">
        <v>2</v>
      </c>
      <c r="I57" s="103">
        <v>2.72</v>
      </c>
      <c r="J57" s="104">
        <v>-152</v>
      </c>
    </row>
    <row r="58" spans="1:11" ht="15" customHeight="1" x14ac:dyDescent="0.25">
      <c r="A58" s="291"/>
      <c r="B58" s="281"/>
      <c r="C58" s="108" t="s">
        <v>96</v>
      </c>
      <c r="D58" s="96">
        <v>2</v>
      </c>
      <c r="E58" s="103">
        <v>7.02</v>
      </c>
      <c r="F58" s="218">
        <v>28.3</v>
      </c>
      <c r="G58" s="103">
        <v>1255</v>
      </c>
      <c r="H58" s="96">
        <v>2.1</v>
      </c>
      <c r="I58" s="103">
        <v>3.3</v>
      </c>
      <c r="J58" s="104">
        <v>-93</v>
      </c>
    </row>
    <row r="59" spans="1:11" ht="15" customHeight="1" x14ac:dyDescent="0.25">
      <c r="A59" s="291"/>
      <c r="B59" s="281"/>
      <c r="C59" s="107" t="s">
        <v>97</v>
      </c>
      <c r="D59" s="96">
        <v>1.48</v>
      </c>
      <c r="E59" s="103">
        <v>7.06</v>
      </c>
      <c r="F59" s="218">
        <v>24</v>
      </c>
      <c r="G59" s="103">
        <v>1105</v>
      </c>
      <c r="H59" s="96">
        <v>17</v>
      </c>
      <c r="I59" s="103">
        <v>1.76</v>
      </c>
      <c r="J59" s="104">
        <v>16.100000000000001</v>
      </c>
    </row>
    <row r="60" spans="1:11" ht="15" customHeight="1" x14ac:dyDescent="0.25">
      <c r="A60" s="291"/>
      <c r="B60" s="288"/>
      <c r="C60" s="107" t="s">
        <v>119</v>
      </c>
      <c r="D60" s="96">
        <v>2.2999999999999998</v>
      </c>
      <c r="E60" s="103">
        <v>6.93</v>
      </c>
      <c r="F60" s="218">
        <v>23.1</v>
      </c>
      <c r="G60" s="103">
        <v>1175</v>
      </c>
      <c r="H60" s="96">
        <v>1.1000000000000001</v>
      </c>
      <c r="I60" s="103" t="s">
        <v>120</v>
      </c>
      <c r="J60" s="104">
        <v>-12</v>
      </c>
    </row>
    <row r="61" spans="1:11" ht="15" customHeight="1" x14ac:dyDescent="0.25">
      <c r="A61" s="291" t="s">
        <v>52</v>
      </c>
      <c r="B61" s="280" t="s">
        <v>5</v>
      </c>
      <c r="C61" s="107" t="s">
        <v>60</v>
      </c>
      <c r="D61" s="93">
        <v>1.88</v>
      </c>
      <c r="E61" s="93">
        <v>6.76</v>
      </c>
      <c r="F61" s="216">
        <v>16.899999999999999</v>
      </c>
      <c r="G61" s="101">
        <v>3342</v>
      </c>
      <c r="H61" s="93">
        <v>7.9</v>
      </c>
      <c r="I61" s="93">
        <v>0.46</v>
      </c>
      <c r="J61" s="95">
        <v>-10.5</v>
      </c>
      <c r="K61" s="226">
        <f>MAX(J3:J67)</f>
        <v>105.7</v>
      </c>
    </row>
    <row r="62" spans="1:11" ht="15" customHeight="1" x14ac:dyDescent="0.25">
      <c r="A62" s="291"/>
      <c r="B62" s="281"/>
      <c r="C62" s="107" t="s">
        <v>61</v>
      </c>
      <c r="D62" s="96">
        <v>1.5</v>
      </c>
      <c r="E62" s="103">
        <v>7.05</v>
      </c>
      <c r="F62" s="218">
        <v>26.4</v>
      </c>
      <c r="G62" s="103">
        <v>3401</v>
      </c>
      <c r="H62" s="96">
        <v>3.8</v>
      </c>
      <c r="I62" s="103">
        <v>20</v>
      </c>
      <c r="J62" s="104">
        <v>-90</v>
      </c>
      <c r="K62" s="224">
        <f>MAX(H3:H67)</f>
        <v>33</v>
      </c>
    </row>
    <row r="63" spans="1:11" ht="15" customHeight="1" x14ac:dyDescent="0.25">
      <c r="A63" s="291"/>
      <c r="B63" s="281"/>
      <c r="C63" s="107" t="s">
        <v>62</v>
      </c>
      <c r="D63" s="96">
        <v>1.87</v>
      </c>
      <c r="E63" s="103">
        <v>6.44</v>
      </c>
      <c r="F63" s="218">
        <v>26.3</v>
      </c>
      <c r="G63" s="103">
        <v>3362</v>
      </c>
      <c r="H63" s="96">
        <v>6.4</v>
      </c>
      <c r="I63" s="103">
        <v>1.2</v>
      </c>
      <c r="J63" s="104">
        <v>-210</v>
      </c>
      <c r="K63" s="226">
        <f>MAX(G3:G67)</f>
        <v>3858</v>
      </c>
    </row>
    <row r="64" spans="1:11" ht="15" customHeight="1" x14ac:dyDescent="0.25">
      <c r="A64" s="291"/>
      <c r="B64" s="281"/>
      <c r="C64" s="107" t="s">
        <v>63</v>
      </c>
      <c r="D64" s="96">
        <v>2.2999999999999998</v>
      </c>
      <c r="E64" s="103">
        <v>6.84</v>
      </c>
      <c r="F64" s="218">
        <v>21.8</v>
      </c>
      <c r="G64" s="103">
        <v>3858</v>
      </c>
      <c r="H64" s="96">
        <v>2.6</v>
      </c>
      <c r="I64" s="103" t="s">
        <v>69</v>
      </c>
      <c r="J64" s="105">
        <v>-215.2</v>
      </c>
      <c r="K64" s="225">
        <f>MAX(F3:F67)</f>
        <v>30.8</v>
      </c>
    </row>
    <row r="65" spans="1:11" ht="15.75" x14ac:dyDescent="0.25">
      <c r="A65" s="291"/>
      <c r="B65" s="79"/>
      <c r="C65" s="107" t="s">
        <v>94</v>
      </c>
      <c r="D65" s="96">
        <v>2.4300000000000002</v>
      </c>
      <c r="E65" s="103" t="s">
        <v>69</v>
      </c>
      <c r="F65" s="96" t="s">
        <v>69</v>
      </c>
      <c r="G65" s="103" t="s">
        <v>69</v>
      </c>
      <c r="H65" s="96" t="s">
        <v>69</v>
      </c>
      <c r="I65" s="103" t="s">
        <v>69</v>
      </c>
      <c r="J65" s="105" t="s">
        <v>69</v>
      </c>
      <c r="K65" s="224">
        <f>MAX(E3:E67)</f>
        <v>7.72</v>
      </c>
    </row>
    <row r="66" spans="1:11" ht="15.75" x14ac:dyDescent="0.25">
      <c r="A66" s="291"/>
      <c r="B66" s="79"/>
      <c r="C66" s="107" t="s">
        <v>95</v>
      </c>
      <c r="D66" s="96">
        <v>2.71</v>
      </c>
      <c r="E66" s="103">
        <v>6.86</v>
      </c>
      <c r="F66" s="218">
        <v>26.3</v>
      </c>
      <c r="G66" s="103">
        <v>3838</v>
      </c>
      <c r="H66" s="96">
        <v>1.49</v>
      </c>
      <c r="I66" s="103">
        <v>11.5</v>
      </c>
      <c r="J66" s="105">
        <v>-227</v>
      </c>
    </row>
    <row r="67" spans="1:11" ht="15.75" x14ac:dyDescent="0.25">
      <c r="A67" s="291"/>
      <c r="B67" s="79"/>
      <c r="C67" s="107" t="s">
        <v>96</v>
      </c>
      <c r="D67" s="96">
        <v>1.27</v>
      </c>
      <c r="E67" s="103">
        <v>6.95</v>
      </c>
      <c r="F67" s="218">
        <v>27.3</v>
      </c>
      <c r="G67" s="103">
        <v>314</v>
      </c>
      <c r="H67" s="96">
        <v>2.8</v>
      </c>
      <c r="I67" s="103">
        <v>2.73</v>
      </c>
      <c r="J67" s="105">
        <v>-80</v>
      </c>
    </row>
    <row r="68" spans="1:11" ht="15.75" x14ac:dyDescent="0.25">
      <c r="A68" s="291"/>
      <c r="B68" s="79"/>
      <c r="C68" s="107" t="s">
        <v>97</v>
      </c>
      <c r="D68" s="96" t="s">
        <v>98</v>
      </c>
      <c r="E68" s="103"/>
      <c r="F68" s="96"/>
      <c r="G68" s="103"/>
      <c r="H68" s="96"/>
      <c r="I68" s="103"/>
      <c r="J68" s="105"/>
    </row>
    <row r="69" spans="1:11" ht="15.75" x14ac:dyDescent="0.25">
      <c r="A69" s="292"/>
      <c r="B69" s="223"/>
      <c r="C69" s="107" t="s">
        <v>119</v>
      </c>
      <c r="D69" s="96" t="s">
        <v>98</v>
      </c>
      <c r="E69" s="103"/>
      <c r="F69" s="96"/>
      <c r="G69" s="103"/>
      <c r="H69" s="96"/>
      <c r="I69" s="103"/>
      <c r="J69" s="105"/>
    </row>
    <row r="70" spans="1:11" ht="15.75" customHeight="1" x14ac:dyDescent="0.25">
      <c r="A70" s="293" t="s">
        <v>38</v>
      </c>
      <c r="B70" s="295" t="s">
        <v>15</v>
      </c>
      <c r="C70" s="106" t="s">
        <v>60</v>
      </c>
      <c r="D70" s="109">
        <v>8.3800000000000008</v>
      </c>
      <c r="E70" s="109">
        <v>7.32</v>
      </c>
      <c r="F70" s="219">
        <v>26.1</v>
      </c>
      <c r="G70" s="110">
        <v>431</v>
      </c>
      <c r="H70" s="109">
        <v>4.5</v>
      </c>
      <c r="I70" s="109">
        <v>0.47</v>
      </c>
      <c r="J70" s="111">
        <v>43.5</v>
      </c>
      <c r="K70" s="224">
        <f>MAX(E70:E152)</f>
        <v>7.68</v>
      </c>
    </row>
    <row r="71" spans="1:11" ht="15" customHeight="1" x14ac:dyDescent="0.25">
      <c r="A71" s="294"/>
      <c r="B71" s="283"/>
      <c r="C71" s="107" t="s">
        <v>61</v>
      </c>
      <c r="D71" s="71">
        <v>7</v>
      </c>
      <c r="E71" s="71">
        <v>7.24</v>
      </c>
      <c r="F71" s="220">
        <v>28.7</v>
      </c>
      <c r="G71" s="70">
        <v>570</v>
      </c>
      <c r="H71" s="71">
        <v>9.6</v>
      </c>
      <c r="I71" s="71">
        <v>3</v>
      </c>
      <c r="J71" s="72">
        <v>2.9</v>
      </c>
      <c r="K71" s="225">
        <f>MAX(F70:F152)</f>
        <v>30.6</v>
      </c>
    </row>
    <row r="72" spans="1:11" ht="15" customHeight="1" x14ac:dyDescent="0.25">
      <c r="A72" s="294"/>
      <c r="B72" s="283"/>
      <c r="C72" s="107" t="s">
        <v>62</v>
      </c>
      <c r="D72" s="71">
        <v>5.58</v>
      </c>
      <c r="E72" s="71">
        <v>7.23</v>
      </c>
      <c r="F72" s="220">
        <v>28.6</v>
      </c>
      <c r="G72" s="70">
        <v>506</v>
      </c>
      <c r="H72" s="71" t="s">
        <v>69</v>
      </c>
      <c r="I72" s="71">
        <v>0.33</v>
      </c>
      <c r="J72" s="72" t="s">
        <v>69</v>
      </c>
      <c r="K72" s="226">
        <f>MAX(G70:G152)</f>
        <v>1048</v>
      </c>
    </row>
    <row r="73" spans="1:11" ht="15" customHeight="1" x14ac:dyDescent="0.25">
      <c r="A73" s="294"/>
      <c r="B73" s="283"/>
      <c r="C73" s="107" t="s">
        <v>63</v>
      </c>
      <c r="D73" s="71">
        <v>8.5500000000000007</v>
      </c>
      <c r="E73" s="71">
        <v>7.34</v>
      </c>
      <c r="F73" s="220">
        <v>23.2</v>
      </c>
      <c r="G73" s="70">
        <v>470</v>
      </c>
      <c r="H73" s="71">
        <v>22.9</v>
      </c>
      <c r="I73" s="71">
        <v>0.94</v>
      </c>
      <c r="J73" s="72">
        <v>50</v>
      </c>
      <c r="K73" s="224">
        <f>MAX(H70:H152)</f>
        <v>89</v>
      </c>
    </row>
    <row r="74" spans="1:11" ht="15" customHeight="1" x14ac:dyDescent="0.25">
      <c r="A74" s="294"/>
      <c r="B74" s="283"/>
      <c r="C74" s="108" t="s">
        <v>94</v>
      </c>
      <c r="D74" s="71">
        <v>9</v>
      </c>
      <c r="E74" s="71">
        <v>7.45</v>
      </c>
      <c r="F74" s="220">
        <v>26.8</v>
      </c>
      <c r="G74" s="70">
        <v>539</v>
      </c>
      <c r="H74" s="71" t="s">
        <v>69</v>
      </c>
      <c r="I74" s="71">
        <v>7.47</v>
      </c>
      <c r="J74" s="72">
        <v>-27</v>
      </c>
      <c r="K74" s="226">
        <f>MAX(J70:J152)</f>
        <v>140</v>
      </c>
    </row>
    <row r="75" spans="1:11" ht="15" customHeight="1" x14ac:dyDescent="0.25">
      <c r="A75" s="294"/>
      <c r="B75" s="283"/>
      <c r="C75" s="108" t="s">
        <v>95</v>
      </c>
      <c r="D75" s="71">
        <v>7.73</v>
      </c>
      <c r="E75" s="71">
        <v>7.16</v>
      </c>
      <c r="F75" s="220">
        <v>29.3</v>
      </c>
      <c r="G75" s="70">
        <v>656</v>
      </c>
      <c r="H75" s="71">
        <v>14.8</v>
      </c>
      <c r="I75" s="71">
        <v>0.56999999999999995</v>
      </c>
      <c r="J75" s="72">
        <v>-105</v>
      </c>
    </row>
    <row r="76" spans="1:11" ht="15" customHeight="1" x14ac:dyDescent="0.25">
      <c r="A76" s="294"/>
      <c r="B76" s="283"/>
      <c r="C76" s="108" t="s">
        <v>95</v>
      </c>
      <c r="D76" s="71">
        <v>7.73</v>
      </c>
      <c r="E76" s="71">
        <v>7.16</v>
      </c>
      <c r="F76" s="220">
        <v>29.3</v>
      </c>
      <c r="G76" s="70">
        <v>656</v>
      </c>
      <c r="H76" s="71">
        <v>14.8</v>
      </c>
      <c r="I76" s="71">
        <v>0.56999999999999995</v>
      </c>
      <c r="J76" s="72">
        <v>-105</v>
      </c>
    </row>
    <row r="77" spans="1:11" ht="15" customHeight="1" x14ac:dyDescent="0.25">
      <c r="A77" s="294"/>
      <c r="B77" s="283"/>
      <c r="C77" s="108" t="s">
        <v>96</v>
      </c>
      <c r="D77" s="71">
        <v>6.57</v>
      </c>
      <c r="E77" s="71">
        <v>7.36</v>
      </c>
      <c r="F77" s="220">
        <v>30.6</v>
      </c>
      <c r="G77" s="70">
        <v>326</v>
      </c>
      <c r="H77" s="71">
        <v>53.5</v>
      </c>
      <c r="I77" s="71">
        <v>5.51</v>
      </c>
      <c r="J77" s="72">
        <v>134</v>
      </c>
    </row>
    <row r="78" spans="1:11" ht="15" customHeight="1" x14ac:dyDescent="0.25">
      <c r="A78" s="294"/>
      <c r="B78" s="283"/>
      <c r="C78" s="107" t="s">
        <v>97</v>
      </c>
      <c r="D78" s="71">
        <v>7.98</v>
      </c>
      <c r="E78" s="71">
        <v>7.68</v>
      </c>
      <c r="F78" s="220">
        <v>24.4</v>
      </c>
      <c r="G78" s="70">
        <v>350</v>
      </c>
      <c r="H78" s="71">
        <v>32.299999999999997</v>
      </c>
      <c r="I78" s="71">
        <v>10.7</v>
      </c>
      <c r="J78" s="72">
        <v>28.6</v>
      </c>
    </row>
    <row r="79" spans="1:11" ht="15" customHeight="1" x14ac:dyDescent="0.25">
      <c r="A79" s="294"/>
      <c r="B79" s="284"/>
      <c r="C79" s="107" t="s">
        <v>119</v>
      </c>
      <c r="D79" s="71">
        <v>7.85</v>
      </c>
      <c r="E79" s="71">
        <v>7.34</v>
      </c>
      <c r="F79" s="220">
        <v>26.1</v>
      </c>
      <c r="G79" s="70">
        <v>305</v>
      </c>
      <c r="H79" s="71">
        <v>8.3000000000000007</v>
      </c>
      <c r="I79" s="71">
        <v>15</v>
      </c>
      <c r="J79" s="72">
        <v>116</v>
      </c>
    </row>
    <row r="80" spans="1:11" ht="15" customHeight="1" x14ac:dyDescent="0.25">
      <c r="A80" s="294"/>
      <c r="B80" s="282" t="s">
        <v>16</v>
      </c>
      <c r="C80" s="107" t="s">
        <v>60</v>
      </c>
      <c r="D80" s="112">
        <v>7.54</v>
      </c>
      <c r="E80" s="112">
        <v>6.99</v>
      </c>
      <c r="F80" s="221">
        <v>25.9</v>
      </c>
      <c r="G80" s="113">
        <v>590</v>
      </c>
      <c r="H80" s="112">
        <v>9.6999999999999993</v>
      </c>
      <c r="I80" s="112">
        <v>13.1</v>
      </c>
      <c r="J80" s="114">
        <v>41.8</v>
      </c>
    </row>
    <row r="81" spans="1:10" ht="15" customHeight="1" x14ac:dyDescent="0.25">
      <c r="A81" s="294"/>
      <c r="B81" s="283"/>
      <c r="C81" s="107" t="s">
        <v>61</v>
      </c>
      <c r="D81" s="71">
        <v>9</v>
      </c>
      <c r="E81" s="71">
        <v>7.2</v>
      </c>
      <c r="F81" s="220">
        <v>29.5</v>
      </c>
      <c r="G81" s="70">
        <v>563</v>
      </c>
      <c r="H81" s="71">
        <v>19.2</v>
      </c>
      <c r="I81" s="71">
        <v>12.9</v>
      </c>
      <c r="J81" s="72" t="s">
        <v>69</v>
      </c>
    </row>
    <row r="82" spans="1:10" ht="15" customHeight="1" x14ac:dyDescent="0.25">
      <c r="A82" s="294"/>
      <c r="B82" s="283"/>
      <c r="C82" s="107" t="s">
        <v>62</v>
      </c>
      <c r="D82" s="71">
        <v>5.12</v>
      </c>
      <c r="E82" s="71">
        <v>7.41</v>
      </c>
      <c r="F82" s="220">
        <v>26.1</v>
      </c>
      <c r="G82" s="70">
        <v>591</v>
      </c>
      <c r="H82" s="71">
        <v>24.7</v>
      </c>
      <c r="I82" s="71">
        <v>4.8</v>
      </c>
      <c r="J82" s="72">
        <v>-190</v>
      </c>
    </row>
    <row r="83" spans="1:10" ht="15" customHeight="1" x14ac:dyDescent="0.25">
      <c r="A83" s="294"/>
      <c r="B83" s="283"/>
      <c r="C83" s="107" t="s">
        <v>63</v>
      </c>
      <c r="D83" s="71">
        <v>8.2799999999999994</v>
      </c>
      <c r="E83" s="71">
        <v>7.14</v>
      </c>
      <c r="F83" s="220">
        <v>22.3</v>
      </c>
      <c r="G83" s="70">
        <v>561</v>
      </c>
      <c r="H83" s="71">
        <v>19</v>
      </c>
      <c r="I83" s="71">
        <v>12.5</v>
      </c>
      <c r="J83" s="72">
        <v>51</v>
      </c>
    </row>
    <row r="84" spans="1:10" ht="15" customHeight="1" x14ac:dyDescent="0.25">
      <c r="A84" s="294"/>
      <c r="B84" s="283"/>
      <c r="C84" s="108" t="s">
        <v>94</v>
      </c>
      <c r="D84" s="71">
        <v>7.53</v>
      </c>
      <c r="E84" s="71" t="s">
        <v>69</v>
      </c>
      <c r="F84" s="220">
        <v>26.6</v>
      </c>
      <c r="G84" s="70">
        <v>611</v>
      </c>
      <c r="H84" s="71">
        <v>17.5</v>
      </c>
      <c r="I84" s="71">
        <v>16.899999999999999</v>
      </c>
      <c r="J84" s="72">
        <v>-111</v>
      </c>
    </row>
    <row r="85" spans="1:10" ht="15" customHeight="1" x14ac:dyDescent="0.25">
      <c r="A85" s="294"/>
      <c r="B85" s="283"/>
      <c r="C85" s="108" t="s">
        <v>95</v>
      </c>
      <c r="D85" s="71">
        <v>6.5</v>
      </c>
      <c r="E85" s="71">
        <v>6.99</v>
      </c>
      <c r="F85" s="220">
        <v>30.2</v>
      </c>
      <c r="G85" s="70">
        <v>514</v>
      </c>
      <c r="H85" s="71">
        <v>9.4</v>
      </c>
      <c r="I85" s="71">
        <v>4</v>
      </c>
      <c r="J85" s="72">
        <v>-162</v>
      </c>
    </row>
    <row r="86" spans="1:10" ht="15" customHeight="1" x14ac:dyDescent="0.25">
      <c r="A86" s="294"/>
      <c r="B86" s="283"/>
      <c r="C86" s="108" t="s">
        <v>95</v>
      </c>
      <c r="D86" s="71">
        <v>6.5</v>
      </c>
      <c r="E86" s="71">
        <v>6.99</v>
      </c>
      <c r="F86" s="220">
        <v>27.8</v>
      </c>
      <c r="G86" s="70">
        <v>508</v>
      </c>
      <c r="H86" s="71">
        <v>20</v>
      </c>
      <c r="I86" s="71">
        <v>8.93</v>
      </c>
      <c r="J86" s="72">
        <v>0</v>
      </c>
    </row>
    <row r="87" spans="1:10" ht="15" customHeight="1" x14ac:dyDescent="0.25">
      <c r="A87" s="294"/>
      <c r="B87" s="283"/>
      <c r="C87" s="108" t="s">
        <v>96</v>
      </c>
      <c r="D87" s="71">
        <v>5.28</v>
      </c>
      <c r="E87" s="71">
        <v>6.87</v>
      </c>
      <c r="F87" s="220">
        <v>29.9</v>
      </c>
      <c r="G87" s="70">
        <v>335</v>
      </c>
      <c r="H87" s="71">
        <v>12.9</v>
      </c>
      <c r="I87" s="71">
        <v>1.83</v>
      </c>
      <c r="J87" s="72">
        <v>8</v>
      </c>
    </row>
    <row r="88" spans="1:10" ht="15" customHeight="1" x14ac:dyDescent="0.25">
      <c r="A88" s="294"/>
      <c r="B88" s="283"/>
      <c r="C88" s="107" t="s">
        <v>97</v>
      </c>
      <c r="D88" s="71">
        <v>6.45</v>
      </c>
      <c r="E88" s="71">
        <v>6.23</v>
      </c>
      <c r="F88" s="220">
        <v>27.1</v>
      </c>
      <c r="G88" s="70">
        <v>519</v>
      </c>
      <c r="H88" s="71">
        <v>4.9000000000000004</v>
      </c>
      <c r="I88" s="71" t="s">
        <v>120</v>
      </c>
      <c r="J88" s="72">
        <v>-12</v>
      </c>
    </row>
    <row r="89" spans="1:10" ht="15" customHeight="1" x14ac:dyDescent="0.25">
      <c r="A89" s="294"/>
      <c r="B89" s="284"/>
      <c r="C89" s="107" t="s">
        <v>119</v>
      </c>
      <c r="D89" s="71">
        <v>6.6</v>
      </c>
      <c r="E89" s="71">
        <v>6.8</v>
      </c>
      <c r="F89" s="220">
        <v>24.7</v>
      </c>
      <c r="G89" s="70">
        <v>444</v>
      </c>
      <c r="H89" s="71">
        <v>0.01</v>
      </c>
      <c r="I89" s="71" t="s">
        <v>120</v>
      </c>
      <c r="J89" s="72">
        <v>-166</v>
      </c>
    </row>
    <row r="90" spans="1:10" ht="15" customHeight="1" x14ac:dyDescent="0.25">
      <c r="A90" s="294"/>
      <c r="B90" s="282" t="s">
        <v>3</v>
      </c>
      <c r="C90" s="107" t="s">
        <v>60</v>
      </c>
      <c r="D90" s="112">
        <v>6.03</v>
      </c>
      <c r="E90" s="112">
        <v>6.91</v>
      </c>
      <c r="F90" s="221">
        <v>24.3</v>
      </c>
      <c r="G90" s="113">
        <v>690</v>
      </c>
      <c r="H90" s="112">
        <v>7.4</v>
      </c>
      <c r="I90" s="112">
        <v>0.5</v>
      </c>
      <c r="J90" s="114">
        <v>125.9</v>
      </c>
    </row>
    <row r="91" spans="1:10" ht="15" customHeight="1" x14ac:dyDescent="0.25">
      <c r="A91" s="294"/>
      <c r="B91" s="283"/>
      <c r="C91" s="107" t="s">
        <v>61</v>
      </c>
      <c r="D91" s="71">
        <v>5.7</v>
      </c>
      <c r="E91" s="71">
        <v>6.84</v>
      </c>
      <c r="F91" s="220">
        <v>27.4</v>
      </c>
      <c r="G91" s="70">
        <v>670</v>
      </c>
      <c r="H91" s="71">
        <v>6.9</v>
      </c>
      <c r="I91" s="71">
        <v>4.5</v>
      </c>
      <c r="J91" s="72">
        <v>3.3</v>
      </c>
    </row>
    <row r="92" spans="1:10" ht="15" customHeight="1" x14ac:dyDescent="0.25">
      <c r="A92" s="294"/>
      <c r="B92" s="283"/>
      <c r="C92" s="107" t="s">
        <v>62</v>
      </c>
      <c r="D92" s="71">
        <v>1.95</v>
      </c>
      <c r="E92" s="71">
        <v>6.88</v>
      </c>
      <c r="F92" s="220">
        <v>27.4</v>
      </c>
      <c r="G92" s="70">
        <v>607</v>
      </c>
      <c r="H92" s="71" t="s">
        <v>69</v>
      </c>
      <c r="I92" s="71">
        <v>1.39</v>
      </c>
      <c r="J92" s="72" t="s">
        <v>69</v>
      </c>
    </row>
    <row r="93" spans="1:10" ht="15" customHeight="1" x14ac:dyDescent="0.25">
      <c r="A93" s="294"/>
      <c r="B93" s="283"/>
      <c r="C93" s="107" t="s">
        <v>63</v>
      </c>
      <c r="D93" s="71">
        <v>5.66</v>
      </c>
      <c r="E93" s="71">
        <v>7</v>
      </c>
      <c r="F93" s="220">
        <v>21.01</v>
      </c>
      <c r="G93" s="70">
        <v>513</v>
      </c>
      <c r="H93" s="71">
        <v>26.6</v>
      </c>
      <c r="I93" s="71">
        <v>2.0299999999999998</v>
      </c>
      <c r="J93" s="72">
        <v>76</v>
      </c>
    </row>
    <row r="94" spans="1:10" ht="15" customHeight="1" x14ac:dyDescent="0.25">
      <c r="A94" s="294"/>
      <c r="B94" s="283"/>
      <c r="C94" s="108" t="s">
        <v>94</v>
      </c>
      <c r="D94" s="71">
        <v>6.01</v>
      </c>
      <c r="E94" s="71">
        <v>6.99</v>
      </c>
      <c r="F94" s="220">
        <v>23.7</v>
      </c>
      <c r="G94" s="70">
        <v>699</v>
      </c>
      <c r="H94" s="71">
        <v>2.9</v>
      </c>
      <c r="I94" s="71">
        <v>2.61</v>
      </c>
      <c r="J94" s="72">
        <v>3.1</v>
      </c>
    </row>
    <row r="95" spans="1:10" ht="15" customHeight="1" x14ac:dyDescent="0.25">
      <c r="A95" s="294"/>
      <c r="B95" s="283"/>
      <c r="C95" s="108" t="s">
        <v>95</v>
      </c>
      <c r="D95" s="71">
        <v>4.95</v>
      </c>
      <c r="E95" s="71">
        <v>6.98</v>
      </c>
      <c r="F95" s="220">
        <v>30.3</v>
      </c>
      <c r="G95" s="70">
        <v>486</v>
      </c>
      <c r="H95" s="71">
        <v>5.6</v>
      </c>
      <c r="I95" s="71">
        <v>1.22</v>
      </c>
      <c r="J95" s="72">
        <v>25</v>
      </c>
    </row>
    <row r="96" spans="1:10" ht="15" customHeight="1" x14ac:dyDescent="0.25">
      <c r="A96" s="294"/>
      <c r="B96" s="283"/>
      <c r="C96" s="108" t="s">
        <v>96</v>
      </c>
      <c r="D96" s="71">
        <v>2.76</v>
      </c>
      <c r="E96" s="71">
        <v>7.08</v>
      </c>
      <c r="F96" s="220">
        <v>27.9</v>
      </c>
      <c r="G96" s="70">
        <v>150</v>
      </c>
      <c r="H96" s="71">
        <v>2.2999999999999998</v>
      </c>
      <c r="I96" s="71">
        <v>6.4</v>
      </c>
      <c r="J96" s="72">
        <v>6</v>
      </c>
    </row>
    <row r="97" spans="1:10" ht="15" customHeight="1" x14ac:dyDescent="0.25">
      <c r="A97" s="294"/>
      <c r="B97" s="283"/>
      <c r="C97" s="107" t="s">
        <v>97</v>
      </c>
      <c r="D97" s="71">
        <v>3.66</v>
      </c>
      <c r="E97" s="71">
        <v>7.16</v>
      </c>
      <c r="F97" s="220">
        <v>21.4</v>
      </c>
      <c r="G97" s="70">
        <v>548</v>
      </c>
      <c r="H97" s="71">
        <v>26</v>
      </c>
      <c r="I97" s="71">
        <v>2.5499999999999998</v>
      </c>
      <c r="J97" s="72">
        <v>-11</v>
      </c>
    </row>
    <row r="98" spans="1:10" ht="15" customHeight="1" x14ac:dyDescent="0.25">
      <c r="A98" s="294"/>
      <c r="B98" s="284"/>
      <c r="C98" s="107" t="s">
        <v>119</v>
      </c>
      <c r="D98" s="71">
        <v>4.76</v>
      </c>
      <c r="E98" s="71">
        <v>6.75</v>
      </c>
      <c r="F98" s="220">
        <v>23.6</v>
      </c>
      <c r="G98" s="70">
        <v>461</v>
      </c>
      <c r="H98" s="71">
        <v>1.3</v>
      </c>
      <c r="I98" s="71" t="s">
        <v>120</v>
      </c>
      <c r="J98" s="72">
        <v>1</v>
      </c>
    </row>
    <row r="99" spans="1:10" ht="15" customHeight="1" x14ac:dyDescent="0.25">
      <c r="A99" s="294"/>
      <c r="B99" s="282" t="s">
        <v>29</v>
      </c>
      <c r="C99" s="107" t="s">
        <v>60</v>
      </c>
      <c r="D99" s="112">
        <v>6.1</v>
      </c>
      <c r="E99" s="112">
        <v>6.79</v>
      </c>
      <c r="F99" s="221">
        <v>24.3</v>
      </c>
      <c r="G99" s="113">
        <v>702</v>
      </c>
      <c r="H99" s="112">
        <v>5.8</v>
      </c>
      <c r="I99" s="112">
        <v>10.7</v>
      </c>
      <c r="J99" s="114">
        <v>-44</v>
      </c>
    </row>
    <row r="100" spans="1:10" ht="15" customHeight="1" x14ac:dyDescent="0.25">
      <c r="A100" s="294"/>
      <c r="B100" s="283"/>
      <c r="C100" s="107" t="s">
        <v>61</v>
      </c>
      <c r="D100" s="71">
        <v>5.65</v>
      </c>
      <c r="E100" s="71">
        <v>6.93</v>
      </c>
      <c r="F100" s="220">
        <v>27</v>
      </c>
      <c r="G100" s="70">
        <v>719</v>
      </c>
      <c r="H100" s="71">
        <v>8</v>
      </c>
      <c r="I100" s="71">
        <v>8.5399999999999991</v>
      </c>
      <c r="J100" s="72">
        <v>-74</v>
      </c>
    </row>
    <row r="101" spans="1:10" ht="15" customHeight="1" x14ac:dyDescent="0.25">
      <c r="A101" s="294"/>
      <c r="B101" s="283"/>
      <c r="C101" s="107" t="s">
        <v>62</v>
      </c>
      <c r="D101" s="71">
        <v>3.79</v>
      </c>
      <c r="E101" s="71">
        <v>6.69</v>
      </c>
      <c r="F101" s="220">
        <v>26.1</v>
      </c>
      <c r="G101" s="70">
        <v>638</v>
      </c>
      <c r="H101" s="71" t="s">
        <v>69</v>
      </c>
      <c r="I101" s="71">
        <v>6.67</v>
      </c>
      <c r="J101" s="72" t="s">
        <v>69</v>
      </c>
    </row>
    <row r="102" spans="1:10" ht="15" customHeight="1" x14ac:dyDescent="0.25">
      <c r="A102" s="294"/>
      <c r="B102" s="283"/>
      <c r="C102" s="107" t="s">
        <v>63</v>
      </c>
      <c r="D102" s="71">
        <v>5.45</v>
      </c>
      <c r="E102" s="71">
        <v>6.78</v>
      </c>
      <c r="F102" s="220">
        <v>24.5</v>
      </c>
      <c r="G102" s="70">
        <v>637</v>
      </c>
      <c r="H102" s="71">
        <v>5.6</v>
      </c>
      <c r="I102" s="71">
        <v>11.7</v>
      </c>
      <c r="J102" s="72" t="s">
        <v>69</v>
      </c>
    </row>
    <row r="103" spans="1:10" ht="15" customHeight="1" x14ac:dyDescent="0.25">
      <c r="A103" s="294"/>
      <c r="B103" s="283"/>
      <c r="C103" s="108" t="s">
        <v>94</v>
      </c>
      <c r="D103" s="71">
        <v>5.9</v>
      </c>
      <c r="E103" s="71">
        <v>6.8</v>
      </c>
      <c r="F103" s="220">
        <v>23.8</v>
      </c>
      <c r="G103" s="70">
        <v>658</v>
      </c>
      <c r="H103" s="71">
        <v>14.1</v>
      </c>
      <c r="I103" s="71">
        <v>10.4</v>
      </c>
      <c r="J103" s="72">
        <v>-58</v>
      </c>
    </row>
    <row r="104" spans="1:10" ht="15" customHeight="1" x14ac:dyDescent="0.25">
      <c r="A104" s="294"/>
      <c r="B104" s="283"/>
      <c r="C104" s="108" t="s">
        <v>95</v>
      </c>
      <c r="D104" s="71">
        <v>5.22</v>
      </c>
      <c r="E104" s="71">
        <v>6.8</v>
      </c>
      <c r="F104" s="220">
        <v>27.2</v>
      </c>
      <c r="G104" s="70">
        <v>680</v>
      </c>
      <c r="H104" s="71">
        <v>5</v>
      </c>
      <c r="I104" s="71">
        <v>8.5</v>
      </c>
      <c r="J104" s="72">
        <v>-93</v>
      </c>
    </row>
    <row r="105" spans="1:10" ht="15" customHeight="1" x14ac:dyDescent="0.25">
      <c r="A105" s="294"/>
      <c r="B105" s="283"/>
      <c r="C105" s="108" t="s">
        <v>96</v>
      </c>
      <c r="D105" s="71">
        <v>4.29</v>
      </c>
      <c r="E105" s="71">
        <v>6.76</v>
      </c>
      <c r="F105" s="220">
        <v>26.8</v>
      </c>
      <c r="G105" s="70">
        <v>686</v>
      </c>
      <c r="H105" s="71">
        <v>3.4</v>
      </c>
      <c r="I105" s="71">
        <v>8.26</v>
      </c>
      <c r="J105" s="72">
        <v>-197</v>
      </c>
    </row>
    <row r="106" spans="1:10" ht="15" customHeight="1" x14ac:dyDescent="0.25">
      <c r="A106" s="294"/>
      <c r="B106" s="283"/>
      <c r="C106" s="107" t="s">
        <v>97</v>
      </c>
      <c r="D106" s="71" t="s">
        <v>98</v>
      </c>
      <c r="E106" s="71"/>
      <c r="F106" s="220"/>
      <c r="G106" s="70"/>
      <c r="H106" s="71"/>
      <c r="I106" s="71"/>
      <c r="J106" s="72"/>
    </row>
    <row r="107" spans="1:10" ht="15" customHeight="1" x14ac:dyDescent="0.25">
      <c r="A107" s="294"/>
      <c r="B107" s="284"/>
      <c r="C107" s="107" t="s">
        <v>119</v>
      </c>
      <c r="D107" s="71">
        <v>5.37</v>
      </c>
      <c r="E107" s="71">
        <v>6.62</v>
      </c>
      <c r="F107" s="220">
        <v>25.2</v>
      </c>
      <c r="G107" s="70">
        <v>670</v>
      </c>
      <c r="H107" s="71">
        <v>1.7</v>
      </c>
      <c r="I107" s="71">
        <v>12.3</v>
      </c>
      <c r="J107" s="72">
        <v>-58</v>
      </c>
    </row>
    <row r="108" spans="1:10" ht="15" customHeight="1" x14ac:dyDescent="0.25">
      <c r="A108" s="294"/>
      <c r="B108" s="282" t="s">
        <v>4</v>
      </c>
      <c r="C108" s="107" t="s">
        <v>60</v>
      </c>
      <c r="D108" s="112">
        <v>5.63</v>
      </c>
      <c r="E108" s="112">
        <v>6.87</v>
      </c>
      <c r="F108" s="221">
        <v>25</v>
      </c>
      <c r="G108" s="113">
        <v>475.5</v>
      </c>
      <c r="H108" s="112">
        <v>22.1</v>
      </c>
      <c r="I108" s="112">
        <v>0.69</v>
      </c>
      <c r="J108" s="114">
        <v>11</v>
      </c>
    </row>
    <row r="109" spans="1:10" ht="15" customHeight="1" x14ac:dyDescent="0.25">
      <c r="A109" s="294"/>
      <c r="B109" s="283"/>
      <c r="C109" s="107" t="s">
        <v>61</v>
      </c>
      <c r="D109" s="71">
        <v>4.5</v>
      </c>
      <c r="E109" s="71">
        <v>6.86</v>
      </c>
      <c r="F109" s="220">
        <v>29.2</v>
      </c>
      <c r="G109" s="70">
        <v>523</v>
      </c>
      <c r="H109" s="71">
        <v>6.9</v>
      </c>
      <c r="I109" s="71">
        <v>1.02</v>
      </c>
      <c r="J109" s="72">
        <v>6.8</v>
      </c>
    </row>
    <row r="110" spans="1:10" ht="15" customHeight="1" x14ac:dyDescent="0.25">
      <c r="A110" s="294"/>
      <c r="B110" s="283"/>
      <c r="C110" s="107" t="s">
        <v>62</v>
      </c>
      <c r="D110" s="71">
        <v>5.49</v>
      </c>
      <c r="E110" s="71">
        <v>6.86</v>
      </c>
      <c r="F110" s="220">
        <v>28.1</v>
      </c>
      <c r="G110" s="70">
        <v>522</v>
      </c>
      <c r="H110" s="71" t="s">
        <v>69</v>
      </c>
      <c r="I110" s="71">
        <v>0.67</v>
      </c>
      <c r="J110" s="72" t="s">
        <v>69</v>
      </c>
    </row>
    <row r="111" spans="1:10" ht="15" customHeight="1" x14ac:dyDescent="0.25">
      <c r="A111" s="294"/>
      <c r="B111" s="283"/>
      <c r="C111" s="107" t="s">
        <v>63</v>
      </c>
      <c r="D111" s="71">
        <v>4.33</v>
      </c>
      <c r="E111" s="71">
        <v>7.07</v>
      </c>
      <c r="F111" s="220">
        <v>24</v>
      </c>
      <c r="G111" s="70">
        <v>488</v>
      </c>
      <c r="H111" s="71">
        <v>13.7</v>
      </c>
      <c r="I111" s="71">
        <v>1.3</v>
      </c>
      <c r="J111" s="72" t="s">
        <v>69</v>
      </c>
    </row>
    <row r="112" spans="1:10" ht="15" customHeight="1" x14ac:dyDescent="0.25">
      <c r="A112" s="294"/>
      <c r="B112" s="283"/>
      <c r="C112" s="108" t="s">
        <v>94</v>
      </c>
      <c r="D112" s="71">
        <v>5.26</v>
      </c>
      <c r="E112" s="71">
        <v>6.96</v>
      </c>
      <c r="F112" s="220">
        <v>24.9</v>
      </c>
      <c r="G112" s="70">
        <v>507</v>
      </c>
      <c r="H112" s="71">
        <v>14.9</v>
      </c>
      <c r="I112" s="71">
        <v>0.99</v>
      </c>
      <c r="J112" s="72">
        <v>-78</v>
      </c>
    </row>
    <row r="113" spans="1:10" ht="15" customHeight="1" x14ac:dyDescent="0.25">
      <c r="A113" s="294"/>
      <c r="B113" s="283"/>
      <c r="C113" s="108" t="s">
        <v>95</v>
      </c>
      <c r="D113" s="71">
        <v>4.3099999999999996</v>
      </c>
      <c r="E113" s="71">
        <v>6.8</v>
      </c>
      <c r="F113" s="220">
        <v>30</v>
      </c>
      <c r="G113" s="70">
        <v>427</v>
      </c>
      <c r="H113" s="71">
        <v>4.0999999999999996</v>
      </c>
      <c r="I113" s="71">
        <v>0.65</v>
      </c>
      <c r="J113" s="72">
        <v>-35</v>
      </c>
    </row>
    <row r="114" spans="1:10" ht="15" customHeight="1" x14ac:dyDescent="0.25">
      <c r="A114" s="294"/>
      <c r="B114" s="283"/>
      <c r="C114" s="108" t="s">
        <v>96</v>
      </c>
      <c r="D114" s="71">
        <v>3.63</v>
      </c>
      <c r="E114" s="71">
        <v>7.13</v>
      </c>
      <c r="F114" s="220">
        <v>28.3</v>
      </c>
      <c r="G114" s="70">
        <v>176</v>
      </c>
      <c r="H114" s="71">
        <v>2.1</v>
      </c>
      <c r="I114" s="71">
        <v>1.4</v>
      </c>
      <c r="J114" s="72">
        <v>-41</v>
      </c>
    </row>
    <row r="115" spans="1:10" ht="15" customHeight="1" x14ac:dyDescent="0.25">
      <c r="A115" s="294"/>
      <c r="B115" s="283"/>
      <c r="C115" s="107" t="s">
        <v>97</v>
      </c>
      <c r="D115" s="71">
        <v>4.8899999999999997</v>
      </c>
      <c r="E115" s="71">
        <v>7.23</v>
      </c>
      <c r="F115" s="220">
        <v>22.5</v>
      </c>
      <c r="G115" s="70">
        <v>421</v>
      </c>
      <c r="H115" s="71">
        <v>13.3</v>
      </c>
      <c r="I115" s="71">
        <v>1.92</v>
      </c>
      <c r="J115" s="72">
        <v>-75</v>
      </c>
    </row>
    <row r="116" spans="1:10" ht="15" customHeight="1" x14ac:dyDescent="0.25">
      <c r="A116" s="294"/>
      <c r="B116" s="284"/>
      <c r="C116" s="107" t="s">
        <v>119</v>
      </c>
      <c r="D116" s="71">
        <v>4.16</v>
      </c>
      <c r="E116" s="71">
        <v>7.02</v>
      </c>
      <c r="F116" s="220">
        <v>24.8</v>
      </c>
      <c r="G116" s="70">
        <v>455</v>
      </c>
      <c r="H116" s="71">
        <v>8.1999999999999993</v>
      </c>
      <c r="I116" s="71">
        <v>0.9</v>
      </c>
      <c r="J116" s="72">
        <v>-19</v>
      </c>
    </row>
    <row r="117" spans="1:10" ht="15" customHeight="1" x14ac:dyDescent="0.25">
      <c r="A117" s="294"/>
      <c r="B117" s="282" t="s">
        <v>30</v>
      </c>
      <c r="C117" s="107" t="s">
        <v>60</v>
      </c>
      <c r="D117" s="112">
        <v>8.4700000000000006</v>
      </c>
      <c r="E117" s="112">
        <v>6.9</v>
      </c>
      <c r="F117" s="221">
        <v>22.2</v>
      </c>
      <c r="G117" s="113">
        <v>463</v>
      </c>
      <c r="H117" s="112">
        <v>12.4</v>
      </c>
      <c r="I117" s="112">
        <v>3.35</v>
      </c>
      <c r="J117" s="114">
        <v>0</v>
      </c>
    </row>
    <row r="118" spans="1:10" ht="15" customHeight="1" x14ac:dyDescent="0.25">
      <c r="A118" s="294"/>
      <c r="B118" s="283"/>
      <c r="C118" s="107" t="s">
        <v>61</v>
      </c>
      <c r="D118" s="71">
        <v>2</v>
      </c>
      <c r="E118" s="71">
        <v>7.2</v>
      </c>
      <c r="F118" s="220">
        <v>26.5</v>
      </c>
      <c r="G118" s="70">
        <v>528</v>
      </c>
      <c r="H118" s="71">
        <v>20.9</v>
      </c>
      <c r="I118" s="71" t="s">
        <v>69</v>
      </c>
      <c r="J118" s="72">
        <v>-53</v>
      </c>
    </row>
    <row r="119" spans="1:10" ht="15" customHeight="1" x14ac:dyDescent="0.25">
      <c r="A119" s="294"/>
      <c r="B119" s="283"/>
      <c r="C119" s="107" t="s">
        <v>62</v>
      </c>
      <c r="D119" s="71">
        <v>2.5</v>
      </c>
      <c r="E119" s="71">
        <v>6.66</v>
      </c>
      <c r="F119" s="220">
        <v>26.1</v>
      </c>
      <c r="G119" s="70">
        <v>578</v>
      </c>
      <c r="H119" s="71" t="s">
        <v>69</v>
      </c>
      <c r="I119" s="71">
        <v>2.64</v>
      </c>
      <c r="J119" s="72" t="s">
        <v>69</v>
      </c>
    </row>
    <row r="120" spans="1:10" ht="15" customHeight="1" x14ac:dyDescent="0.25">
      <c r="A120" s="294"/>
      <c r="B120" s="283"/>
      <c r="C120" s="107" t="s">
        <v>63</v>
      </c>
      <c r="D120" s="71">
        <v>4.21</v>
      </c>
      <c r="E120" s="71">
        <v>6.81</v>
      </c>
      <c r="F120" s="220">
        <v>22.9</v>
      </c>
      <c r="G120" s="70">
        <v>540</v>
      </c>
      <c r="H120" s="71">
        <v>11.9</v>
      </c>
      <c r="I120" s="71">
        <v>6.15</v>
      </c>
      <c r="J120" s="72" t="s">
        <v>69</v>
      </c>
    </row>
    <row r="121" spans="1:10" ht="15" customHeight="1" x14ac:dyDescent="0.25">
      <c r="A121" s="294"/>
      <c r="B121" s="283"/>
      <c r="C121" s="108" t="s">
        <v>94</v>
      </c>
      <c r="D121" s="71">
        <v>8.43</v>
      </c>
      <c r="E121" s="71">
        <v>6.8</v>
      </c>
      <c r="F121" s="220">
        <v>23.6</v>
      </c>
      <c r="G121" s="70">
        <v>523</v>
      </c>
      <c r="H121" s="71">
        <v>12</v>
      </c>
      <c r="I121" s="71">
        <v>3.57</v>
      </c>
      <c r="J121" s="72">
        <v>-19</v>
      </c>
    </row>
    <row r="122" spans="1:10" ht="15" customHeight="1" x14ac:dyDescent="0.25">
      <c r="A122" s="294"/>
      <c r="B122" s="283"/>
      <c r="C122" s="108" t="s">
        <v>95</v>
      </c>
      <c r="D122" s="71">
        <v>6.85</v>
      </c>
      <c r="E122" s="71">
        <v>6.72</v>
      </c>
      <c r="F122" s="220">
        <v>27.7</v>
      </c>
      <c r="G122" s="70">
        <v>375</v>
      </c>
      <c r="H122" s="71">
        <v>13.4</v>
      </c>
      <c r="I122" s="71">
        <v>6.23</v>
      </c>
      <c r="J122" s="72">
        <v>6</v>
      </c>
    </row>
    <row r="123" spans="1:10" ht="15" customHeight="1" x14ac:dyDescent="0.25">
      <c r="A123" s="294"/>
      <c r="B123" s="283"/>
      <c r="C123" s="108" t="s">
        <v>96</v>
      </c>
      <c r="D123" s="71">
        <v>4.4000000000000004</v>
      </c>
      <c r="E123" s="71">
        <v>6.83</v>
      </c>
      <c r="F123" s="220">
        <v>27.3</v>
      </c>
      <c r="G123" s="70">
        <v>202</v>
      </c>
      <c r="H123" s="71">
        <v>3.6</v>
      </c>
      <c r="I123" s="71">
        <v>1.37</v>
      </c>
      <c r="J123" s="72">
        <v>-17</v>
      </c>
    </row>
    <row r="124" spans="1:10" ht="15" customHeight="1" x14ac:dyDescent="0.25">
      <c r="A124" s="294"/>
      <c r="B124" s="283"/>
      <c r="C124" s="107" t="s">
        <v>97</v>
      </c>
      <c r="D124" s="71">
        <v>7.52</v>
      </c>
      <c r="E124" s="71">
        <v>6.78</v>
      </c>
      <c r="F124" s="220">
        <v>19.899999999999999</v>
      </c>
      <c r="G124" s="70">
        <v>691</v>
      </c>
      <c r="H124" s="71">
        <v>15.9</v>
      </c>
      <c r="I124" s="71">
        <v>3.63</v>
      </c>
      <c r="J124" s="72">
        <v>-6</v>
      </c>
    </row>
    <row r="125" spans="1:10" ht="15" customHeight="1" x14ac:dyDescent="0.25">
      <c r="A125" s="294"/>
      <c r="B125" s="284"/>
      <c r="C125" s="107" t="s">
        <v>119</v>
      </c>
      <c r="D125" s="71">
        <v>4.3</v>
      </c>
      <c r="E125" s="71">
        <v>6.46</v>
      </c>
      <c r="F125" s="220">
        <v>22.3</v>
      </c>
      <c r="G125" s="70">
        <v>501</v>
      </c>
      <c r="H125" s="71">
        <v>0.01</v>
      </c>
      <c r="I125" s="71" t="s">
        <v>120</v>
      </c>
      <c r="J125" s="72">
        <v>-154</v>
      </c>
    </row>
    <row r="126" spans="1:10" ht="15" customHeight="1" x14ac:dyDescent="0.25">
      <c r="A126" s="294" t="s">
        <v>38</v>
      </c>
      <c r="B126" s="282" t="s">
        <v>1</v>
      </c>
      <c r="C126" s="107" t="s">
        <v>60</v>
      </c>
      <c r="D126" s="112">
        <v>7</v>
      </c>
      <c r="E126" s="112">
        <v>6.75</v>
      </c>
      <c r="F126" s="221">
        <v>23.9</v>
      </c>
      <c r="G126" s="113">
        <v>612</v>
      </c>
      <c r="H126" s="112">
        <v>4.7</v>
      </c>
      <c r="I126" s="112">
        <v>0.42</v>
      </c>
      <c r="J126" s="114">
        <v>114</v>
      </c>
    </row>
    <row r="127" spans="1:10" ht="15" customHeight="1" x14ac:dyDescent="0.25">
      <c r="A127" s="294"/>
      <c r="B127" s="284"/>
      <c r="C127" s="107" t="s">
        <v>61</v>
      </c>
      <c r="D127" s="115" t="s">
        <v>85</v>
      </c>
      <c r="E127" s="71"/>
      <c r="F127" s="220"/>
      <c r="G127" s="70"/>
      <c r="H127" s="71"/>
      <c r="I127" s="71"/>
      <c r="J127" s="72"/>
    </row>
    <row r="128" spans="1:10" ht="15" customHeight="1" x14ac:dyDescent="0.25">
      <c r="A128" s="294"/>
      <c r="B128" s="285" t="s">
        <v>35</v>
      </c>
      <c r="C128" s="107" t="s">
        <v>60</v>
      </c>
      <c r="D128" s="112">
        <v>8.8699999999999992</v>
      </c>
      <c r="E128" s="112">
        <v>6.8</v>
      </c>
      <c r="F128" s="221">
        <v>24.5</v>
      </c>
      <c r="G128" s="113">
        <v>737</v>
      </c>
      <c r="H128" s="112">
        <v>3.6</v>
      </c>
      <c r="I128" s="112">
        <v>1.25</v>
      </c>
      <c r="J128" s="114">
        <v>-92</v>
      </c>
    </row>
    <row r="129" spans="1:11" ht="15" customHeight="1" x14ac:dyDescent="0.25">
      <c r="A129" s="294"/>
      <c r="B129" s="286"/>
      <c r="C129" s="107" t="s">
        <v>61</v>
      </c>
      <c r="D129" s="71" t="s">
        <v>69</v>
      </c>
      <c r="E129" s="71">
        <v>6.96</v>
      </c>
      <c r="F129" s="220">
        <v>26.9</v>
      </c>
      <c r="G129" s="70">
        <v>936</v>
      </c>
      <c r="H129" s="71">
        <v>16.100000000000001</v>
      </c>
      <c r="I129" s="71">
        <v>1.79</v>
      </c>
      <c r="J129" s="72">
        <v>-61</v>
      </c>
    </row>
    <row r="130" spans="1:11" ht="15" customHeight="1" x14ac:dyDescent="0.25">
      <c r="A130" s="294"/>
      <c r="B130" s="286"/>
      <c r="C130" s="107" t="s">
        <v>62</v>
      </c>
      <c r="D130" s="71">
        <v>6.28</v>
      </c>
      <c r="E130" s="71">
        <v>7.34</v>
      </c>
      <c r="F130" s="220">
        <v>26.6</v>
      </c>
      <c r="G130" s="70">
        <v>863</v>
      </c>
      <c r="H130" s="71">
        <v>27</v>
      </c>
      <c r="I130" s="71">
        <v>0.91</v>
      </c>
      <c r="J130" s="72">
        <v>-229</v>
      </c>
    </row>
    <row r="131" spans="1:11" ht="15" customHeight="1" x14ac:dyDescent="0.25">
      <c r="A131" s="294"/>
      <c r="B131" s="286"/>
      <c r="C131" s="107" t="s">
        <v>63</v>
      </c>
      <c r="D131" s="71">
        <v>8.75</v>
      </c>
      <c r="E131" s="71">
        <v>6.88</v>
      </c>
      <c r="F131" s="220">
        <v>23.4</v>
      </c>
      <c r="G131" s="70">
        <v>756</v>
      </c>
      <c r="H131" s="71">
        <v>2.6</v>
      </c>
      <c r="I131" s="71">
        <v>2.06</v>
      </c>
      <c r="J131" s="72">
        <v>38</v>
      </c>
    </row>
    <row r="132" spans="1:11" ht="15" customHeight="1" x14ac:dyDescent="0.25">
      <c r="A132" s="294"/>
      <c r="B132" s="286"/>
      <c r="C132" s="107" t="s">
        <v>94</v>
      </c>
      <c r="D132" s="71">
        <v>9</v>
      </c>
      <c r="E132" s="71">
        <v>6.91</v>
      </c>
      <c r="F132" s="220">
        <v>25.5</v>
      </c>
      <c r="G132" s="70">
        <v>854</v>
      </c>
      <c r="H132" s="71">
        <v>2.9</v>
      </c>
      <c r="I132" s="71">
        <v>3.19</v>
      </c>
      <c r="J132" s="72">
        <v>-200</v>
      </c>
    </row>
    <row r="133" spans="1:11" ht="15" customHeight="1" x14ac:dyDescent="0.25">
      <c r="A133" s="294"/>
      <c r="B133" s="286"/>
      <c r="C133" s="107" t="s">
        <v>95</v>
      </c>
      <c r="D133" s="71">
        <v>7.85</v>
      </c>
      <c r="E133" s="71">
        <v>6.93</v>
      </c>
      <c r="F133" s="220">
        <v>28.1</v>
      </c>
      <c r="G133" s="70">
        <v>838</v>
      </c>
      <c r="H133" s="71">
        <v>2.1</v>
      </c>
      <c r="I133" s="71">
        <v>1.01</v>
      </c>
      <c r="J133" s="72">
        <v>-97</v>
      </c>
    </row>
    <row r="134" spans="1:11" ht="15" customHeight="1" x14ac:dyDescent="0.25">
      <c r="A134" s="294"/>
      <c r="B134" s="286"/>
      <c r="C134" s="107" t="s">
        <v>96</v>
      </c>
      <c r="D134" s="71">
        <v>6.5</v>
      </c>
      <c r="E134" s="71">
        <v>7.4</v>
      </c>
      <c r="F134" s="220">
        <v>28.6</v>
      </c>
      <c r="G134" s="70">
        <v>836</v>
      </c>
      <c r="H134" s="71">
        <v>28.8</v>
      </c>
      <c r="I134" s="71">
        <v>0</v>
      </c>
      <c r="J134" s="72">
        <v>-62</v>
      </c>
      <c r="K134" s="71"/>
    </row>
    <row r="135" spans="1:11" ht="15" customHeight="1" x14ac:dyDescent="0.25">
      <c r="A135" s="294"/>
      <c r="B135" s="286"/>
      <c r="C135" s="107" t="s">
        <v>97</v>
      </c>
      <c r="D135" s="71">
        <v>7.8</v>
      </c>
      <c r="E135" s="71">
        <v>6.21</v>
      </c>
      <c r="F135" s="220">
        <v>27.6</v>
      </c>
      <c r="G135" s="70">
        <v>922</v>
      </c>
      <c r="H135" s="71">
        <v>3</v>
      </c>
      <c r="I135" s="71" t="s">
        <v>120</v>
      </c>
      <c r="J135" s="72">
        <v>-200</v>
      </c>
    </row>
    <row r="136" spans="1:11" ht="15" customHeight="1" x14ac:dyDescent="0.25">
      <c r="A136" s="294"/>
      <c r="B136" s="287"/>
      <c r="C136" s="107" t="s">
        <v>119</v>
      </c>
      <c r="D136" s="71">
        <v>7.84</v>
      </c>
      <c r="E136" s="71">
        <v>6.71</v>
      </c>
      <c r="F136" s="220">
        <v>25.3</v>
      </c>
      <c r="G136" s="70">
        <v>807</v>
      </c>
      <c r="H136" s="71">
        <v>0.9</v>
      </c>
      <c r="I136" s="71">
        <v>0.1</v>
      </c>
      <c r="J136" s="72">
        <v>-51</v>
      </c>
    </row>
    <row r="137" spans="1:11" ht="15" customHeight="1" x14ac:dyDescent="0.25">
      <c r="A137" s="294"/>
      <c r="B137" s="285" t="s">
        <v>36</v>
      </c>
      <c r="C137" s="107" t="s">
        <v>60</v>
      </c>
      <c r="D137" s="112">
        <v>11.8</v>
      </c>
      <c r="E137" s="112">
        <v>7.34</v>
      </c>
      <c r="F137" s="221">
        <v>25.9</v>
      </c>
      <c r="G137" s="113">
        <v>333</v>
      </c>
      <c r="H137" s="112">
        <v>12.8</v>
      </c>
      <c r="I137" s="112">
        <v>3.58</v>
      </c>
      <c r="J137" s="114">
        <v>-49</v>
      </c>
    </row>
    <row r="138" spans="1:11" ht="15" customHeight="1" x14ac:dyDescent="0.25">
      <c r="A138" s="294"/>
      <c r="B138" s="286"/>
      <c r="C138" s="107" t="s">
        <v>61</v>
      </c>
      <c r="D138" s="71">
        <v>5</v>
      </c>
      <c r="E138" s="71">
        <v>7.47</v>
      </c>
      <c r="F138" s="220">
        <v>27.9</v>
      </c>
      <c r="G138" s="70">
        <v>323</v>
      </c>
      <c r="H138" s="71">
        <v>22.9</v>
      </c>
      <c r="I138" s="71">
        <v>1.29</v>
      </c>
      <c r="J138" s="72">
        <v>6.1</v>
      </c>
    </row>
    <row r="139" spans="1:11" ht="15" customHeight="1" x14ac:dyDescent="0.25">
      <c r="A139" s="294"/>
      <c r="B139" s="286"/>
      <c r="C139" s="107" t="s">
        <v>62</v>
      </c>
      <c r="D139" s="71">
        <v>8.5</v>
      </c>
      <c r="E139" s="71">
        <v>7.56</v>
      </c>
      <c r="F139" s="220">
        <v>28.2</v>
      </c>
      <c r="G139" s="70">
        <v>151.1</v>
      </c>
      <c r="H139" s="71" t="s">
        <v>69</v>
      </c>
      <c r="I139" s="71">
        <v>19.600000000000001</v>
      </c>
      <c r="J139" s="72" t="s">
        <v>69</v>
      </c>
    </row>
    <row r="140" spans="1:11" ht="15" customHeight="1" x14ac:dyDescent="0.25">
      <c r="A140" s="294"/>
      <c r="B140" s="286"/>
      <c r="C140" s="107" t="s">
        <v>63</v>
      </c>
      <c r="D140" s="71">
        <v>14.21</v>
      </c>
      <c r="E140" s="71">
        <v>7.55</v>
      </c>
      <c r="F140" s="220">
        <v>24.6</v>
      </c>
      <c r="G140" s="70">
        <v>267</v>
      </c>
      <c r="H140" s="71">
        <v>21.2</v>
      </c>
      <c r="I140" s="71">
        <v>10</v>
      </c>
      <c r="J140" s="72">
        <v>48</v>
      </c>
    </row>
    <row r="141" spans="1:11" ht="15" customHeight="1" x14ac:dyDescent="0.25">
      <c r="A141" s="294"/>
      <c r="B141" s="286"/>
      <c r="C141" s="107" t="s">
        <v>94</v>
      </c>
      <c r="D141" s="71">
        <v>11</v>
      </c>
      <c r="E141" s="71">
        <v>7.45</v>
      </c>
      <c r="F141" s="220">
        <v>25.7</v>
      </c>
      <c r="G141" s="70">
        <v>271</v>
      </c>
      <c r="H141" s="71" t="s">
        <v>69</v>
      </c>
      <c r="I141" s="71">
        <v>5.13</v>
      </c>
      <c r="J141" s="75">
        <v>-103</v>
      </c>
    </row>
    <row r="142" spans="1:11" ht="15" customHeight="1" x14ac:dyDescent="0.25">
      <c r="A142" s="294"/>
      <c r="B142" s="286"/>
      <c r="C142" s="107" t="s">
        <v>95</v>
      </c>
      <c r="D142" s="71">
        <v>10.97</v>
      </c>
      <c r="E142" s="71">
        <v>6.8</v>
      </c>
      <c r="F142" s="220">
        <v>27.8</v>
      </c>
      <c r="G142" s="70">
        <v>219</v>
      </c>
      <c r="H142" s="71">
        <v>37.4</v>
      </c>
      <c r="I142" s="71">
        <v>3.1</v>
      </c>
      <c r="J142" s="75">
        <v>21</v>
      </c>
    </row>
    <row r="143" spans="1:11" ht="15" customHeight="1" x14ac:dyDescent="0.25">
      <c r="A143" s="294"/>
      <c r="B143" s="286"/>
      <c r="C143" s="107" t="s">
        <v>96</v>
      </c>
      <c r="D143" s="71">
        <v>9.3000000000000007</v>
      </c>
      <c r="E143" s="71">
        <v>7.14</v>
      </c>
      <c r="F143" s="220">
        <v>28.5</v>
      </c>
      <c r="G143" s="70">
        <v>213</v>
      </c>
      <c r="H143" s="71">
        <v>34.5</v>
      </c>
      <c r="I143" s="71">
        <v>4.54</v>
      </c>
      <c r="J143" s="75">
        <v>140</v>
      </c>
    </row>
    <row r="144" spans="1:11" ht="15" customHeight="1" x14ac:dyDescent="0.25">
      <c r="A144" s="294"/>
      <c r="B144" s="286"/>
      <c r="C144" s="107" t="s">
        <v>97</v>
      </c>
      <c r="D144" s="71">
        <v>11.22</v>
      </c>
      <c r="E144" s="71">
        <v>6.74</v>
      </c>
      <c r="F144" s="220">
        <v>27.4</v>
      </c>
      <c r="G144" s="70">
        <v>432</v>
      </c>
      <c r="H144" s="71">
        <v>34</v>
      </c>
      <c r="I144" s="71">
        <v>20</v>
      </c>
      <c r="J144" s="75">
        <v>73.2</v>
      </c>
    </row>
    <row r="145" spans="1:11" ht="15" customHeight="1" x14ac:dyDescent="0.25">
      <c r="A145" s="294"/>
      <c r="B145" s="287"/>
      <c r="C145" s="107" t="s">
        <v>119</v>
      </c>
      <c r="D145" s="71">
        <v>11.12</v>
      </c>
      <c r="E145" s="71">
        <v>7.49</v>
      </c>
      <c r="F145" s="220">
        <v>25.6</v>
      </c>
      <c r="G145" s="70">
        <v>200</v>
      </c>
      <c r="H145" s="71">
        <v>28.3</v>
      </c>
      <c r="I145" s="71">
        <v>14.2</v>
      </c>
      <c r="J145" s="75">
        <v>104</v>
      </c>
    </row>
    <row r="146" spans="1:11" ht="15" customHeight="1" x14ac:dyDescent="0.25">
      <c r="A146" s="294"/>
      <c r="B146" s="285" t="s">
        <v>91</v>
      </c>
      <c r="C146" s="107" t="s">
        <v>92</v>
      </c>
      <c r="D146" s="71"/>
      <c r="E146" s="71"/>
      <c r="F146" s="220"/>
      <c r="G146" s="70"/>
      <c r="H146" s="71"/>
      <c r="I146" s="71"/>
      <c r="J146" s="75"/>
    </row>
    <row r="147" spans="1:11" ht="15" customHeight="1" x14ac:dyDescent="0.25">
      <c r="A147" s="294"/>
      <c r="B147" s="286"/>
      <c r="C147" s="107" t="s">
        <v>63</v>
      </c>
      <c r="D147" s="71">
        <v>7.76</v>
      </c>
      <c r="E147" s="71">
        <v>6.87</v>
      </c>
      <c r="F147" s="220">
        <v>23.9</v>
      </c>
      <c r="G147" s="70">
        <v>937</v>
      </c>
      <c r="H147" s="71">
        <v>6.7</v>
      </c>
      <c r="I147" s="71">
        <v>0.55000000000000004</v>
      </c>
      <c r="J147" s="75">
        <v>63</v>
      </c>
    </row>
    <row r="148" spans="1:11" ht="15" customHeight="1" x14ac:dyDescent="0.25">
      <c r="A148" s="294"/>
      <c r="B148" s="286"/>
      <c r="C148" s="108" t="s">
        <v>94</v>
      </c>
      <c r="D148" s="71" t="s">
        <v>69</v>
      </c>
      <c r="E148" s="71" t="s">
        <v>69</v>
      </c>
      <c r="F148" s="71" t="s">
        <v>69</v>
      </c>
      <c r="G148" s="70" t="s">
        <v>69</v>
      </c>
      <c r="H148" s="71" t="s">
        <v>69</v>
      </c>
      <c r="I148" s="71" t="s">
        <v>69</v>
      </c>
      <c r="J148" s="75" t="s">
        <v>69</v>
      </c>
    </row>
    <row r="149" spans="1:11" ht="15" customHeight="1" x14ac:dyDescent="0.25">
      <c r="A149" s="294"/>
      <c r="B149" s="286"/>
      <c r="C149" s="108" t="s">
        <v>95</v>
      </c>
      <c r="D149" s="71">
        <v>7.38</v>
      </c>
      <c r="E149" s="71">
        <v>6.95</v>
      </c>
      <c r="F149" s="220">
        <v>26.3</v>
      </c>
      <c r="G149" s="70">
        <v>1003</v>
      </c>
      <c r="H149" s="71">
        <v>1.6</v>
      </c>
      <c r="I149" s="71">
        <v>1.1100000000000001</v>
      </c>
      <c r="J149" s="75">
        <v>-231</v>
      </c>
    </row>
    <row r="150" spans="1:11" ht="15" customHeight="1" x14ac:dyDescent="0.25">
      <c r="A150" s="294"/>
      <c r="B150" s="286"/>
      <c r="C150" s="108" t="s">
        <v>96</v>
      </c>
      <c r="D150" s="71">
        <v>5.24</v>
      </c>
      <c r="E150" s="71">
        <v>6.8</v>
      </c>
      <c r="F150" s="220">
        <v>26.9</v>
      </c>
      <c r="G150" s="70">
        <v>317</v>
      </c>
      <c r="H150" s="71">
        <v>3.5</v>
      </c>
      <c r="I150" s="71">
        <v>1.57</v>
      </c>
      <c r="J150" s="75">
        <v>-12</v>
      </c>
    </row>
    <row r="151" spans="1:11" ht="15" customHeight="1" x14ac:dyDescent="0.25">
      <c r="A151" s="294"/>
      <c r="B151" s="286"/>
      <c r="C151" s="107" t="s">
        <v>97</v>
      </c>
      <c r="D151" s="71">
        <v>6.83</v>
      </c>
      <c r="E151" s="71">
        <v>6.95</v>
      </c>
      <c r="F151" s="220">
        <v>25.8</v>
      </c>
      <c r="G151" s="70">
        <v>1048</v>
      </c>
      <c r="H151" s="71">
        <v>5.6</v>
      </c>
      <c r="I151" s="71">
        <v>1.63</v>
      </c>
      <c r="J151" s="75">
        <v>-119</v>
      </c>
    </row>
    <row r="152" spans="1:11" ht="15" customHeight="1" x14ac:dyDescent="0.25">
      <c r="A152" s="296"/>
      <c r="B152" s="302"/>
      <c r="C152" s="107" t="s">
        <v>119</v>
      </c>
      <c r="D152" s="71">
        <v>6.93</v>
      </c>
      <c r="E152" s="71">
        <v>6.65</v>
      </c>
      <c r="F152" s="220">
        <v>24.25</v>
      </c>
      <c r="G152" s="70">
        <v>978</v>
      </c>
      <c r="H152" s="71">
        <v>89</v>
      </c>
      <c r="I152" s="71" t="s">
        <v>120</v>
      </c>
      <c r="J152" s="75">
        <v>-119</v>
      </c>
    </row>
    <row r="153" spans="1:11" ht="15.75" customHeight="1" x14ac:dyDescent="0.25">
      <c r="A153" s="297" t="s">
        <v>37</v>
      </c>
      <c r="B153" s="303" t="s">
        <v>17</v>
      </c>
      <c r="C153" s="106" t="s">
        <v>60</v>
      </c>
      <c r="D153" s="109">
        <v>4.55</v>
      </c>
      <c r="E153" s="109">
        <v>7.13</v>
      </c>
      <c r="F153" s="219">
        <v>24.9</v>
      </c>
      <c r="G153" s="110">
        <v>492</v>
      </c>
      <c r="H153" s="109">
        <v>2.2999999999999998</v>
      </c>
      <c r="I153" s="109">
        <v>2.02</v>
      </c>
      <c r="J153" s="111">
        <v>-99.5</v>
      </c>
      <c r="K153" s="224">
        <f>MAX(E153:E233)</f>
        <v>7.26</v>
      </c>
    </row>
    <row r="154" spans="1:11" ht="15" customHeight="1" x14ac:dyDescent="0.25">
      <c r="A154" s="298"/>
      <c r="B154" s="268"/>
      <c r="C154" s="107" t="s">
        <v>61</v>
      </c>
      <c r="D154" s="71">
        <v>3.5</v>
      </c>
      <c r="E154" s="71">
        <v>7.24</v>
      </c>
      <c r="F154" s="220">
        <v>28</v>
      </c>
      <c r="G154" s="75">
        <v>537</v>
      </c>
      <c r="H154" s="71">
        <v>31</v>
      </c>
      <c r="I154" s="71">
        <v>0.94</v>
      </c>
      <c r="J154" s="72" t="s">
        <v>69</v>
      </c>
      <c r="K154" s="225">
        <f>MAX(F153:F233)</f>
        <v>32.200000000000003</v>
      </c>
    </row>
    <row r="155" spans="1:11" ht="15" customHeight="1" x14ac:dyDescent="0.25">
      <c r="A155" s="298"/>
      <c r="B155" s="268"/>
      <c r="C155" s="107" t="s">
        <v>62</v>
      </c>
      <c r="D155" s="71">
        <v>1.22</v>
      </c>
      <c r="E155" s="71">
        <v>6.97</v>
      </c>
      <c r="F155" s="220">
        <v>26</v>
      </c>
      <c r="G155" s="75">
        <v>633</v>
      </c>
      <c r="H155" s="71">
        <v>13</v>
      </c>
      <c r="I155" s="71">
        <v>0.97</v>
      </c>
      <c r="J155" s="72">
        <v>34.799999999999997</v>
      </c>
      <c r="K155" s="226">
        <f>MAX(G153:G233)</f>
        <v>5871</v>
      </c>
    </row>
    <row r="156" spans="1:11" ht="15" customHeight="1" x14ac:dyDescent="0.25">
      <c r="A156" s="298"/>
      <c r="B156" s="268"/>
      <c r="C156" s="107" t="s">
        <v>63</v>
      </c>
      <c r="D156" s="71">
        <v>3.6</v>
      </c>
      <c r="E156" s="71">
        <v>7.15</v>
      </c>
      <c r="F156" s="220">
        <v>21.9</v>
      </c>
      <c r="G156" s="75">
        <v>535</v>
      </c>
      <c r="H156" s="71">
        <v>15.6</v>
      </c>
      <c r="I156" s="71">
        <v>0.72</v>
      </c>
      <c r="J156" s="72">
        <v>36.5</v>
      </c>
      <c r="K156" s="224">
        <f>MAX(H153:H233)</f>
        <v>36.299999999999997</v>
      </c>
    </row>
    <row r="157" spans="1:11" ht="15" customHeight="1" x14ac:dyDescent="0.25">
      <c r="A157" s="298"/>
      <c r="B157" s="268"/>
      <c r="C157" s="108" t="s">
        <v>94</v>
      </c>
      <c r="D157" s="71">
        <v>4.62</v>
      </c>
      <c r="E157" s="71">
        <v>6.7</v>
      </c>
      <c r="F157" s="220">
        <v>25</v>
      </c>
      <c r="G157" s="75">
        <v>546</v>
      </c>
      <c r="H157" s="71">
        <v>11.3</v>
      </c>
      <c r="I157" s="71">
        <v>1.62</v>
      </c>
      <c r="J157" s="72">
        <v>-62</v>
      </c>
      <c r="K157" s="226">
        <f>MAX(J153:J233)</f>
        <v>71</v>
      </c>
    </row>
    <row r="158" spans="1:11" ht="15" customHeight="1" x14ac:dyDescent="0.25">
      <c r="A158" s="298"/>
      <c r="B158" s="268"/>
      <c r="C158" s="108" t="s">
        <v>95</v>
      </c>
      <c r="D158" s="71">
        <v>1.96</v>
      </c>
      <c r="E158" s="71">
        <v>7.1</v>
      </c>
      <c r="F158" s="220">
        <v>30.7</v>
      </c>
      <c r="G158" s="75">
        <v>562</v>
      </c>
      <c r="H158" s="71">
        <v>1.6</v>
      </c>
      <c r="I158" s="71">
        <v>4.79</v>
      </c>
      <c r="J158" s="72">
        <v>-164</v>
      </c>
    </row>
    <row r="159" spans="1:11" ht="15" customHeight="1" x14ac:dyDescent="0.25">
      <c r="A159" s="298"/>
      <c r="B159" s="268"/>
      <c r="C159" s="108" t="s">
        <v>96</v>
      </c>
      <c r="D159" s="71">
        <v>2.75</v>
      </c>
      <c r="E159" s="71">
        <v>7.04</v>
      </c>
      <c r="F159" s="220">
        <v>24.7</v>
      </c>
      <c r="G159" s="75">
        <v>560</v>
      </c>
      <c r="H159" s="71">
        <v>6.8</v>
      </c>
      <c r="I159" s="71">
        <v>2.29</v>
      </c>
      <c r="J159" s="72">
        <v>-13</v>
      </c>
    </row>
    <row r="160" spans="1:11" ht="15" customHeight="1" x14ac:dyDescent="0.25">
      <c r="A160" s="298"/>
      <c r="B160" s="268"/>
      <c r="C160" s="107" t="s">
        <v>97</v>
      </c>
      <c r="D160" s="71">
        <v>2.4</v>
      </c>
      <c r="E160" s="71">
        <v>6.73</v>
      </c>
      <c r="F160" s="220">
        <v>24.48</v>
      </c>
      <c r="G160" s="75">
        <v>511</v>
      </c>
      <c r="H160" s="71">
        <v>2</v>
      </c>
      <c r="I160" s="71">
        <v>2.86</v>
      </c>
      <c r="J160" s="72">
        <v>24.5</v>
      </c>
    </row>
    <row r="161" spans="1:10" ht="15" customHeight="1" x14ac:dyDescent="0.25">
      <c r="A161" s="298"/>
      <c r="B161" s="304"/>
      <c r="C161" s="107" t="s">
        <v>119</v>
      </c>
      <c r="D161" s="71">
        <v>3.68</v>
      </c>
      <c r="E161" s="71">
        <v>6.49</v>
      </c>
      <c r="F161" s="220">
        <v>25.73</v>
      </c>
      <c r="G161" s="75">
        <v>365</v>
      </c>
      <c r="H161" s="71">
        <v>0.7</v>
      </c>
      <c r="I161" s="71">
        <v>2.59</v>
      </c>
      <c r="J161" s="72">
        <v>71</v>
      </c>
    </row>
    <row r="162" spans="1:10" ht="15" customHeight="1" x14ac:dyDescent="0.25">
      <c r="A162" s="298"/>
      <c r="B162" s="267" t="s">
        <v>18</v>
      </c>
      <c r="C162" s="107" t="s">
        <v>60</v>
      </c>
      <c r="D162" s="112">
        <v>4.5999999999999996</v>
      </c>
      <c r="E162" s="112">
        <v>6.91</v>
      </c>
      <c r="F162" s="221">
        <v>22.5</v>
      </c>
      <c r="G162" s="113">
        <v>379</v>
      </c>
      <c r="H162" s="112">
        <v>2</v>
      </c>
      <c r="I162" s="112">
        <v>0.9</v>
      </c>
      <c r="J162" s="114">
        <v>-124</v>
      </c>
    </row>
    <row r="163" spans="1:10" ht="15" customHeight="1" x14ac:dyDescent="0.25">
      <c r="A163" s="298"/>
      <c r="B163" s="268"/>
      <c r="C163" s="107" t="s">
        <v>61</v>
      </c>
      <c r="D163" s="71">
        <v>3</v>
      </c>
      <c r="E163" s="71">
        <v>7.06</v>
      </c>
      <c r="F163" s="220">
        <v>29.7</v>
      </c>
      <c r="G163" s="75">
        <v>334</v>
      </c>
      <c r="H163" s="71">
        <v>13.4</v>
      </c>
      <c r="I163" s="71">
        <v>1.54</v>
      </c>
      <c r="J163" s="72" t="s">
        <v>69</v>
      </c>
    </row>
    <row r="164" spans="1:10" ht="15" customHeight="1" x14ac:dyDescent="0.25">
      <c r="A164" s="298"/>
      <c r="B164" s="268"/>
      <c r="C164" s="107" t="s">
        <v>62</v>
      </c>
      <c r="D164" s="71">
        <v>1</v>
      </c>
      <c r="E164" s="71">
        <v>6.8</v>
      </c>
      <c r="F164" s="220">
        <v>25.8</v>
      </c>
      <c r="G164" s="75">
        <v>429</v>
      </c>
      <c r="H164" s="71">
        <v>9.5</v>
      </c>
      <c r="I164" s="71">
        <v>2.89</v>
      </c>
      <c r="J164" s="72">
        <v>-38.200000000000003</v>
      </c>
    </row>
    <row r="165" spans="1:10" ht="15" customHeight="1" x14ac:dyDescent="0.25">
      <c r="A165" s="298"/>
      <c r="B165" s="268"/>
      <c r="C165" s="107" t="s">
        <v>63</v>
      </c>
      <c r="D165" s="71">
        <v>3.8</v>
      </c>
      <c r="E165" s="71">
        <v>6.84</v>
      </c>
      <c r="F165" s="220">
        <v>22.5</v>
      </c>
      <c r="G165" s="75">
        <v>488</v>
      </c>
      <c r="H165" s="71">
        <v>26.6</v>
      </c>
      <c r="I165" s="71">
        <v>3.39</v>
      </c>
      <c r="J165" s="72">
        <v>-44</v>
      </c>
    </row>
    <row r="166" spans="1:10" ht="15" customHeight="1" x14ac:dyDescent="0.25">
      <c r="A166" s="298"/>
      <c r="B166" s="268"/>
      <c r="C166" s="108" t="s">
        <v>94</v>
      </c>
      <c r="D166" s="71">
        <v>4.3600000000000003</v>
      </c>
      <c r="E166" s="71">
        <v>6.42</v>
      </c>
      <c r="F166" s="220">
        <v>27.3</v>
      </c>
      <c r="G166" s="75">
        <v>255</v>
      </c>
      <c r="H166" s="71">
        <v>2.8</v>
      </c>
      <c r="I166" s="71">
        <v>2.76</v>
      </c>
      <c r="J166" s="72">
        <v>-118</v>
      </c>
    </row>
    <row r="167" spans="1:10" ht="15" customHeight="1" x14ac:dyDescent="0.25">
      <c r="A167" s="298"/>
      <c r="B167" s="268"/>
      <c r="C167" s="108" t="s">
        <v>95</v>
      </c>
      <c r="D167" s="71">
        <v>1.92</v>
      </c>
      <c r="E167" s="71">
        <v>6.74</v>
      </c>
      <c r="F167" s="220">
        <v>30.4</v>
      </c>
      <c r="G167" s="75">
        <v>227</v>
      </c>
      <c r="H167" s="71">
        <v>1.29</v>
      </c>
      <c r="I167" s="71">
        <v>4.88</v>
      </c>
      <c r="J167" s="72">
        <v>-204</v>
      </c>
    </row>
    <row r="168" spans="1:10" ht="15" customHeight="1" x14ac:dyDescent="0.25">
      <c r="A168" s="298"/>
      <c r="B168" s="268"/>
      <c r="C168" s="108" t="s">
        <v>96</v>
      </c>
      <c r="D168" s="71">
        <v>1.79</v>
      </c>
      <c r="E168" s="71">
        <v>6.76</v>
      </c>
      <c r="F168" s="220">
        <v>26.8</v>
      </c>
      <c r="G168" s="75">
        <v>427</v>
      </c>
      <c r="H168" s="71">
        <v>14.5</v>
      </c>
      <c r="I168" s="71">
        <v>3.67</v>
      </c>
      <c r="J168" s="72">
        <v>-49</v>
      </c>
    </row>
    <row r="169" spans="1:10" ht="15" customHeight="1" x14ac:dyDescent="0.25">
      <c r="A169" s="298"/>
      <c r="B169" s="268"/>
      <c r="C169" s="107" t="s">
        <v>97</v>
      </c>
      <c r="D169" s="71">
        <v>1.8</v>
      </c>
      <c r="E169" s="71">
        <v>6.34</v>
      </c>
      <c r="F169" s="220">
        <v>26.97</v>
      </c>
      <c r="G169" s="75">
        <v>374</v>
      </c>
      <c r="H169" s="71">
        <v>0.9</v>
      </c>
      <c r="I169" s="71">
        <v>4.1900000000000004</v>
      </c>
      <c r="J169" s="72">
        <v>-167</v>
      </c>
    </row>
    <row r="170" spans="1:10" ht="15" customHeight="1" x14ac:dyDescent="0.25">
      <c r="A170" s="298"/>
      <c r="B170" s="304"/>
      <c r="C170" s="107" t="s">
        <v>119</v>
      </c>
      <c r="D170" s="71">
        <v>2.85</v>
      </c>
      <c r="E170" s="71">
        <v>6.39</v>
      </c>
      <c r="F170" s="220">
        <v>25.88</v>
      </c>
      <c r="G170" s="75">
        <v>320</v>
      </c>
      <c r="H170" s="71">
        <v>0.4</v>
      </c>
      <c r="I170" s="71">
        <v>2.98</v>
      </c>
      <c r="J170" s="72">
        <v>-103</v>
      </c>
    </row>
    <row r="171" spans="1:10" ht="15" customHeight="1" x14ac:dyDescent="0.25">
      <c r="A171" s="298"/>
      <c r="B171" s="267" t="s">
        <v>20</v>
      </c>
      <c r="C171" s="107" t="s">
        <v>60</v>
      </c>
      <c r="D171" s="112">
        <v>3</v>
      </c>
      <c r="E171" s="112">
        <v>6.99</v>
      </c>
      <c r="F171" s="221">
        <v>27</v>
      </c>
      <c r="G171" s="113">
        <v>648</v>
      </c>
      <c r="H171" s="112">
        <v>1.3</v>
      </c>
      <c r="I171" s="112">
        <v>3.37</v>
      </c>
      <c r="J171" s="114">
        <v>-167</v>
      </c>
    </row>
    <row r="172" spans="1:10" ht="15" customHeight="1" x14ac:dyDescent="0.25">
      <c r="A172" s="298"/>
      <c r="B172" s="268"/>
      <c r="C172" s="107" t="s">
        <v>61</v>
      </c>
      <c r="D172" s="71">
        <v>1.5</v>
      </c>
      <c r="E172" s="71">
        <v>7.26</v>
      </c>
      <c r="F172" s="220">
        <v>31.5</v>
      </c>
      <c r="G172" s="75">
        <v>641</v>
      </c>
      <c r="H172" s="71">
        <v>9.1</v>
      </c>
      <c r="I172" s="71">
        <v>10.7</v>
      </c>
      <c r="J172" s="72" t="s">
        <v>69</v>
      </c>
    </row>
    <row r="173" spans="1:10" ht="15" customHeight="1" x14ac:dyDescent="0.25">
      <c r="A173" s="298"/>
      <c r="B173" s="268"/>
      <c r="C173" s="107" t="s">
        <v>62</v>
      </c>
      <c r="D173" s="71">
        <v>1.5</v>
      </c>
      <c r="E173" s="71">
        <v>7.17</v>
      </c>
      <c r="F173" s="220">
        <v>27.4</v>
      </c>
      <c r="G173" s="75">
        <v>688</v>
      </c>
      <c r="H173" s="71">
        <v>19.3</v>
      </c>
      <c r="I173" s="71">
        <v>2.74</v>
      </c>
      <c r="J173" s="72">
        <v>-102.8</v>
      </c>
    </row>
    <row r="174" spans="1:10" ht="15" customHeight="1" x14ac:dyDescent="0.25">
      <c r="A174" s="298"/>
      <c r="B174" s="268"/>
      <c r="C174" s="107" t="s">
        <v>63</v>
      </c>
      <c r="D174" s="71">
        <v>3.11</v>
      </c>
      <c r="E174" s="71">
        <v>7.1</v>
      </c>
      <c r="F174" s="220">
        <v>22.9</v>
      </c>
      <c r="G174" s="75">
        <v>677</v>
      </c>
      <c r="H174" s="71">
        <v>14.5</v>
      </c>
      <c r="I174" s="71">
        <v>1.93</v>
      </c>
      <c r="J174" s="72">
        <v>48.9</v>
      </c>
    </row>
    <row r="175" spans="1:10" ht="15" customHeight="1" x14ac:dyDescent="0.25">
      <c r="A175" s="298"/>
      <c r="B175" s="268"/>
      <c r="C175" s="108" t="s">
        <v>94</v>
      </c>
      <c r="D175" s="71">
        <v>3.34</v>
      </c>
      <c r="E175" s="71">
        <v>6.7</v>
      </c>
      <c r="F175" s="220">
        <v>27.1</v>
      </c>
      <c r="G175" s="75">
        <v>639</v>
      </c>
      <c r="H175" s="71">
        <v>11.2</v>
      </c>
      <c r="I175" s="71">
        <v>1.85</v>
      </c>
      <c r="J175" s="72">
        <v>-79</v>
      </c>
    </row>
    <row r="176" spans="1:10" ht="15" customHeight="1" x14ac:dyDescent="0.25">
      <c r="A176" s="298"/>
      <c r="B176" s="268"/>
      <c r="C176" s="108" t="s">
        <v>95</v>
      </c>
      <c r="D176" s="71">
        <v>1.6</v>
      </c>
      <c r="E176" s="71">
        <v>6.97</v>
      </c>
      <c r="F176" s="220">
        <v>32.200000000000003</v>
      </c>
      <c r="G176" s="75">
        <v>688</v>
      </c>
      <c r="H176" s="71">
        <v>19.899999999999999</v>
      </c>
      <c r="I176" s="71" t="s">
        <v>69</v>
      </c>
      <c r="J176" s="72">
        <v>-198</v>
      </c>
    </row>
    <row r="177" spans="1:10" ht="15" customHeight="1" x14ac:dyDescent="0.25">
      <c r="A177" s="298"/>
      <c r="B177" s="268"/>
      <c r="C177" s="108" t="s">
        <v>96</v>
      </c>
      <c r="D177" s="71">
        <v>2.21</v>
      </c>
      <c r="E177" s="71">
        <v>7.09</v>
      </c>
      <c r="F177" s="220">
        <v>30.9</v>
      </c>
      <c r="G177" s="75">
        <v>934</v>
      </c>
      <c r="H177" s="71">
        <v>2.5</v>
      </c>
      <c r="I177" s="71">
        <v>3.05</v>
      </c>
      <c r="J177" s="72">
        <v>-197</v>
      </c>
    </row>
    <row r="178" spans="1:10" ht="15" customHeight="1" x14ac:dyDescent="0.25">
      <c r="A178" s="298"/>
      <c r="B178" s="268"/>
      <c r="C178" s="107" t="s">
        <v>97</v>
      </c>
      <c r="D178" s="71">
        <v>1.4</v>
      </c>
      <c r="E178" s="71">
        <v>6.75</v>
      </c>
      <c r="F178" s="220">
        <v>24.76</v>
      </c>
      <c r="G178" s="75">
        <v>690</v>
      </c>
      <c r="H178" s="71">
        <v>17.5</v>
      </c>
      <c r="I178" s="71">
        <v>1.66</v>
      </c>
      <c r="J178" s="72">
        <v>30</v>
      </c>
    </row>
    <row r="179" spans="1:10" ht="15" customHeight="1" x14ac:dyDescent="0.25">
      <c r="A179" s="298"/>
      <c r="B179" s="304"/>
      <c r="C179" s="107" t="s">
        <v>119</v>
      </c>
      <c r="D179" s="71">
        <v>2.4500000000000002</v>
      </c>
      <c r="E179" s="71">
        <v>6.66</v>
      </c>
      <c r="F179" s="220">
        <v>27.19</v>
      </c>
      <c r="G179" s="75">
        <v>486</v>
      </c>
      <c r="H179" s="71">
        <v>0.1</v>
      </c>
      <c r="I179" s="71">
        <v>1.4</v>
      </c>
      <c r="J179" s="72">
        <v>-174</v>
      </c>
    </row>
    <row r="180" spans="1:10" ht="15" customHeight="1" x14ac:dyDescent="0.25">
      <c r="A180" s="298"/>
      <c r="B180" s="267" t="s">
        <v>23</v>
      </c>
      <c r="C180" s="107" t="s">
        <v>60</v>
      </c>
      <c r="D180" s="112">
        <v>4.5</v>
      </c>
      <c r="E180" s="112">
        <v>7.03</v>
      </c>
      <c r="F180" s="221">
        <v>22.2</v>
      </c>
      <c r="G180" s="113">
        <v>729</v>
      </c>
      <c r="H180" s="112">
        <v>1.2</v>
      </c>
      <c r="I180" s="112">
        <v>2.16</v>
      </c>
      <c r="J180" s="114">
        <v>-172</v>
      </c>
    </row>
    <row r="181" spans="1:10" ht="15" customHeight="1" x14ac:dyDescent="0.25">
      <c r="A181" s="298"/>
      <c r="B181" s="268"/>
      <c r="C181" s="107" t="s">
        <v>61</v>
      </c>
      <c r="D181" s="71">
        <v>6</v>
      </c>
      <c r="E181" s="71">
        <v>7.15</v>
      </c>
      <c r="F181" s="220">
        <v>26.5</v>
      </c>
      <c r="G181" s="75">
        <v>667</v>
      </c>
      <c r="H181" s="71">
        <v>17.7</v>
      </c>
      <c r="I181" s="71">
        <v>6.55</v>
      </c>
      <c r="J181" s="72" t="s">
        <v>69</v>
      </c>
    </row>
    <row r="182" spans="1:10" ht="15" customHeight="1" x14ac:dyDescent="0.25">
      <c r="A182" s="298"/>
      <c r="B182" s="268"/>
      <c r="C182" s="107" t="s">
        <v>62</v>
      </c>
      <c r="D182" s="71">
        <v>2.69</v>
      </c>
      <c r="E182" s="71">
        <v>7</v>
      </c>
      <c r="F182" s="220">
        <v>25.1</v>
      </c>
      <c r="G182" s="75">
        <v>651</v>
      </c>
      <c r="H182" s="71">
        <v>17.8</v>
      </c>
      <c r="I182" s="71">
        <v>1.1299999999999999</v>
      </c>
      <c r="J182" s="72">
        <v>-148</v>
      </c>
    </row>
    <row r="183" spans="1:10" ht="15" customHeight="1" x14ac:dyDescent="0.25">
      <c r="A183" s="298"/>
      <c r="B183" s="268"/>
      <c r="C183" s="107" t="s">
        <v>63</v>
      </c>
      <c r="D183" s="71">
        <v>3.83</v>
      </c>
      <c r="E183" s="71">
        <v>7.16</v>
      </c>
      <c r="F183" s="220">
        <v>18.7</v>
      </c>
      <c r="G183" s="75">
        <v>762</v>
      </c>
      <c r="H183" s="71">
        <v>17.100000000000001</v>
      </c>
      <c r="I183" s="71">
        <v>3.66</v>
      </c>
      <c r="J183" s="72">
        <v>-2.2000000000000002</v>
      </c>
    </row>
    <row r="184" spans="1:10" ht="15" customHeight="1" x14ac:dyDescent="0.25">
      <c r="A184" s="298"/>
      <c r="B184" s="268"/>
      <c r="C184" s="108" t="s">
        <v>94</v>
      </c>
      <c r="D184" s="71">
        <v>4.4800000000000004</v>
      </c>
      <c r="E184" s="71">
        <v>6.6</v>
      </c>
      <c r="F184" s="220">
        <v>24.3</v>
      </c>
      <c r="G184" s="75">
        <v>761</v>
      </c>
      <c r="H184" s="71">
        <v>3.3</v>
      </c>
      <c r="I184" s="71">
        <v>2.19</v>
      </c>
      <c r="J184" s="72">
        <v>-110</v>
      </c>
    </row>
    <row r="185" spans="1:10" ht="15" customHeight="1" x14ac:dyDescent="0.25">
      <c r="A185" s="298"/>
      <c r="B185" s="268"/>
      <c r="C185" s="108" t="s">
        <v>95</v>
      </c>
      <c r="D185" s="71">
        <v>2</v>
      </c>
      <c r="E185" s="71">
        <v>6.82</v>
      </c>
      <c r="F185" s="220">
        <v>27.3</v>
      </c>
      <c r="G185" s="75">
        <v>694</v>
      </c>
      <c r="H185" s="71">
        <v>8</v>
      </c>
      <c r="I185" s="71">
        <v>5.68</v>
      </c>
      <c r="J185" s="72">
        <v>-236</v>
      </c>
    </row>
    <row r="186" spans="1:10" ht="15" customHeight="1" x14ac:dyDescent="0.25">
      <c r="A186" s="298"/>
      <c r="B186" s="268"/>
      <c r="C186" s="108" t="s">
        <v>96</v>
      </c>
      <c r="D186" s="71">
        <v>2.82</v>
      </c>
      <c r="E186" s="71">
        <v>6.97</v>
      </c>
      <c r="F186" s="220">
        <v>25.9</v>
      </c>
      <c r="G186" s="75">
        <v>735</v>
      </c>
      <c r="H186" s="71">
        <v>4.5</v>
      </c>
      <c r="I186" s="71">
        <v>1.37</v>
      </c>
      <c r="J186" s="72">
        <v>-209</v>
      </c>
    </row>
    <row r="187" spans="1:10" ht="15" customHeight="1" x14ac:dyDescent="0.25">
      <c r="A187" s="298"/>
      <c r="B187" s="268"/>
      <c r="C187" s="107" t="s">
        <v>97</v>
      </c>
      <c r="D187" s="71">
        <v>2.7</v>
      </c>
      <c r="E187" s="71">
        <v>6.51</v>
      </c>
      <c r="F187" s="220">
        <v>23.63</v>
      </c>
      <c r="G187" s="75">
        <v>677</v>
      </c>
      <c r="H187" s="71">
        <v>16.600000000000001</v>
      </c>
      <c r="I187" s="71">
        <v>2.93</v>
      </c>
      <c r="J187" s="72">
        <v>-237</v>
      </c>
    </row>
    <row r="188" spans="1:10" ht="15" customHeight="1" x14ac:dyDescent="0.25">
      <c r="A188" s="298"/>
      <c r="B188" s="304"/>
      <c r="C188" s="107" t="s">
        <v>119</v>
      </c>
      <c r="D188" s="71">
        <v>2.9</v>
      </c>
      <c r="E188" s="71">
        <v>6.5</v>
      </c>
      <c r="F188" s="220">
        <v>22.28</v>
      </c>
      <c r="G188" s="75">
        <v>477</v>
      </c>
      <c r="H188" s="71">
        <v>0.1</v>
      </c>
      <c r="I188" s="71">
        <v>2.12</v>
      </c>
      <c r="J188" s="72">
        <v>-245</v>
      </c>
    </row>
    <row r="189" spans="1:10" ht="15.75" x14ac:dyDescent="0.25">
      <c r="A189" s="298"/>
      <c r="B189" s="222"/>
      <c r="C189" s="107" t="s">
        <v>60</v>
      </c>
      <c r="D189" s="71" t="s">
        <v>98</v>
      </c>
      <c r="E189" s="71" t="s">
        <v>98</v>
      </c>
      <c r="F189" s="220" t="s">
        <v>98</v>
      </c>
      <c r="G189" s="71" t="s">
        <v>98</v>
      </c>
      <c r="H189" s="71" t="s">
        <v>98</v>
      </c>
      <c r="I189" s="71" t="s">
        <v>98</v>
      </c>
      <c r="J189" s="71" t="s">
        <v>98</v>
      </c>
    </row>
    <row r="190" spans="1:10" ht="15" customHeight="1" x14ac:dyDescent="0.25">
      <c r="A190" s="298"/>
      <c r="B190" s="268" t="s">
        <v>84</v>
      </c>
      <c r="C190" s="107" t="s">
        <v>61</v>
      </c>
      <c r="D190" s="71">
        <v>7</v>
      </c>
      <c r="E190" s="71">
        <v>7.13</v>
      </c>
      <c r="F190" s="220">
        <v>26.8</v>
      </c>
      <c r="G190" s="75">
        <v>962</v>
      </c>
      <c r="H190" s="71">
        <v>10</v>
      </c>
      <c r="I190" s="71">
        <v>8.51</v>
      </c>
      <c r="J190" s="72" t="s">
        <v>69</v>
      </c>
    </row>
    <row r="191" spans="1:10" ht="15" customHeight="1" x14ac:dyDescent="0.25">
      <c r="A191" s="298"/>
      <c r="B191" s="268"/>
      <c r="C191" s="107" t="s">
        <v>62</v>
      </c>
      <c r="D191" s="71">
        <v>2.25</v>
      </c>
      <c r="E191" s="71">
        <v>6.86</v>
      </c>
      <c r="F191" s="220">
        <v>25.7</v>
      </c>
      <c r="G191" s="75">
        <v>714</v>
      </c>
      <c r="H191" s="71">
        <v>4</v>
      </c>
      <c r="I191" s="71">
        <v>17.100000000000001</v>
      </c>
      <c r="J191" s="72">
        <v>-117</v>
      </c>
    </row>
    <row r="192" spans="1:10" ht="15" customHeight="1" x14ac:dyDescent="0.25">
      <c r="A192" s="298"/>
      <c r="B192" s="268"/>
      <c r="C192" s="107" t="s">
        <v>63</v>
      </c>
      <c r="D192" s="71">
        <v>5.43</v>
      </c>
      <c r="E192" s="71">
        <v>6.9</v>
      </c>
      <c r="F192" s="220">
        <v>23.9</v>
      </c>
      <c r="G192" s="75">
        <v>887</v>
      </c>
      <c r="H192" s="71">
        <v>7</v>
      </c>
      <c r="I192" s="71">
        <v>16.3</v>
      </c>
      <c r="J192" s="72">
        <v>-89.3</v>
      </c>
    </row>
    <row r="193" spans="1:10" ht="15" customHeight="1" x14ac:dyDescent="0.25">
      <c r="A193" s="298"/>
      <c r="B193" s="268"/>
      <c r="C193" s="108" t="s">
        <v>94</v>
      </c>
      <c r="D193" s="71">
        <v>6.65</v>
      </c>
      <c r="E193" s="71">
        <v>6.43</v>
      </c>
      <c r="F193" s="220">
        <v>25.4</v>
      </c>
      <c r="G193" s="75">
        <v>901</v>
      </c>
      <c r="H193" s="71">
        <v>3.3</v>
      </c>
      <c r="I193" s="71">
        <v>11.7</v>
      </c>
      <c r="J193" s="72">
        <v>-118</v>
      </c>
    </row>
    <row r="194" spans="1:10" ht="15" customHeight="1" x14ac:dyDescent="0.25">
      <c r="A194" s="298"/>
      <c r="B194" s="268"/>
      <c r="C194" s="108" t="s">
        <v>95</v>
      </c>
      <c r="D194" s="71">
        <v>4.55</v>
      </c>
      <c r="E194" s="71">
        <v>6.76</v>
      </c>
      <c r="F194" s="220">
        <v>27.9</v>
      </c>
      <c r="G194" s="75">
        <v>822</v>
      </c>
      <c r="H194" s="71">
        <v>27.5</v>
      </c>
      <c r="I194" s="71" t="s">
        <v>69</v>
      </c>
      <c r="J194" s="72">
        <v>-202</v>
      </c>
    </row>
    <row r="195" spans="1:10" ht="15" customHeight="1" x14ac:dyDescent="0.25">
      <c r="A195" s="298"/>
      <c r="B195" s="268"/>
      <c r="C195" s="108" t="s">
        <v>96</v>
      </c>
      <c r="D195" s="71">
        <v>3.8</v>
      </c>
      <c r="E195" s="71">
        <v>6.79</v>
      </c>
      <c r="F195" s="220">
        <v>23.7</v>
      </c>
      <c r="G195" s="75">
        <v>954</v>
      </c>
      <c r="H195" s="71">
        <v>14.1</v>
      </c>
      <c r="I195" s="71">
        <v>1.23</v>
      </c>
      <c r="J195" s="72">
        <v>-233</v>
      </c>
    </row>
    <row r="196" spans="1:10" ht="15" customHeight="1" x14ac:dyDescent="0.25">
      <c r="A196" s="298"/>
      <c r="B196" s="268"/>
      <c r="C196" s="107" t="s">
        <v>97</v>
      </c>
      <c r="D196" s="71">
        <v>2.9</v>
      </c>
      <c r="E196" s="71">
        <v>6.54</v>
      </c>
      <c r="F196" s="220">
        <v>22.1</v>
      </c>
      <c r="G196" s="75">
        <v>833</v>
      </c>
      <c r="H196" s="71">
        <v>10.4</v>
      </c>
      <c r="I196" s="71">
        <v>0.94</v>
      </c>
      <c r="J196" s="72">
        <v>-191</v>
      </c>
    </row>
    <row r="197" spans="1:10" ht="15" customHeight="1" x14ac:dyDescent="0.25">
      <c r="A197" s="298"/>
      <c r="B197" s="304"/>
      <c r="C197" s="107" t="s">
        <v>119</v>
      </c>
      <c r="D197" s="71">
        <v>4.95</v>
      </c>
      <c r="E197" s="71">
        <v>6.49</v>
      </c>
      <c r="F197" s="220">
        <v>23.99</v>
      </c>
      <c r="G197" s="75">
        <v>575</v>
      </c>
      <c r="H197" s="71">
        <v>0.1</v>
      </c>
      <c r="I197" s="71">
        <v>1.87</v>
      </c>
      <c r="J197" s="72">
        <v>-122</v>
      </c>
    </row>
    <row r="198" spans="1:10" ht="15" customHeight="1" x14ac:dyDescent="0.25">
      <c r="A198" s="298"/>
      <c r="B198" s="267" t="s">
        <v>14</v>
      </c>
      <c r="C198" s="107" t="s">
        <v>60</v>
      </c>
      <c r="D198" s="112">
        <v>4</v>
      </c>
      <c r="E198" s="112">
        <v>6.66</v>
      </c>
      <c r="F198" s="221">
        <v>23.4</v>
      </c>
      <c r="G198" s="113">
        <v>1710</v>
      </c>
      <c r="H198" s="112">
        <v>17.100000000000001</v>
      </c>
      <c r="I198" s="112">
        <v>4.97</v>
      </c>
      <c r="J198" s="114">
        <v>-37.9</v>
      </c>
    </row>
    <row r="199" spans="1:10" ht="15" customHeight="1" x14ac:dyDescent="0.25">
      <c r="A199" s="298"/>
      <c r="B199" s="268"/>
      <c r="C199" s="107" t="s">
        <v>61</v>
      </c>
      <c r="D199" s="71">
        <v>4</v>
      </c>
      <c r="E199" s="71">
        <v>6.94</v>
      </c>
      <c r="F199" s="220">
        <v>26</v>
      </c>
      <c r="G199" s="75">
        <v>1685</v>
      </c>
      <c r="H199" s="71">
        <v>19.5</v>
      </c>
      <c r="I199" s="71">
        <v>2.23</v>
      </c>
      <c r="J199" s="72" t="s">
        <v>69</v>
      </c>
    </row>
    <row r="200" spans="1:10" ht="15" customHeight="1" x14ac:dyDescent="0.25">
      <c r="A200" s="298"/>
      <c r="B200" s="268"/>
      <c r="C200" s="107" t="s">
        <v>62</v>
      </c>
      <c r="D200" s="71">
        <v>2.73</v>
      </c>
      <c r="E200" s="71">
        <v>6.75</v>
      </c>
      <c r="F200" s="220">
        <v>26.9</v>
      </c>
      <c r="G200" s="75">
        <v>1582</v>
      </c>
      <c r="H200" s="71">
        <v>1.5</v>
      </c>
      <c r="I200" s="71">
        <v>1.49</v>
      </c>
      <c r="J200" s="72">
        <v>-81.3</v>
      </c>
    </row>
    <row r="201" spans="1:10" ht="15" customHeight="1" x14ac:dyDescent="0.25">
      <c r="A201" s="298"/>
      <c r="B201" s="268"/>
      <c r="C201" s="107" t="s">
        <v>63</v>
      </c>
      <c r="D201" s="71">
        <v>3.98</v>
      </c>
      <c r="E201" s="71">
        <v>6.79</v>
      </c>
      <c r="F201" s="220">
        <v>22.9</v>
      </c>
      <c r="G201" s="75">
        <v>1539</v>
      </c>
      <c r="H201" s="71">
        <v>12.7</v>
      </c>
      <c r="I201" s="71">
        <v>0.63</v>
      </c>
      <c r="J201" s="72">
        <v>70.099999999999994</v>
      </c>
    </row>
    <row r="202" spans="1:10" ht="15" customHeight="1" x14ac:dyDescent="0.25">
      <c r="A202" s="298"/>
      <c r="B202" s="268"/>
      <c r="C202" s="108" t="s">
        <v>94</v>
      </c>
      <c r="D202" s="71">
        <v>4.1500000000000004</v>
      </c>
      <c r="E202" s="71">
        <v>6.35</v>
      </c>
      <c r="F202" s="220">
        <v>25.7</v>
      </c>
      <c r="G202" s="75">
        <v>1572</v>
      </c>
      <c r="H202" s="71">
        <v>9.1999999999999993</v>
      </c>
      <c r="I202" s="71">
        <v>1.75</v>
      </c>
      <c r="J202" s="72">
        <v>-37</v>
      </c>
    </row>
    <row r="203" spans="1:10" ht="15" customHeight="1" x14ac:dyDescent="0.25">
      <c r="A203" s="298"/>
      <c r="B203" s="268"/>
      <c r="C203" s="108" t="s">
        <v>95</v>
      </c>
      <c r="D203" s="71">
        <v>3.05</v>
      </c>
      <c r="E203" s="71">
        <v>6.69</v>
      </c>
      <c r="F203" s="220">
        <v>26</v>
      </c>
      <c r="G203" s="75">
        <v>1573</v>
      </c>
      <c r="H203" s="71">
        <v>36.299999999999997</v>
      </c>
      <c r="I203" s="71">
        <v>3.96</v>
      </c>
      <c r="J203" s="72">
        <v>-178</v>
      </c>
    </row>
    <row r="204" spans="1:10" ht="15" customHeight="1" x14ac:dyDescent="0.25">
      <c r="A204" s="298"/>
      <c r="B204" s="268"/>
      <c r="C204" s="108" t="s">
        <v>96</v>
      </c>
      <c r="D204" s="71">
        <v>3.24</v>
      </c>
      <c r="E204" s="71">
        <v>6.81</v>
      </c>
      <c r="F204" s="220">
        <v>26.6</v>
      </c>
      <c r="G204" s="75">
        <v>1499</v>
      </c>
      <c r="H204" s="71">
        <v>13.3</v>
      </c>
      <c r="I204" s="71">
        <v>0.9</v>
      </c>
      <c r="J204" s="72">
        <v>-85</v>
      </c>
    </row>
    <row r="205" spans="1:10" ht="15" customHeight="1" x14ac:dyDescent="0.25">
      <c r="A205" s="298"/>
      <c r="B205" s="268"/>
      <c r="C205" s="107" t="s">
        <v>97</v>
      </c>
      <c r="D205" s="71">
        <v>3</v>
      </c>
      <c r="E205" s="71">
        <v>6.4</v>
      </c>
      <c r="F205" s="220">
        <v>25.29</v>
      </c>
      <c r="G205" s="75">
        <v>1570</v>
      </c>
      <c r="H205" s="71">
        <v>0.8</v>
      </c>
      <c r="I205" s="71">
        <v>1.63</v>
      </c>
      <c r="J205" s="72">
        <v>-87</v>
      </c>
    </row>
    <row r="206" spans="1:10" ht="15" customHeight="1" x14ac:dyDescent="0.25">
      <c r="A206" s="298"/>
      <c r="B206" s="304"/>
      <c r="C206" s="107" t="s">
        <v>119</v>
      </c>
      <c r="D206" s="71">
        <v>3.39</v>
      </c>
      <c r="E206" s="71">
        <v>6.34</v>
      </c>
      <c r="F206" s="220">
        <v>25.12</v>
      </c>
      <c r="G206" s="75">
        <v>1104</v>
      </c>
      <c r="H206" s="71">
        <v>0.1</v>
      </c>
      <c r="I206" s="71">
        <v>1.8</v>
      </c>
      <c r="J206" s="72">
        <v>-34</v>
      </c>
    </row>
    <row r="207" spans="1:10" ht="15" customHeight="1" x14ac:dyDescent="0.25">
      <c r="A207" s="298"/>
      <c r="B207" s="267" t="s">
        <v>19</v>
      </c>
      <c r="C207" s="107" t="s">
        <v>60</v>
      </c>
      <c r="D207" s="112">
        <v>7.5</v>
      </c>
      <c r="E207" s="112">
        <v>6.69</v>
      </c>
      <c r="F207" s="221">
        <v>23</v>
      </c>
      <c r="G207" s="113">
        <v>982</v>
      </c>
      <c r="H207" s="112">
        <v>2.2999999999999998</v>
      </c>
      <c r="I207" s="112">
        <v>0.37</v>
      </c>
      <c r="J207" s="114">
        <v>-209</v>
      </c>
    </row>
    <row r="208" spans="1:10" ht="15" customHeight="1" x14ac:dyDescent="0.25">
      <c r="A208" s="298"/>
      <c r="B208" s="268"/>
      <c r="C208" s="107" t="s">
        <v>61</v>
      </c>
      <c r="D208" s="71">
        <v>8</v>
      </c>
      <c r="E208" s="71">
        <v>7.26</v>
      </c>
      <c r="F208" s="220">
        <v>28.3</v>
      </c>
      <c r="G208" s="75">
        <v>940</v>
      </c>
      <c r="H208" s="71">
        <v>8.6999999999999993</v>
      </c>
      <c r="I208" s="71">
        <v>0.21</v>
      </c>
      <c r="J208" s="72" t="s">
        <v>69</v>
      </c>
    </row>
    <row r="209" spans="1:10" ht="15" customHeight="1" x14ac:dyDescent="0.25">
      <c r="A209" s="298"/>
      <c r="B209" s="268"/>
      <c r="C209" s="107" t="s">
        <v>62</v>
      </c>
      <c r="D209" s="71">
        <v>5.71</v>
      </c>
      <c r="E209" s="71">
        <v>6.49</v>
      </c>
      <c r="F209" s="220">
        <v>29.1</v>
      </c>
      <c r="G209" s="75">
        <v>953</v>
      </c>
      <c r="H209" s="71">
        <v>7.2</v>
      </c>
      <c r="I209" s="71">
        <v>0.3</v>
      </c>
      <c r="J209" s="72">
        <v>-177</v>
      </c>
    </row>
    <row r="210" spans="1:10" ht="15" customHeight="1" x14ac:dyDescent="0.25">
      <c r="A210" s="298"/>
      <c r="B210" s="268"/>
      <c r="C210" s="107" t="s">
        <v>63</v>
      </c>
      <c r="D210" s="71">
        <v>6.9</v>
      </c>
      <c r="E210" s="71">
        <v>7.1</v>
      </c>
      <c r="F210" s="220">
        <v>23.8</v>
      </c>
      <c r="G210" s="75">
        <v>966</v>
      </c>
      <c r="H210" s="71">
        <v>19.8</v>
      </c>
      <c r="I210" s="71">
        <v>0.64</v>
      </c>
      <c r="J210" s="72">
        <v>38.1</v>
      </c>
    </row>
    <row r="211" spans="1:10" ht="15" customHeight="1" x14ac:dyDescent="0.25">
      <c r="A211" s="298"/>
      <c r="B211" s="268"/>
      <c r="C211" s="108" t="s">
        <v>94</v>
      </c>
      <c r="D211" s="71">
        <v>7</v>
      </c>
      <c r="E211" s="71">
        <v>6.22</v>
      </c>
      <c r="F211" s="220">
        <v>27.9</v>
      </c>
      <c r="G211" s="75">
        <v>951</v>
      </c>
      <c r="H211" s="71">
        <v>1.3</v>
      </c>
      <c r="I211" s="71">
        <v>1.54</v>
      </c>
      <c r="J211" s="72">
        <v>-214</v>
      </c>
    </row>
    <row r="212" spans="1:10" ht="15" customHeight="1" x14ac:dyDescent="0.25">
      <c r="A212" s="298"/>
      <c r="B212" s="268"/>
      <c r="C212" s="108" t="s">
        <v>95</v>
      </c>
      <c r="D212" s="71">
        <v>5.99</v>
      </c>
      <c r="E212" s="71">
        <v>6.87</v>
      </c>
      <c r="F212" s="220">
        <v>30.2</v>
      </c>
      <c r="G212" s="75">
        <v>4178</v>
      </c>
      <c r="H212" s="71">
        <v>22.7</v>
      </c>
      <c r="I212" s="71">
        <v>2.67</v>
      </c>
      <c r="J212" s="72">
        <v>-135</v>
      </c>
    </row>
    <row r="213" spans="1:10" ht="15" customHeight="1" x14ac:dyDescent="0.25">
      <c r="A213" s="298"/>
      <c r="B213" s="268"/>
      <c r="C213" s="108" t="s">
        <v>96</v>
      </c>
      <c r="D213" s="71">
        <v>6.05</v>
      </c>
      <c r="E213" s="71">
        <v>6.83</v>
      </c>
      <c r="F213" s="220">
        <v>28.3</v>
      </c>
      <c r="G213" s="75">
        <v>796</v>
      </c>
      <c r="H213" s="71">
        <v>18.3</v>
      </c>
      <c r="I213" s="71">
        <v>0.38</v>
      </c>
      <c r="J213" s="72">
        <v>-179</v>
      </c>
    </row>
    <row r="214" spans="1:10" ht="15" customHeight="1" x14ac:dyDescent="0.25">
      <c r="A214" s="298"/>
      <c r="B214" s="268"/>
      <c r="C214" s="107" t="s">
        <v>97</v>
      </c>
      <c r="D214" s="71">
        <v>6.13</v>
      </c>
      <c r="E214" s="71">
        <v>6.36</v>
      </c>
      <c r="F214" s="220">
        <v>24.75</v>
      </c>
      <c r="G214" s="75">
        <v>869</v>
      </c>
      <c r="H214" s="71">
        <v>21</v>
      </c>
      <c r="I214" s="71">
        <v>2.74</v>
      </c>
      <c r="J214" s="72">
        <v>-164</v>
      </c>
    </row>
    <row r="215" spans="1:10" ht="15" customHeight="1" x14ac:dyDescent="0.25">
      <c r="A215" s="298"/>
      <c r="B215" s="304"/>
      <c r="C215" s="107" t="s">
        <v>119</v>
      </c>
      <c r="D215" s="71">
        <v>6.32</v>
      </c>
      <c r="E215" s="71">
        <v>6.2</v>
      </c>
      <c r="F215" s="220">
        <v>27.32</v>
      </c>
      <c r="G215" s="75">
        <v>442</v>
      </c>
      <c r="H215" s="71">
        <v>0.4</v>
      </c>
      <c r="I215" s="71">
        <v>1.62</v>
      </c>
      <c r="J215" s="72">
        <v>-178</v>
      </c>
    </row>
    <row r="216" spans="1:10" ht="15" customHeight="1" x14ac:dyDescent="0.25">
      <c r="A216" s="298" t="s">
        <v>37</v>
      </c>
      <c r="B216" s="267" t="s">
        <v>21</v>
      </c>
      <c r="C216" s="107" t="s">
        <v>60</v>
      </c>
      <c r="D216" s="112">
        <v>8.5</v>
      </c>
      <c r="E216" s="112">
        <v>6.13</v>
      </c>
      <c r="F216" s="221">
        <v>24.9</v>
      </c>
      <c r="G216" s="113">
        <v>768</v>
      </c>
      <c r="H216" s="112">
        <v>3.4</v>
      </c>
      <c r="I216" s="112">
        <v>9.58</v>
      </c>
      <c r="J216" s="114">
        <v>-126</v>
      </c>
    </row>
    <row r="217" spans="1:10" ht="15" customHeight="1" x14ac:dyDescent="0.25">
      <c r="A217" s="298"/>
      <c r="B217" s="268"/>
      <c r="C217" s="107" t="s">
        <v>61</v>
      </c>
      <c r="D217" s="71">
        <v>10</v>
      </c>
      <c r="E217" s="71">
        <v>6.49</v>
      </c>
      <c r="F217" s="220">
        <v>27.4</v>
      </c>
      <c r="G217" s="75">
        <v>1084</v>
      </c>
      <c r="H217" s="71">
        <v>11.1</v>
      </c>
      <c r="I217" s="71">
        <v>7.36</v>
      </c>
      <c r="J217" s="72"/>
    </row>
    <row r="218" spans="1:10" ht="15" customHeight="1" x14ac:dyDescent="0.25">
      <c r="A218" s="298"/>
      <c r="B218" s="268"/>
      <c r="C218" s="107" t="s">
        <v>62</v>
      </c>
      <c r="D218" s="71">
        <v>7.46</v>
      </c>
      <c r="E218" s="71">
        <v>6.44</v>
      </c>
      <c r="F218" s="220">
        <v>26.1</v>
      </c>
      <c r="G218" s="75">
        <v>1000</v>
      </c>
      <c r="H218" s="71">
        <v>19.100000000000001</v>
      </c>
      <c r="I218" s="71">
        <v>5.98</v>
      </c>
      <c r="J218" s="72">
        <v>-6.7</v>
      </c>
    </row>
    <row r="219" spans="1:10" ht="15" customHeight="1" x14ac:dyDescent="0.25">
      <c r="A219" s="298"/>
      <c r="B219" s="268"/>
      <c r="C219" s="107" t="s">
        <v>63</v>
      </c>
      <c r="D219" s="71">
        <v>8.1199999999999992</v>
      </c>
      <c r="E219" s="71">
        <v>6.93</v>
      </c>
      <c r="F219" s="220">
        <v>20.9</v>
      </c>
      <c r="G219" s="75">
        <v>1890</v>
      </c>
      <c r="H219" s="71">
        <v>15.2</v>
      </c>
      <c r="I219" s="71">
        <v>8.1300000000000008</v>
      </c>
      <c r="J219" s="72">
        <v>-40.9</v>
      </c>
    </row>
    <row r="220" spans="1:10" ht="15" customHeight="1" x14ac:dyDescent="0.25">
      <c r="A220" s="298"/>
      <c r="B220" s="268"/>
      <c r="C220" s="108" t="s">
        <v>94</v>
      </c>
      <c r="D220" s="71">
        <v>9.1199999999999992</v>
      </c>
      <c r="E220" s="71">
        <v>5.75</v>
      </c>
      <c r="F220" s="220">
        <v>26.4</v>
      </c>
      <c r="G220" s="75">
        <v>1137</v>
      </c>
      <c r="H220" s="71">
        <v>4.2</v>
      </c>
      <c r="I220" s="71">
        <v>3.23</v>
      </c>
      <c r="J220" s="72">
        <v>-65</v>
      </c>
    </row>
    <row r="221" spans="1:10" ht="15" customHeight="1" x14ac:dyDescent="0.25">
      <c r="A221" s="298"/>
      <c r="B221" s="268"/>
      <c r="C221" s="108" t="s">
        <v>95</v>
      </c>
      <c r="D221" s="71">
        <v>7.77</v>
      </c>
      <c r="E221" s="71">
        <v>6.91</v>
      </c>
      <c r="F221" s="220">
        <v>28.3</v>
      </c>
      <c r="G221" s="75">
        <v>5445</v>
      </c>
      <c r="H221" s="71">
        <v>23.3</v>
      </c>
      <c r="I221" s="71">
        <v>5.76</v>
      </c>
      <c r="J221" s="72">
        <v>-173</v>
      </c>
    </row>
    <row r="222" spans="1:10" ht="15" customHeight="1" x14ac:dyDescent="0.25">
      <c r="A222" s="298"/>
      <c r="B222" s="268"/>
      <c r="C222" s="108" t="s">
        <v>96</v>
      </c>
      <c r="D222" s="71">
        <v>7.68</v>
      </c>
      <c r="E222" s="71">
        <v>6.45</v>
      </c>
      <c r="F222" s="220">
        <v>25.9</v>
      </c>
      <c r="G222" s="75">
        <v>959</v>
      </c>
      <c r="H222" s="71">
        <v>13.2</v>
      </c>
      <c r="I222" s="71">
        <v>1.89</v>
      </c>
      <c r="J222" s="72">
        <v>-13</v>
      </c>
    </row>
    <row r="223" spans="1:10" ht="15" customHeight="1" x14ac:dyDescent="0.25">
      <c r="A223" s="298"/>
      <c r="B223" s="268"/>
      <c r="C223" s="107" t="s">
        <v>97</v>
      </c>
      <c r="D223" s="71">
        <v>7.85</v>
      </c>
      <c r="E223" s="71">
        <v>5.94</v>
      </c>
      <c r="F223" s="220">
        <v>27.13</v>
      </c>
      <c r="G223" s="75">
        <v>903</v>
      </c>
      <c r="H223" s="71">
        <v>0.7</v>
      </c>
      <c r="I223" s="71">
        <v>2.81</v>
      </c>
      <c r="J223" s="72">
        <v>-203</v>
      </c>
    </row>
    <row r="224" spans="1:10" ht="15" customHeight="1" x14ac:dyDescent="0.25">
      <c r="A224" s="298"/>
      <c r="B224" s="304"/>
      <c r="C224" s="107" t="s">
        <v>119</v>
      </c>
      <c r="D224" s="71">
        <v>8.1</v>
      </c>
      <c r="E224" s="71">
        <v>5.98</v>
      </c>
      <c r="F224" s="220">
        <v>24.98</v>
      </c>
      <c r="G224" s="75">
        <v>730</v>
      </c>
      <c r="H224" s="71">
        <v>0.1</v>
      </c>
      <c r="I224" s="71">
        <v>4.0199999999999996</v>
      </c>
      <c r="J224" s="72">
        <v>-135</v>
      </c>
    </row>
    <row r="225" spans="1:11" ht="15" customHeight="1" x14ac:dyDescent="0.25">
      <c r="A225" s="298"/>
      <c r="B225" s="267" t="s">
        <v>22</v>
      </c>
      <c r="C225" s="107" t="s">
        <v>60</v>
      </c>
      <c r="D225" s="112">
        <v>6</v>
      </c>
      <c r="E225" s="112">
        <v>7.1</v>
      </c>
      <c r="F225" s="221">
        <v>24.5</v>
      </c>
      <c r="G225" s="113">
        <v>5770</v>
      </c>
      <c r="H225" s="112">
        <v>0.7</v>
      </c>
      <c r="I225" s="112">
        <v>9.2899999999999991</v>
      </c>
      <c r="J225" s="114">
        <v>-256</v>
      </c>
    </row>
    <row r="226" spans="1:11" ht="15" customHeight="1" x14ac:dyDescent="0.25">
      <c r="A226" s="298"/>
      <c r="B226" s="268"/>
      <c r="C226" s="107" t="s">
        <v>61</v>
      </c>
      <c r="D226" s="71">
        <v>9</v>
      </c>
      <c r="E226" s="71">
        <v>7.21</v>
      </c>
      <c r="F226" s="220">
        <v>27.3</v>
      </c>
      <c r="G226" s="75">
        <v>1848</v>
      </c>
      <c r="H226" s="71">
        <v>15.6</v>
      </c>
      <c r="I226" s="71">
        <v>6.33</v>
      </c>
      <c r="J226" s="72" t="s">
        <v>69</v>
      </c>
    </row>
    <row r="227" spans="1:11" ht="15" customHeight="1" x14ac:dyDescent="0.25">
      <c r="A227" s="298"/>
      <c r="B227" s="268"/>
      <c r="C227" s="107" t="s">
        <v>62</v>
      </c>
      <c r="D227" s="71">
        <v>6.07</v>
      </c>
      <c r="E227" s="71">
        <v>7.07</v>
      </c>
      <c r="F227" s="220">
        <v>27.3</v>
      </c>
      <c r="G227" s="75">
        <v>1160</v>
      </c>
      <c r="H227" s="71">
        <v>9.6</v>
      </c>
      <c r="I227" s="71">
        <v>14.2</v>
      </c>
      <c r="J227" s="72">
        <v>18.5</v>
      </c>
    </row>
    <row r="228" spans="1:11" ht="15" customHeight="1" x14ac:dyDescent="0.25">
      <c r="A228" s="298"/>
      <c r="B228" s="268"/>
      <c r="C228" s="107" t="s">
        <v>63</v>
      </c>
      <c r="D228" s="71">
        <v>6.75</v>
      </c>
      <c r="E228" s="71">
        <v>7.2</v>
      </c>
      <c r="F228" s="220">
        <v>20.3</v>
      </c>
      <c r="G228" s="75">
        <v>4768</v>
      </c>
      <c r="H228" s="71">
        <v>4.2</v>
      </c>
      <c r="I228" s="71">
        <v>7.87</v>
      </c>
      <c r="J228" s="75">
        <v>-227</v>
      </c>
    </row>
    <row r="229" spans="1:11" ht="15" customHeight="1" x14ac:dyDescent="0.25">
      <c r="A229" s="298"/>
      <c r="B229" s="268"/>
      <c r="C229" s="107" t="s">
        <v>94</v>
      </c>
      <c r="D229" s="71">
        <v>7.14</v>
      </c>
      <c r="E229" s="71">
        <v>6.56</v>
      </c>
      <c r="F229" s="220">
        <v>25.8</v>
      </c>
      <c r="G229" s="75">
        <v>5165</v>
      </c>
      <c r="H229" s="71">
        <v>2.2999999999999998</v>
      </c>
      <c r="I229" s="71">
        <v>7.73</v>
      </c>
      <c r="J229" s="75">
        <v>-258</v>
      </c>
    </row>
    <row r="230" spans="1:11" ht="15" customHeight="1" x14ac:dyDescent="0.25">
      <c r="A230" s="298"/>
      <c r="B230" s="268"/>
      <c r="C230" s="107" t="s">
        <v>95</v>
      </c>
      <c r="D230" s="71">
        <v>6.46</v>
      </c>
      <c r="E230" s="71">
        <v>6.83</v>
      </c>
      <c r="F230" s="220">
        <v>27.1</v>
      </c>
      <c r="G230" s="75">
        <v>5135</v>
      </c>
      <c r="H230" s="71">
        <v>24.1</v>
      </c>
      <c r="I230" s="71">
        <v>19.7</v>
      </c>
      <c r="J230" s="75">
        <v>-221</v>
      </c>
    </row>
    <row r="231" spans="1:11" ht="15" customHeight="1" x14ac:dyDescent="0.25">
      <c r="A231" s="298"/>
      <c r="B231" s="268"/>
      <c r="C231" s="107" t="s">
        <v>96</v>
      </c>
      <c r="D231" s="71">
        <v>6.75</v>
      </c>
      <c r="E231" s="71">
        <v>7.01</v>
      </c>
      <c r="F231" s="220">
        <v>29.6</v>
      </c>
      <c r="G231" s="75">
        <v>5871</v>
      </c>
      <c r="H231" s="71">
        <v>5.3</v>
      </c>
      <c r="I231" s="71">
        <v>5.94</v>
      </c>
      <c r="J231" s="75">
        <v>-255</v>
      </c>
    </row>
    <row r="232" spans="1:11" ht="15" customHeight="1" x14ac:dyDescent="0.25">
      <c r="A232" s="298"/>
      <c r="B232" s="268"/>
      <c r="C232" s="107" t="s">
        <v>97</v>
      </c>
      <c r="D232" s="71">
        <v>6.51</v>
      </c>
      <c r="E232" s="71">
        <v>6.64</v>
      </c>
      <c r="F232" s="220">
        <v>26.84</v>
      </c>
      <c r="G232" s="75">
        <v>5096</v>
      </c>
      <c r="H232" s="71">
        <v>1.1000000000000001</v>
      </c>
      <c r="I232" s="71">
        <v>5.28</v>
      </c>
      <c r="J232" s="75">
        <v>-312</v>
      </c>
    </row>
    <row r="233" spans="1:11" ht="15" customHeight="1" x14ac:dyDescent="0.25">
      <c r="A233" s="299"/>
      <c r="B233" s="269"/>
      <c r="C233" s="107" t="s">
        <v>119</v>
      </c>
      <c r="D233" s="71">
        <v>6.82</v>
      </c>
      <c r="E233" s="71">
        <v>6.66</v>
      </c>
      <c r="F233" s="220">
        <v>25.15</v>
      </c>
      <c r="G233" s="75">
        <v>3872</v>
      </c>
      <c r="H233" s="71">
        <v>0.08</v>
      </c>
      <c r="I233" s="71">
        <v>11</v>
      </c>
      <c r="J233" s="75">
        <v>-271</v>
      </c>
    </row>
    <row r="234" spans="1:11" ht="15.75" customHeight="1" x14ac:dyDescent="0.25">
      <c r="A234" s="300" t="s">
        <v>39</v>
      </c>
      <c r="B234" s="270" t="s">
        <v>24</v>
      </c>
      <c r="C234" s="106" t="s">
        <v>60</v>
      </c>
      <c r="D234" s="109">
        <v>4.5</v>
      </c>
      <c r="E234" s="109">
        <v>5.98</v>
      </c>
      <c r="F234" s="219">
        <v>21</v>
      </c>
      <c r="G234" s="110">
        <v>238</v>
      </c>
      <c r="H234" s="109">
        <v>3.7</v>
      </c>
      <c r="I234" s="109">
        <v>1.86</v>
      </c>
      <c r="J234" s="111">
        <v>-63</v>
      </c>
      <c r="K234" s="224">
        <f>MAX(E234:E277)</f>
        <v>7.17</v>
      </c>
    </row>
    <row r="235" spans="1:11" ht="15" customHeight="1" x14ac:dyDescent="0.25">
      <c r="A235" s="301"/>
      <c r="B235" s="271"/>
      <c r="C235" s="107" t="s">
        <v>61</v>
      </c>
      <c r="D235" s="71">
        <v>2.5</v>
      </c>
      <c r="E235" s="71">
        <v>6.55</v>
      </c>
      <c r="F235" s="220">
        <v>27.4</v>
      </c>
      <c r="G235" s="75">
        <v>415</v>
      </c>
      <c r="H235" s="71">
        <v>10.7</v>
      </c>
      <c r="I235" s="71" t="s">
        <v>69</v>
      </c>
      <c r="J235" s="72">
        <v>-144</v>
      </c>
      <c r="K235" s="225">
        <f>MAX(F234:F278)</f>
        <v>28.8</v>
      </c>
    </row>
    <row r="236" spans="1:11" ht="15" customHeight="1" x14ac:dyDescent="0.25">
      <c r="A236" s="301"/>
      <c r="B236" s="271"/>
      <c r="C236" s="107" t="s">
        <v>62</v>
      </c>
      <c r="D236" s="71">
        <v>5.2</v>
      </c>
      <c r="E236" s="71">
        <v>6.52</v>
      </c>
      <c r="F236" s="220">
        <v>27.4</v>
      </c>
      <c r="G236" s="75">
        <v>368.8</v>
      </c>
      <c r="H236" s="71" t="s">
        <v>69</v>
      </c>
      <c r="I236" s="71">
        <v>0.43</v>
      </c>
      <c r="J236" s="72" t="s">
        <v>69</v>
      </c>
      <c r="K236" s="226">
        <f>MAX(G234:G278)</f>
        <v>1060</v>
      </c>
    </row>
    <row r="237" spans="1:11" ht="15" customHeight="1" x14ac:dyDescent="0.25">
      <c r="A237" s="301"/>
      <c r="B237" s="271"/>
      <c r="C237" s="107" t="s">
        <v>63</v>
      </c>
      <c r="D237" s="71">
        <v>7.98</v>
      </c>
      <c r="E237" s="71">
        <v>5.86</v>
      </c>
      <c r="F237" s="220">
        <v>23</v>
      </c>
      <c r="G237" s="75">
        <v>210</v>
      </c>
      <c r="H237" s="71">
        <v>12.9</v>
      </c>
      <c r="I237" s="71">
        <v>2.42</v>
      </c>
      <c r="J237" s="72">
        <v>-18</v>
      </c>
      <c r="K237" s="224">
        <f>AVERAGE(H234:H278)</f>
        <v>9.8264705882352921</v>
      </c>
    </row>
    <row r="238" spans="1:11" ht="15" customHeight="1" x14ac:dyDescent="0.25">
      <c r="A238" s="301"/>
      <c r="B238" s="271"/>
      <c r="C238" s="108" t="s">
        <v>94</v>
      </c>
      <c r="D238" s="71">
        <v>5.3</v>
      </c>
      <c r="E238" s="71">
        <v>5.83</v>
      </c>
      <c r="F238" s="220">
        <v>25.1</v>
      </c>
      <c r="G238" s="75">
        <v>232</v>
      </c>
      <c r="H238" s="71">
        <v>20</v>
      </c>
      <c r="I238" s="71">
        <v>1.94</v>
      </c>
      <c r="J238" s="72">
        <v>-170</v>
      </c>
      <c r="K238" s="226">
        <f>MAX(J234:J278)</f>
        <v>-10</v>
      </c>
    </row>
    <row r="239" spans="1:11" ht="15" customHeight="1" x14ac:dyDescent="0.25">
      <c r="A239" s="301"/>
      <c r="B239" s="271"/>
      <c r="C239" s="108" t="s">
        <v>95</v>
      </c>
      <c r="D239" s="71">
        <v>5.0599999999999996</v>
      </c>
      <c r="E239" s="71">
        <v>6.29</v>
      </c>
      <c r="F239" s="220">
        <v>28.6</v>
      </c>
      <c r="G239" s="75">
        <v>285</v>
      </c>
      <c r="H239" s="71">
        <v>11</v>
      </c>
      <c r="I239" s="71">
        <v>1.0900000000000001</v>
      </c>
      <c r="J239" s="72">
        <v>-121</v>
      </c>
    </row>
    <row r="240" spans="1:11" ht="15" customHeight="1" x14ac:dyDescent="0.25">
      <c r="A240" s="301"/>
      <c r="B240" s="271"/>
      <c r="C240" s="108" t="s">
        <v>96</v>
      </c>
      <c r="D240" s="71">
        <v>5.12</v>
      </c>
      <c r="E240" s="71">
        <v>6.31</v>
      </c>
      <c r="F240" s="220">
        <v>27</v>
      </c>
      <c r="G240" s="75">
        <v>430</v>
      </c>
      <c r="H240" s="71">
        <v>16.2</v>
      </c>
      <c r="I240" s="71">
        <v>1</v>
      </c>
      <c r="J240" s="72">
        <v>-27</v>
      </c>
      <c r="K240" s="71"/>
    </row>
    <row r="241" spans="1:10" ht="15" customHeight="1" x14ac:dyDescent="0.25">
      <c r="A241" s="301"/>
      <c r="B241" s="271"/>
      <c r="C241" s="107" t="s">
        <v>97</v>
      </c>
      <c r="D241" s="71">
        <v>4.42</v>
      </c>
      <c r="E241" s="71">
        <v>6.04</v>
      </c>
      <c r="F241" s="220">
        <v>24.8</v>
      </c>
      <c r="G241" s="75">
        <v>314</v>
      </c>
      <c r="H241" s="71" t="s">
        <v>121</v>
      </c>
      <c r="I241" s="71">
        <v>0.81</v>
      </c>
      <c r="J241" s="72" t="s">
        <v>120</v>
      </c>
    </row>
    <row r="242" spans="1:10" ht="15" customHeight="1" x14ac:dyDescent="0.25">
      <c r="A242" s="301"/>
      <c r="B242" s="272"/>
      <c r="C242" s="107" t="s">
        <v>119</v>
      </c>
      <c r="D242" s="71">
        <v>5.0199999999999996</v>
      </c>
      <c r="E242" s="71">
        <v>5.82</v>
      </c>
      <c r="F242" s="220">
        <v>23</v>
      </c>
      <c r="G242" s="75">
        <v>305</v>
      </c>
      <c r="H242" s="71">
        <v>3.4</v>
      </c>
      <c r="I242" s="71">
        <v>2.4700000000000002</v>
      </c>
      <c r="J242" s="72">
        <v>-12</v>
      </c>
    </row>
    <row r="243" spans="1:10" ht="15" customHeight="1" x14ac:dyDescent="0.25">
      <c r="A243" s="301"/>
      <c r="B243" s="273" t="s">
        <v>25</v>
      </c>
      <c r="C243" s="107" t="s">
        <v>60</v>
      </c>
      <c r="D243" s="112">
        <v>11.35</v>
      </c>
      <c r="E243" s="112">
        <v>6.11</v>
      </c>
      <c r="F243" s="221">
        <v>19.5</v>
      </c>
      <c r="G243" s="113">
        <v>193</v>
      </c>
      <c r="H243" s="112">
        <v>13.8</v>
      </c>
      <c r="I243" s="112">
        <v>6.35</v>
      </c>
      <c r="J243" s="114">
        <v>-24</v>
      </c>
    </row>
    <row r="244" spans="1:10" ht="15" customHeight="1" x14ac:dyDescent="0.25">
      <c r="A244" s="301"/>
      <c r="B244" s="274"/>
      <c r="C244" s="107" t="s">
        <v>61</v>
      </c>
      <c r="D244" s="71">
        <v>10</v>
      </c>
      <c r="E244" s="71">
        <v>6.47</v>
      </c>
      <c r="F244" s="220">
        <v>27.8</v>
      </c>
      <c r="G244" s="75">
        <v>206</v>
      </c>
      <c r="H244" s="71">
        <v>10.7</v>
      </c>
      <c r="I244" s="71" t="s">
        <v>69</v>
      </c>
      <c r="J244" s="72">
        <v>-68</v>
      </c>
    </row>
    <row r="245" spans="1:10" ht="15" customHeight="1" x14ac:dyDescent="0.25">
      <c r="A245" s="301"/>
      <c r="B245" s="274"/>
      <c r="C245" s="107" t="s">
        <v>62</v>
      </c>
      <c r="D245" s="71">
        <v>8.5500000000000007</v>
      </c>
      <c r="E245" s="71">
        <v>6.6</v>
      </c>
      <c r="F245" s="220">
        <v>26.2</v>
      </c>
      <c r="G245" s="75">
        <v>250.6</v>
      </c>
      <c r="H245" s="71" t="s">
        <v>69</v>
      </c>
      <c r="I245" s="71">
        <v>20</v>
      </c>
      <c r="J245" s="72" t="s">
        <v>69</v>
      </c>
    </row>
    <row r="246" spans="1:10" ht="15" customHeight="1" x14ac:dyDescent="0.25">
      <c r="A246" s="301"/>
      <c r="B246" s="274"/>
      <c r="C246" s="107" t="s">
        <v>63</v>
      </c>
      <c r="D246" s="71">
        <v>15.9</v>
      </c>
      <c r="E246" s="71">
        <v>6.28</v>
      </c>
      <c r="F246" s="220">
        <v>25.8</v>
      </c>
      <c r="G246" s="75">
        <v>257</v>
      </c>
      <c r="H246" s="71">
        <v>5.6</v>
      </c>
      <c r="I246" s="71">
        <v>17.7</v>
      </c>
      <c r="J246" s="72">
        <v>-22</v>
      </c>
    </row>
    <row r="247" spans="1:10" ht="15" customHeight="1" x14ac:dyDescent="0.25">
      <c r="A247" s="301"/>
      <c r="B247" s="274"/>
      <c r="C247" s="108" t="s">
        <v>94</v>
      </c>
      <c r="D247" s="71">
        <v>13.91</v>
      </c>
      <c r="E247" s="71">
        <v>6.1</v>
      </c>
      <c r="F247" s="220">
        <v>26.1</v>
      </c>
      <c r="G247" s="75">
        <v>190</v>
      </c>
      <c r="H247" s="71">
        <v>13.6</v>
      </c>
      <c r="I247" s="71">
        <v>10.5</v>
      </c>
      <c r="J247" s="72">
        <v>-12</v>
      </c>
    </row>
    <row r="248" spans="1:10" ht="15" customHeight="1" x14ac:dyDescent="0.25">
      <c r="A248" s="301"/>
      <c r="B248" s="274"/>
      <c r="C248" s="108" t="s">
        <v>95</v>
      </c>
      <c r="D248" s="71">
        <v>11.38</v>
      </c>
      <c r="E248" s="71">
        <v>6.15</v>
      </c>
      <c r="F248" s="220">
        <v>28.1</v>
      </c>
      <c r="G248" s="75">
        <v>172</v>
      </c>
      <c r="H248" s="71">
        <v>10.1</v>
      </c>
      <c r="I248" s="71">
        <v>2.3199999999999998</v>
      </c>
      <c r="J248" s="72">
        <v>-93</v>
      </c>
    </row>
    <row r="249" spans="1:10" ht="15" customHeight="1" x14ac:dyDescent="0.25">
      <c r="A249" s="301"/>
      <c r="B249" s="274"/>
      <c r="C249" s="108" t="s">
        <v>96</v>
      </c>
      <c r="D249" s="71">
        <v>6.81</v>
      </c>
      <c r="E249" s="71">
        <v>5.97</v>
      </c>
      <c r="F249" s="220">
        <v>28.8</v>
      </c>
      <c r="G249" s="75">
        <v>182</v>
      </c>
      <c r="H249" s="71">
        <v>38.1</v>
      </c>
      <c r="I249" s="71">
        <v>2.09</v>
      </c>
      <c r="J249" s="72">
        <v>-30</v>
      </c>
    </row>
    <row r="250" spans="1:10" ht="15" customHeight="1" x14ac:dyDescent="0.25">
      <c r="A250" s="301"/>
      <c r="B250" s="274"/>
      <c r="C250" s="107" t="s">
        <v>97</v>
      </c>
      <c r="D250" s="71">
        <v>7.72</v>
      </c>
      <c r="E250" s="71">
        <v>5.92</v>
      </c>
      <c r="F250" s="220">
        <v>25.9</v>
      </c>
      <c r="G250" s="75">
        <v>239</v>
      </c>
      <c r="H250" s="71" t="s">
        <v>124</v>
      </c>
      <c r="I250" s="71">
        <v>18.899999999999999</v>
      </c>
      <c r="J250" s="72" t="s">
        <v>120</v>
      </c>
    </row>
    <row r="251" spans="1:10" ht="15" customHeight="1" x14ac:dyDescent="0.25">
      <c r="A251" s="301"/>
      <c r="B251" s="275"/>
      <c r="C251" s="107" t="s">
        <v>119</v>
      </c>
      <c r="D251" s="71">
        <v>8.5399999999999991</v>
      </c>
      <c r="E251" s="71">
        <v>5.83</v>
      </c>
      <c r="F251" s="220">
        <v>24</v>
      </c>
      <c r="G251" s="75">
        <v>207</v>
      </c>
      <c r="H251" s="71">
        <v>1.5</v>
      </c>
      <c r="I251" s="71">
        <v>7.38</v>
      </c>
      <c r="J251" s="72">
        <v>-85</v>
      </c>
    </row>
    <row r="252" spans="1:10" ht="15" customHeight="1" x14ac:dyDescent="0.25">
      <c r="A252" s="301"/>
      <c r="B252" s="276" t="s">
        <v>34</v>
      </c>
      <c r="C252" s="107" t="s">
        <v>60</v>
      </c>
      <c r="D252" s="112">
        <v>2.48</v>
      </c>
      <c r="E252" s="112">
        <v>6.82</v>
      </c>
      <c r="F252" s="221">
        <v>17</v>
      </c>
      <c r="G252" s="113">
        <v>1030</v>
      </c>
      <c r="H252" s="112">
        <v>8.3000000000000007</v>
      </c>
      <c r="I252" s="112">
        <v>1.2</v>
      </c>
      <c r="J252" s="114">
        <v>-73</v>
      </c>
    </row>
    <row r="253" spans="1:10" ht="15" customHeight="1" x14ac:dyDescent="0.25">
      <c r="A253" s="301"/>
      <c r="B253" s="271"/>
      <c r="C253" s="107" t="s">
        <v>61</v>
      </c>
      <c r="D253" s="71">
        <v>2</v>
      </c>
      <c r="E253" s="71">
        <v>6.85</v>
      </c>
      <c r="F253" s="220">
        <v>24.8</v>
      </c>
      <c r="G253" s="75">
        <v>1060</v>
      </c>
      <c r="H253" s="71">
        <v>6.7</v>
      </c>
      <c r="I253" s="71" t="s">
        <v>69</v>
      </c>
      <c r="J253" s="72">
        <v>-44</v>
      </c>
    </row>
    <row r="254" spans="1:10" ht="15" customHeight="1" x14ac:dyDescent="0.25">
      <c r="A254" s="301"/>
      <c r="B254" s="271"/>
      <c r="C254" s="107" t="s">
        <v>62</v>
      </c>
      <c r="D254" s="71">
        <v>1</v>
      </c>
      <c r="E254" s="71">
        <v>6.71</v>
      </c>
      <c r="F254" s="220">
        <v>25.6</v>
      </c>
      <c r="G254" s="75">
        <v>928</v>
      </c>
      <c r="H254" s="71" t="s">
        <v>69</v>
      </c>
      <c r="I254" s="71">
        <v>0.97</v>
      </c>
      <c r="J254" s="72" t="s">
        <v>69</v>
      </c>
    </row>
    <row r="255" spans="1:10" ht="15" customHeight="1" x14ac:dyDescent="0.25">
      <c r="A255" s="301"/>
      <c r="B255" s="271"/>
      <c r="C255" s="107" t="s">
        <v>63</v>
      </c>
      <c r="D255" s="71">
        <v>1.79</v>
      </c>
      <c r="E255" s="71">
        <v>6.84</v>
      </c>
      <c r="F255" s="220">
        <v>24.4</v>
      </c>
      <c r="G255" s="75">
        <v>781</v>
      </c>
      <c r="H255" s="71">
        <v>4.5999999999999996</v>
      </c>
      <c r="I255" s="71">
        <v>3.23</v>
      </c>
      <c r="J255" s="72">
        <v>-35</v>
      </c>
    </row>
    <row r="256" spans="1:10" ht="15" customHeight="1" x14ac:dyDescent="0.25">
      <c r="A256" s="301"/>
      <c r="B256" s="271"/>
      <c r="C256" s="108" t="s">
        <v>94</v>
      </c>
      <c r="D256" s="71">
        <v>3.8</v>
      </c>
      <c r="E256" s="71">
        <v>6.83</v>
      </c>
      <c r="F256" s="220">
        <v>24.5</v>
      </c>
      <c r="G256" s="75">
        <v>806</v>
      </c>
      <c r="H256" s="71" t="s">
        <v>69</v>
      </c>
      <c r="I256" s="71">
        <v>2.6</v>
      </c>
      <c r="J256" s="72">
        <v>-80</v>
      </c>
    </row>
    <row r="257" spans="1:10" ht="15" customHeight="1" x14ac:dyDescent="0.25">
      <c r="A257" s="301"/>
      <c r="B257" s="271"/>
      <c r="C257" s="108" t="s">
        <v>95</v>
      </c>
      <c r="D257" s="71">
        <v>2.23</v>
      </c>
      <c r="E257" s="71">
        <v>6.87</v>
      </c>
      <c r="F257" s="220">
        <v>27.5</v>
      </c>
      <c r="G257" s="75">
        <v>736</v>
      </c>
      <c r="H257" s="71">
        <v>4.0999999999999996</v>
      </c>
      <c r="I257" s="71">
        <v>3</v>
      </c>
      <c r="J257" s="72">
        <v>-85</v>
      </c>
    </row>
    <row r="258" spans="1:10" ht="15" customHeight="1" x14ac:dyDescent="0.25">
      <c r="A258" s="301"/>
      <c r="B258" s="271"/>
      <c r="C258" s="108" t="s">
        <v>96</v>
      </c>
      <c r="D258" s="71">
        <v>1.1299999999999999</v>
      </c>
      <c r="E258" s="71">
        <v>6.8</v>
      </c>
      <c r="F258" s="220">
        <v>26</v>
      </c>
      <c r="G258" s="75">
        <v>792</v>
      </c>
      <c r="H258" s="71">
        <v>7.4</v>
      </c>
      <c r="I258" s="71">
        <v>0.84</v>
      </c>
      <c r="J258" s="72">
        <v>-18</v>
      </c>
    </row>
    <row r="259" spans="1:10" ht="15" customHeight="1" x14ac:dyDescent="0.25">
      <c r="A259" s="301"/>
      <c r="B259" s="271"/>
      <c r="C259" s="107" t="s">
        <v>97</v>
      </c>
      <c r="D259" s="71">
        <v>1.1100000000000001</v>
      </c>
      <c r="E259" s="71">
        <v>6.74</v>
      </c>
      <c r="F259" s="220">
        <v>24.3</v>
      </c>
      <c r="G259" s="75">
        <v>796</v>
      </c>
      <c r="H259" s="71" t="s">
        <v>123</v>
      </c>
      <c r="I259" s="71">
        <v>1.26</v>
      </c>
      <c r="J259" s="72" t="s">
        <v>120</v>
      </c>
    </row>
    <row r="260" spans="1:10" ht="15" customHeight="1" x14ac:dyDescent="0.25">
      <c r="A260" s="301"/>
      <c r="B260" s="272"/>
      <c r="C260" s="107" t="s">
        <v>119</v>
      </c>
      <c r="D260" s="71">
        <v>1.52</v>
      </c>
      <c r="E260" s="71">
        <v>6.81</v>
      </c>
      <c r="F260" s="220">
        <v>23.4</v>
      </c>
      <c r="G260" s="75">
        <v>810</v>
      </c>
      <c r="H260" s="71">
        <v>3.6</v>
      </c>
      <c r="I260" s="71">
        <v>5.95</v>
      </c>
      <c r="J260" s="72">
        <v>-27</v>
      </c>
    </row>
    <row r="261" spans="1:10" ht="15" customHeight="1" x14ac:dyDescent="0.25">
      <c r="A261" s="301"/>
      <c r="B261" s="276" t="s">
        <v>33</v>
      </c>
      <c r="C261" s="107" t="s">
        <v>60</v>
      </c>
      <c r="D261" s="112">
        <v>1.85</v>
      </c>
      <c r="E261" s="112">
        <v>6.94</v>
      </c>
      <c r="F261" s="221">
        <v>14.6</v>
      </c>
      <c r="G261" s="113">
        <v>689</v>
      </c>
      <c r="H261" s="112">
        <v>16.899999999999999</v>
      </c>
      <c r="I261" s="112">
        <v>3.97</v>
      </c>
      <c r="J261" s="114">
        <v>-84</v>
      </c>
    </row>
    <row r="262" spans="1:10" ht="15" customHeight="1" x14ac:dyDescent="0.25">
      <c r="A262" s="301"/>
      <c r="B262" s="271"/>
      <c r="C262" s="107" t="s">
        <v>61</v>
      </c>
      <c r="D262" s="71">
        <v>2</v>
      </c>
      <c r="E262" s="71">
        <v>7.17</v>
      </c>
      <c r="F262" s="220">
        <v>25.7</v>
      </c>
      <c r="G262" s="75">
        <v>431</v>
      </c>
      <c r="H262" s="71">
        <v>4.7</v>
      </c>
      <c r="I262" s="71" t="s">
        <v>69</v>
      </c>
      <c r="J262" s="72">
        <v>-85</v>
      </c>
    </row>
    <row r="263" spans="1:10" ht="15" customHeight="1" x14ac:dyDescent="0.25">
      <c r="A263" s="301"/>
      <c r="B263" s="271"/>
      <c r="C263" s="107" t="s">
        <v>62</v>
      </c>
      <c r="D263" s="71">
        <v>0.5</v>
      </c>
      <c r="E263" s="71">
        <v>6.95</v>
      </c>
      <c r="F263" s="220">
        <v>25.6</v>
      </c>
      <c r="G263" s="75">
        <v>647</v>
      </c>
      <c r="H263" s="71" t="s">
        <v>69</v>
      </c>
      <c r="I263" s="71">
        <v>3.21</v>
      </c>
      <c r="J263" s="72" t="s">
        <v>69</v>
      </c>
    </row>
    <row r="264" spans="1:10" ht="15" customHeight="1" x14ac:dyDescent="0.25">
      <c r="A264" s="301"/>
      <c r="B264" s="271"/>
      <c r="C264" s="107" t="s">
        <v>63</v>
      </c>
      <c r="D264" s="71">
        <v>1.4</v>
      </c>
      <c r="E264" s="71">
        <v>6.94</v>
      </c>
      <c r="F264" s="220">
        <v>24.2</v>
      </c>
      <c r="G264" s="75">
        <v>645</v>
      </c>
      <c r="H264" s="71">
        <v>3.9</v>
      </c>
      <c r="I264" s="71">
        <v>12</v>
      </c>
      <c r="J264" s="72">
        <v>-91</v>
      </c>
    </row>
    <row r="265" spans="1:10" ht="15" customHeight="1" x14ac:dyDescent="0.25">
      <c r="A265" s="301"/>
      <c r="B265" s="271"/>
      <c r="C265" s="108" t="s">
        <v>94</v>
      </c>
      <c r="D265" s="71">
        <v>3.19</v>
      </c>
      <c r="E265" s="71">
        <v>7.05</v>
      </c>
      <c r="F265" s="220">
        <v>24.6</v>
      </c>
      <c r="G265" s="75">
        <v>654</v>
      </c>
      <c r="H265" s="71">
        <v>3.1</v>
      </c>
      <c r="I265" s="71">
        <v>6.08</v>
      </c>
      <c r="J265" s="72">
        <v>-165</v>
      </c>
    </row>
    <row r="266" spans="1:10" ht="15" customHeight="1" x14ac:dyDescent="0.25">
      <c r="A266" s="301"/>
      <c r="B266" s="271"/>
      <c r="C266" s="108" t="s">
        <v>95</v>
      </c>
      <c r="D266" s="71">
        <v>1.1100000000000001</v>
      </c>
      <c r="E266" s="71">
        <v>7.1</v>
      </c>
      <c r="F266" s="220">
        <v>26.4</v>
      </c>
      <c r="G266" s="75">
        <v>458</v>
      </c>
      <c r="H266" s="71">
        <v>4.9000000000000004</v>
      </c>
      <c r="I266" s="71">
        <v>3.28</v>
      </c>
      <c r="J266" s="72">
        <v>-162</v>
      </c>
    </row>
    <row r="267" spans="1:10" ht="15" customHeight="1" x14ac:dyDescent="0.25">
      <c r="A267" s="301"/>
      <c r="B267" s="271"/>
      <c r="C267" s="108" t="s">
        <v>96</v>
      </c>
      <c r="D267" s="71">
        <v>0.9</v>
      </c>
      <c r="E267" s="71">
        <v>6.98</v>
      </c>
      <c r="F267" s="220">
        <v>26.2</v>
      </c>
      <c r="G267" s="75">
        <v>600</v>
      </c>
      <c r="H267" s="71">
        <v>2.9</v>
      </c>
      <c r="I267" s="71">
        <v>1.98</v>
      </c>
      <c r="J267" s="72">
        <v>-75</v>
      </c>
    </row>
    <row r="268" spans="1:10" ht="15" customHeight="1" x14ac:dyDescent="0.25">
      <c r="A268" s="301"/>
      <c r="B268" s="271"/>
      <c r="C268" s="107" t="s">
        <v>97</v>
      </c>
      <c r="D268" s="71">
        <v>0.85</v>
      </c>
      <c r="E268" s="71">
        <v>6.99</v>
      </c>
      <c r="F268" s="220">
        <v>23.9</v>
      </c>
      <c r="G268" s="75">
        <v>589</v>
      </c>
      <c r="H268" s="71" t="s">
        <v>122</v>
      </c>
      <c r="I268" s="71">
        <v>2.29</v>
      </c>
      <c r="J268" s="72" t="s">
        <v>120</v>
      </c>
    </row>
    <row r="269" spans="1:10" ht="15" customHeight="1" x14ac:dyDescent="0.25">
      <c r="A269" s="301"/>
      <c r="B269" s="272"/>
      <c r="C269" s="107" t="s">
        <v>119</v>
      </c>
      <c r="D269" s="71">
        <v>1.22</v>
      </c>
      <c r="E269" s="71">
        <v>6.84</v>
      </c>
      <c r="F269" s="220">
        <v>24</v>
      </c>
      <c r="G269" s="75">
        <v>671</v>
      </c>
      <c r="H269" s="71">
        <v>5.9</v>
      </c>
      <c r="I269" s="71">
        <v>13.2</v>
      </c>
      <c r="J269" s="72">
        <v>-58</v>
      </c>
    </row>
    <row r="270" spans="1:10" ht="15" customHeight="1" x14ac:dyDescent="0.25">
      <c r="A270" s="301"/>
      <c r="B270" s="276" t="s">
        <v>32</v>
      </c>
      <c r="C270" s="107" t="s">
        <v>60</v>
      </c>
      <c r="D270" s="112">
        <v>5.35</v>
      </c>
      <c r="E270" s="112">
        <v>5.76</v>
      </c>
      <c r="F270" s="221">
        <v>19.600000000000001</v>
      </c>
      <c r="G270" s="113">
        <v>153</v>
      </c>
      <c r="H270" s="112">
        <v>7.5</v>
      </c>
      <c r="I270" s="112">
        <v>4.82</v>
      </c>
      <c r="J270" s="114">
        <v>-11.2</v>
      </c>
    </row>
    <row r="271" spans="1:10" ht="15" customHeight="1" x14ac:dyDescent="0.25">
      <c r="A271" s="301"/>
      <c r="B271" s="271"/>
      <c r="C271" s="107" t="s">
        <v>61</v>
      </c>
      <c r="D271" s="71">
        <v>2</v>
      </c>
      <c r="E271" s="71">
        <v>5.37</v>
      </c>
      <c r="F271" s="220">
        <v>25.9</v>
      </c>
      <c r="G271" s="75">
        <v>126</v>
      </c>
      <c r="H271" s="71">
        <v>13.5</v>
      </c>
      <c r="I271" s="71" t="s">
        <v>69</v>
      </c>
      <c r="J271" s="72">
        <v>-143</v>
      </c>
    </row>
    <row r="272" spans="1:10" ht="15" customHeight="1" x14ac:dyDescent="0.25">
      <c r="A272" s="301"/>
      <c r="B272" s="271"/>
      <c r="C272" s="107" t="s">
        <v>62</v>
      </c>
      <c r="D272" s="71">
        <v>4.1500000000000004</v>
      </c>
      <c r="E272" s="71">
        <v>5.57</v>
      </c>
      <c r="F272" s="220">
        <v>26.5</v>
      </c>
      <c r="G272" s="75">
        <v>124.1</v>
      </c>
      <c r="H272" s="71" t="s">
        <v>69</v>
      </c>
      <c r="I272" s="71">
        <v>7.85</v>
      </c>
      <c r="J272" s="72" t="s">
        <v>69</v>
      </c>
    </row>
    <row r="273" spans="1:10" ht="15" customHeight="1" x14ac:dyDescent="0.25">
      <c r="A273" s="301"/>
      <c r="B273" s="271"/>
      <c r="C273" s="107" t="s">
        <v>63</v>
      </c>
      <c r="D273" s="71">
        <v>5.2</v>
      </c>
      <c r="E273" s="71">
        <v>6.1</v>
      </c>
      <c r="F273" s="220">
        <v>25</v>
      </c>
      <c r="G273" s="75">
        <v>185</v>
      </c>
      <c r="H273" s="71">
        <v>6.4</v>
      </c>
      <c r="I273" s="71">
        <v>9.06</v>
      </c>
      <c r="J273" s="75">
        <v>-40</v>
      </c>
    </row>
    <row r="274" spans="1:10" ht="15" customHeight="1" x14ac:dyDescent="0.25">
      <c r="A274" s="301"/>
      <c r="B274" s="271"/>
      <c r="C274" s="107" t="s">
        <v>94</v>
      </c>
      <c r="D274" s="71">
        <v>6.14</v>
      </c>
      <c r="E274" s="71">
        <v>5.95</v>
      </c>
      <c r="F274" s="220">
        <v>25.5</v>
      </c>
      <c r="G274" s="75">
        <v>168</v>
      </c>
      <c r="H274" s="71">
        <v>46.7</v>
      </c>
      <c r="I274" s="71">
        <v>7.04</v>
      </c>
      <c r="J274" s="75">
        <v>-192</v>
      </c>
    </row>
    <row r="275" spans="1:10" ht="15" customHeight="1" x14ac:dyDescent="0.25">
      <c r="A275" s="301"/>
      <c r="B275" s="271"/>
      <c r="C275" s="107" t="s">
        <v>95</v>
      </c>
      <c r="D275" s="71">
        <v>5.2</v>
      </c>
      <c r="E275" s="71">
        <v>6.21</v>
      </c>
      <c r="F275" s="220">
        <v>27.9</v>
      </c>
      <c r="G275" s="75">
        <v>128</v>
      </c>
      <c r="H275" s="71">
        <v>5.7</v>
      </c>
      <c r="I275" s="71">
        <v>15.6</v>
      </c>
      <c r="J275" s="75">
        <v>-109</v>
      </c>
    </row>
    <row r="276" spans="1:10" ht="15" customHeight="1" x14ac:dyDescent="0.25">
      <c r="A276" s="301"/>
      <c r="B276" s="271"/>
      <c r="C276" s="107" t="s">
        <v>96</v>
      </c>
      <c r="D276" s="71">
        <v>4.59</v>
      </c>
      <c r="E276" s="71">
        <v>5.62</v>
      </c>
      <c r="F276" s="220">
        <v>27.1</v>
      </c>
      <c r="G276" s="214">
        <v>84</v>
      </c>
      <c r="H276" s="71">
        <v>4.2</v>
      </c>
      <c r="I276" s="71">
        <v>13.3</v>
      </c>
      <c r="J276" s="75">
        <v>-10</v>
      </c>
    </row>
    <row r="277" spans="1:10" ht="15" customHeight="1" x14ac:dyDescent="0.25">
      <c r="A277" s="301"/>
      <c r="B277" s="271"/>
      <c r="C277" s="107" t="s">
        <v>97</v>
      </c>
      <c r="D277" s="71">
        <v>4.7</v>
      </c>
      <c r="E277" s="71">
        <v>5.48</v>
      </c>
      <c r="F277" s="220">
        <v>25</v>
      </c>
      <c r="G277" s="214">
        <v>112</v>
      </c>
      <c r="H277" s="213" t="s">
        <v>125</v>
      </c>
      <c r="I277" s="71">
        <v>5.38</v>
      </c>
      <c r="J277" s="213" t="s">
        <v>120</v>
      </c>
    </row>
    <row r="278" spans="1:10" ht="15" customHeight="1" x14ac:dyDescent="0.25">
      <c r="A278" s="301"/>
      <c r="B278" s="271"/>
      <c r="C278" s="107" t="s">
        <v>119</v>
      </c>
      <c r="D278" s="71">
        <v>4.9400000000000004</v>
      </c>
      <c r="E278" s="71">
        <v>5.53</v>
      </c>
      <c r="F278" s="220">
        <v>23.7</v>
      </c>
      <c r="G278" s="214">
        <v>129</v>
      </c>
      <c r="H278" s="71">
        <v>1.8</v>
      </c>
      <c r="I278" s="71">
        <v>27.5</v>
      </c>
      <c r="J278" s="75">
        <v>-54</v>
      </c>
    </row>
  </sheetData>
  <mergeCells count="40">
    <mergeCell ref="A126:A152"/>
    <mergeCell ref="A153:A215"/>
    <mergeCell ref="A216:A233"/>
    <mergeCell ref="B270:B278"/>
    <mergeCell ref="A234:A278"/>
    <mergeCell ref="B146:B152"/>
    <mergeCell ref="B153:B161"/>
    <mergeCell ref="B162:B170"/>
    <mergeCell ref="B171:B179"/>
    <mergeCell ref="B180:B188"/>
    <mergeCell ref="B137:B145"/>
    <mergeCell ref="B190:B197"/>
    <mergeCell ref="B198:B206"/>
    <mergeCell ref="B207:B215"/>
    <mergeCell ref="B216:B224"/>
    <mergeCell ref="B261:B269"/>
    <mergeCell ref="A3:A60"/>
    <mergeCell ref="A61:A69"/>
    <mergeCell ref="A70:A125"/>
    <mergeCell ref="B99:B107"/>
    <mergeCell ref="B90:B98"/>
    <mergeCell ref="B70:B79"/>
    <mergeCell ref="B80:B89"/>
    <mergeCell ref="B108:B116"/>
    <mergeCell ref="B225:B233"/>
    <mergeCell ref="B234:B242"/>
    <mergeCell ref="B243:B251"/>
    <mergeCell ref="B252:B260"/>
    <mergeCell ref="A2:C2"/>
    <mergeCell ref="B61:B64"/>
    <mergeCell ref="B117:B125"/>
    <mergeCell ref="B126:B127"/>
    <mergeCell ref="B128:B136"/>
    <mergeCell ref="B52:B60"/>
    <mergeCell ref="B48:B51"/>
    <mergeCell ref="B39:B47"/>
    <mergeCell ref="B30:B38"/>
    <mergeCell ref="B21:B29"/>
    <mergeCell ref="B12:B20"/>
    <mergeCell ref="B3:B10"/>
  </mergeCells>
  <printOptions horizontalCentered="1" verticalCentered="1" gridLines="1"/>
  <pageMargins left="0.7" right="0.7" top="0.75" bottom="0.75" header="0.3" footer="0.3"/>
  <pageSetup scale="64" orientation="portrait" r:id="rId1"/>
  <headerFooter>
    <oddHeader>&amp;C&amp;"-,Bold"TABLE 3
GROUND WATER PARAMETERS
Everglades West Coast
SIS Site #686</oddHeader>
  </headerFooter>
  <rowBreaks count="6" manualBreakCount="6">
    <brk id="60" max="9" man="1"/>
    <brk id="69" max="16383" man="1"/>
    <brk id="125" max="9" man="1"/>
    <brk id="152" max="16383" man="1"/>
    <brk id="215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ANALYTE DATA</vt:lpstr>
      <vt:lpstr>WELL LOC.</vt:lpstr>
      <vt:lpstr>WELL CONSTRUCTION</vt:lpstr>
      <vt:lpstr>GROUNDWATER PARAMETERS</vt:lpstr>
      <vt:lpstr>'ANALYTE DATA'!Print_Area</vt:lpstr>
      <vt:lpstr>'GROUNDWATER PARAMETERS'!Print_Area</vt:lpstr>
      <vt:lpstr>'WELL CONSTRUCTION'!Print_Area</vt:lpstr>
      <vt:lpstr>'WELL LOC.'!Print_Area</vt:lpstr>
      <vt:lpstr>'ANALYTE DATA'!Print_Titles</vt:lpstr>
      <vt:lpstr>'GROUNDWATER PARAMETERS'!Print_Titles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Waldron, David</dc:creator>
  <cp:lastModifiedBy>Jeff Newton</cp:lastModifiedBy>
  <cp:lastPrinted>2017-01-11T17:38:10Z</cp:lastPrinted>
  <dcterms:created xsi:type="dcterms:W3CDTF">2014-03-28T15:23:33Z</dcterms:created>
  <dcterms:modified xsi:type="dcterms:W3CDTF">2017-02-10T14:00:55Z</dcterms:modified>
</cp:coreProperties>
</file>