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s_SC\Desktop\BMAP\IRL\_LET\"/>
    </mc:Choice>
  </mc:AlternateContent>
  <xr:revisionPtr revIDLastSave="0" documentId="13_ncr:1_{8B99DF0F-09B9-4545-8DE3-2C1C9A2135B0}" xr6:coauthVersionLast="44" xr6:coauthVersionMax="44" xr10:uidLastSave="{00000000-0000-0000-0000-000000000000}"/>
  <bookViews>
    <workbookView xWindow="29205" yWindow="375" windowWidth="26565" windowHeight="14280" xr2:uid="{D8F59C9D-86F4-44C7-A697-3C82B6AE8BB3}"/>
  </bookViews>
  <sheets>
    <sheet name="North A" sheetId="1" r:id="rId1"/>
    <sheet name="North B" sheetId="2" r:id="rId2"/>
    <sheet name="Banana" sheetId="3" r:id="rId3"/>
    <sheet name="Central A" sheetId="4" r:id="rId4"/>
    <sheet name="Central SEB" sheetId="5" r:id="rId5"/>
    <sheet name="Central B" sheetId="6" r:id="rId6"/>
    <sheet name="Central SIR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0" i="3" l="1"/>
  <c r="K30" i="3" s="1"/>
  <c r="H30" i="3"/>
  <c r="E30" i="3"/>
  <c r="G30" i="3" s="1"/>
  <c r="D30" i="3"/>
  <c r="K29" i="3"/>
  <c r="J29" i="3"/>
  <c r="G29" i="3"/>
  <c r="F29" i="3"/>
  <c r="K28" i="3"/>
  <c r="J28" i="3"/>
  <c r="G28" i="3"/>
  <c r="F28" i="3"/>
  <c r="K27" i="3"/>
  <c r="J27" i="3"/>
  <c r="G27" i="3"/>
  <c r="F27" i="3"/>
  <c r="K26" i="3"/>
  <c r="J26" i="3"/>
  <c r="G26" i="3"/>
  <c r="F26" i="3"/>
  <c r="K25" i="3"/>
  <c r="J25" i="3"/>
  <c r="G25" i="3"/>
  <c r="F25" i="3"/>
  <c r="K24" i="3"/>
  <c r="J24" i="3"/>
  <c r="G24" i="3"/>
  <c r="F24" i="3"/>
  <c r="K23" i="3"/>
  <c r="J23" i="3"/>
  <c r="G23" i="3"/>
  <c r="F23" i="3"/>
  <c r="K22" i="3"/>
  <c r="J22" i="3"/>
  <c r="G22" i="3"/>
  <c r="F22" i="3"/>
  <c r="K21" i="3"/>
  <c r="J21" i="3"/>
  <c r="G21" i="3"/>
  <c r="F21" i="3"/>
  <c r="K20" i="3"/>
  <c r="J20" i="3"/>
  <c r="G20" i="3"/>
  <c r="F20" i="3"/>
  <c r="K19" i="3"/>
  <c r="J19" i="3"/>
  <c r="J30" i="3" s="1"/>
  <c r="G19" i="3"/>
  <c r="F19" i="3"/>
  <c r="K18" i="3"/>
  <c r="J18" i="3"/>
  <c r="G18" i="3"/>
  <c r="F18" i="3"/>
  <c r="F30" i="3" s="1"/>
  <c r="J33" i="2"/>
  <c r="F33" i="2"/>
  <c r="J32" i="2"/>
  <c r="F32" i="2"/>
  <c r="J31" i="2"/>
  <c r="F31" i="2"/>
  <c r="J30" i="2"/>
  <c r="F30" i="2"/>
  <c r="J29" i="2"/>
  <c r="F29" i="2"/>
  <c r="J28" i="2"/>
  <c r="F28" i="2"/>
  <c r="J27" i="2"/>
  <c r="F27" i="2"/>
  <c r="J26" i="2"/>
  <c r="F26" i="2"/>
  <c r="J25" i="2"/>
  <c r="F25" i="2"/>
  <c r="J24" i="2"/>
  <c r="F24" i="2"/>
  <c r="J23" i="2"/>
  <c r="F23" i="2"/>
  <c r="J22" i="2"/>
  <c r="F22" i="2"/>
  <c r="J21" i="2"/>
  <c r="F21" i="2"/>
  <c r="J20" i="2"/>
  <c r="F20" i="2"/>
  <c r="J23" i="1"/>
  <c r="F23" i="1"/>
  <c r="J22" i="1"/>
  <c r="F22" i="1"/>
  <c r="J21" i="1"/>
  <c r="F21" i="1"/>
  <c r="J20" i="1"/>
  <c r="F20" i="1"/>
  <c r="J19" i="1"/>
  <c r="F19" i="1"/>
  <c r="J18" i="1"/>
  <c r="F18" i="1"/>
  <c r="J17" i="1"/>
  <c r="F17" i="1"/>
  <c r="J16" i="1"/>
  <c r="F16" i="1"/>
  <c r="J15" i="1"/>
  <c r="F15" i="1"/>
  <c r="J14" i="1"/>
  <c r="F14" i="1"/>
</calcChain>
</file>

<file path=xl/sharedStrings.xml><?xml version="1.0" encoding="utf-8"?>
<sst xmlns="http://schemas.openxmlformats.org/spreadsheetml/2006/main" count="649" uniqueCount="85">
  <si>
    <t>A Total</t>
  </si>
  <si>
    <t>North IRL</t>
  </si>
  <si>
    <t>Volusia County</t>
  </si>
  <si>
    <t>A</t>
  </si>
  <si>
    <t>Kennedy Space Center</t>
  </si>
  <si>
    <t>FDOT 5</t>
  </si>
  <si>
    <t>City of Titusville</t>
  </si>
  <si>
    <t>City of Oak Hill</t>
  </si>
  <si>
    <t>City of Edgewater</t>
  </si>
  <si>
    <t>Brevard County</t>
  </si>
  <si>
    <t>Agricultural Producers</t>
  </si>
  <si>
    <t>Anthopogenic TP Allocation Load (lbs/yr)</t>
  </si>
  <si>
    <t>Anthopogenic TN Allocation Load (lbs/yr)</t>
  </si>
  <si>
    <t>Anthopogenic TP Reduction Load (lbs/yr)</t>
  </si>
  <si>
    <t>Anthopogenic TN Reduction Load (lbs/yr)</t>
  </si>
  <si>
    <t>Starting Anthropogenic TP Load (lbs/yr)</t>
  </si>
  <si>
    <t>Starting Anthropogenic TN Load (lbs/yr)</t>
  </si>
  <si>
    <t>Stakeholders</t>
  </si>
  <si>
    <t>Project Zone</t>
  </si>
  <si>
    <t>BMAP</t>
  </si>
  <si>
    <t>B Total</t>
  </si>
  <si>
    <t>Town of Palm Shores</t>
  </si>
  <si>
    <t>B</t>
  </si>
  <si>
    <t>Town of Indialantic</t>
  </si>
  <si>
    <t>Port Canaveral</t>
  </si>
  <si>
    <t>City of Rockledge</t>
  </si>
  <si>
    <t>City of Melbourne</t>
  </si>
  <si>
    <t>City of Indian Harbour Beach</t>
  </si>
  <si>
    <t>City of Cocoa</t>
  </si>
  <si>
    <t xml:space="preserve"> City of Rockledge</t>
  </si>
  <si>
    <t>Banana River</t>
  </si>
  <si>
    <t>US Air Force</t>
  </si>
  <si>
    <t>City of Satellite Beach</t>
  </si>
  <si>
    <t>City of Cocoa Beach</t>
  </si>
  <si>
    <t>City of Cape Canaveral</t>
  </si>
  <si>
    <t>Central IRL</t>
  </si>
  <si>
    <t>Town of Melbourne Village</t>
  </si>
  <si>
    <t>Town of Malabar</t>
  </si>
  <si>
    <t>Town of Grant-Valkaria</t>
  </si>
  <si>
    <t>Town Melbourne Beach</t>
  </si>
  <si>
    <t>Water Control Districts</t>
  </si>
  <si>
    <t>City of West Melbourne</t>
  </si>
  <si>
    <t>City of Palm Bay</t>
  </si>
  <si>
    <t>SEB Total</t>
  </si>
  <si>
    <t>Town of Orchid</t>
  </si>
  <si>
    <t>SEB</t>
  </si>
  <si>
    <t>Indian River County</t>
  </si>
  <si>
    <t>FDOT 4</t>
  </si>
  <si>
    <t>City of Sebastian</t>
  </si>
  <si>
    <t>City of Fellsmere</t>
  </si>
  <si>
    <t>Town of Indian River Shores</t>
  </si>
  <si>
    <t>St. Lucie County</t>
  </si>
  <si>
    <t>City of Vero Beach</t>
  </si>
  <si>
    <t>SIRL Total</t>
  </si>
  <si>
    <t>Town of St. Lucie Village</t>
  </si>
  <si>
    <t>SIRL</t>
  </si>
  <si>
    <t>FL Turnpike</t>
  </si>
  <si>
    <t>City of Fort Pierce</t>
  </si>
  <si>
    <t>N/A</t>
  </si>
  <si>
    <t>Total</t>
  </si>
  <si>
    <t>March/April Calcuations</t>
  </si>
  <si>
    <t>units in lb/yr</t>
  </si>
  <si>
    <t>PZ</t>
  </si>
  <si>
    <t>Entity</t>
  </si>
  <si>
    <t xml:space="preserve">Sum of Total TN Load </t>
  </si>
  <si>
    <t xml:space="preserve">Sum of Entity TN Reduction </t>
  </si>
  <si>
    <t xml:space="preserve">Allocation TN </t>
  </si>
  <si>
    <t>Entity TN % Reduction</t>
  </si>
  <si>
    <t>Sum of Total TP Load</t>
  </si>
  <si>
    <t>Sum of Entity TP Reduction</t>
  </si>
  <si>
    <t xml:space="preserve">Allocation TP </t>
  </si>
  <si>
    <t>Entity TP % Reduction</t>
  </si>
  <si>
    <t>Agricultural Lands</t>
  </si>
  <si>
    <t>FDOT District 5</t>
  </si>
  <si>
    <t>Natural Lands</t>
  </si>
  <si>
    <t>Airforce</t>
  </si>
  <si>
    <t>City of Melbourne Beach</t>
  </si>
  <si>
    <t>Patrick Airforce Base</t>
  </si>
  <si>
    <t>Town of Grant Valkaria/Brevard County</t>
  </si>
  <si>
    <t>WCD Canals</t>
  </si>
  <si>
    <t>City of Fellsemere</t>
  </si>
  <si>
    <t>FDOT District 4</t>
  </si>
  <si>
    <t>FDOT District 4 or District 5, TBD</t>
  </si>
  <si>
    <t>Sebastian River Improvement District</t>
  </si>
  <si>
    <t>Florida Turnpike Enterprise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</si>
</sst>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3" fontId="0" fillId="2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12" borderId="1" xfId="0" applyFont="1" applyFill="1" applyBorder="1" applyAlignment="1">
      <alignment horizontal="center" wrapText="1"/>
    </xf>
    <xf numFmtId="3" fontId="4" fillId="1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6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Percent 2" xfId="1" xr:uid="{F971BD71-9842-4EB7-A537-4BA8B7F35842}"/>
  </cellStyles>
  <dxfs count="11"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  <dxf>
      <fill>
        <patternFill>
          <bgColor rgb="FFFFCD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15FC-247D-4CB4-A9B0-6709490D48C3}">
  <dimension ref="A1:K78"/>
  <sheetViews>
    <sheetView tabSelected="1" workbookViewId="0">
      <selection activeCell="M9" sqref="M9"/>
    </sheetView>
  </sheetViews>
  <sheetFormatPr defaultRowHeight="13.2" x14ac:dyDescent="0.25"/>
  <cols>
    <col min="1" max="1" width="14.6640625" customWidth="1"/>
    <col min="2" max="2" width="11.88671875" bestFit="1" customWidth="1"/>
    <col min="3" max="3" width="20.21875" bestFit="1" customWidth="1"/>
    <col min="4" max="4" width="24.77734375" style="1" bestFit="1" customWidth="1"/>
    <col min="5" max="5" width="14" style="1" bestFit="1" customWidth="1"/>
    <col min="6" max="9" width="13.21875" style="1" bestFit="1" customWidth="1"/>
    <col min="10" max="10" width="11.77734375" bestFit="1" customWidth="1"/>
  </cols>
  <sheetData>
    <row r="1" spans="1:11" ht="52.8" x14ac:dyDescent="0.25">
      <c r="A1" s="23" t="s">
        <v>19</v>
      </c>
      <c r="B1" s="23" t="s">
        <v>18</v>
      </c>
      <c r="C1" s="5" t="s">
        <v>17</v>
      </c>
      <c r="D1" s="14" t="s">
        <v>16</v>
      </c>
      <c r="E1" s="14" t="s">
        <v>15</v>
      </c>
      <c r="F1" s="13" t="s">
        <v>14</v>
      </c>
      <c r="G1" s="13" t="s">
        <v>13</v>
      </c>
      <c r="H1" s="12" t="s">
        <v>12</v>
      </c>
      <c r="I1" s="12" t="s">
        <v>11</v>
      </c>
    </row>
    <row r="2" spans="1:11" x14ac:dyDescent="0.25">
      <c r="A2" s="25" t="s">
        <v>1</v>
      </c>
      <c r="B2" s="25" t="s">
        <v>3</v>
      </c>
      <c r="C2" s="11" t="s">
        <v>10</v>
      </c>
      <c r="D2" s="10">
        <v>28969.428284319376</v>
      </c>
      <c r="E2" s="10">
        <v>4365.0341402867725</v>
      </c>
      <c r="F2" s="9">
        <v>20994.530484688446</v>
      </c>
      <c r="G2" s="9">
        <v>3599.0060700383365</v>
      </c>
      <c r="H2" s="8">
        <v>7974.8977996309295</v>
      </c>
      <c r="I2" s="8">
        <v>766.02807024843605</v>
      </c>
    </row>
    <row r="3" spans="1:11" x14ac:dyDescent="0.25">
      <c r="A3" s="25" t="s">
        <v>1</v>
      </c>
      <c r="B3" s="25" t="s">
        <v>3</v>
      </c>
      <c r="C3" s="6" t="s">
        <v>9</v>
      </c>
      <c r="D3" s="7">
        <v>37870.888304393899</v>
      </c>
      <c r="E3" s="7">
        <v>5772.2994432125843</v>
      </c>
      <c r="F3" s="7">
        <v>27445.537108483153</v>
      </c>
      <c r="G3" s="7">
        <v>4759.3077319748436</v>
      </c>
      <c r="H3" s="7">
        <v>10425.351195910745</v>
      </c>
      <c r="I3" s="7">
        <v>1012.9917112377407</v>
      </c>
    </row>
    <row r="4" spans="1:11" x14ac:dyDescent="0.25">
      <c r="A4" s="25" t="s">
        <v>1</v>
      </c>
      <c r="B4" s="25" t="s">
        <v>3</v>
      </c>
      <c r="C4" s="11" t="s">
        <v>8</v>
      </c>
      <c r="D4" s="10">
        <v>2704.2384223144313</v>
      </c>
      <c r="E4" s="10">
        <v>361.07219902517659</v>
      </c>
      <c r="F4" s="9">
        <v>1959.7975989701176</v>
      </c>
      <c r="G4" s="9">
        <v>297.70695812434735</v>
      </c>
      <c r="H4" s="8">
        <v>744.44082334431369</v>
      </c>
      <c r="I4" s="8">
        <v>63.365240900829235</v>
      </c>
    </row>
    <row r="5" spans="1:11" x14ac:dyDescent="0.25">
      <c r="A5" s="25" t="s">
        <v>1</v>
      </c>
      <c r="B5" s="25" t="s">
        <v>3</v>
      </c>
      <c r="C5" s="6" t="s">
        <v>7</v>
      </c>
      <c r="D5" s="7">
        <v>371.06415685467272</v>
      </c>
      <c r="E5" s="7">
        <v>48.849192579272881</v>
      </c>
      <c r="F5" s="7">
        <v>268.91513620506623</v>
      </c>
      <c r="G5" s="7">
        <v>40.276555682958424</v>
      </c>
      <c r="H5" s="7">
        <v>102.14902064960648</v>
      </c>
      <c r="I5" s="7">
        <v>8.5726368963144566</v>
      </c>
    </row>
    <row r="6" spans="1:11" x14ac:dyDescent="0.25">
      <c r="A6" s="25" t="s">
        <v>1</v>
      </c>
      <c r="B6" s="25" t="s">
        <v>3</v>
      </c>
      <c r="C6" s="11" t="s">
        <v>6</v>
      </c>
      <c r="D6" s="10">
        <v>51549.145084324802</v>
      </c>
      <c r="E6" s="10">
        <v>7561.3273520909906</v>
      </c>
      <c r="F6" s="9">
        <v>37358.351960238266</v>
      </c>
      <c r="G6" s="9">
        <v>6234.3757604458342</v>
      </c>
      <c r="H6" s="8">
        <v>14190.793124086536</v>
      </c>
      <c r="I6" s="8">
        <v>1326.9515916451564</v>
      </c>
    </row>
    <row r="7" spans="1:11" x14ac:dyDescent="0.25">
      <c r="A7" s="25" t="s">
        <v>1</v>
      </c>
      <c r="B7" s="25" t="s">
        <v>3</v>
      </c>
      <c r="C7" s="6" t="s">
        <v>5</v>
      </c>
      <c r="D7" s="7">
        <v>5328.9495216546002</v>
      </c>
      <c r="E7" s="7">
        <v>691.18530578882303</v>
      </c>
      <c r="F7" s="7">
        <v>3861.9606878573222</v>
      </c>
      <c r="G7" s="7">
        <v>569.8878934522719</v>
      </c>
      <c r="H7" s="7">
        <v>1466.9888337972779</v>
      </c>
      <c r="I7" s="7">
        <v>121.29741233655113</v>
      </c>
    </row>
    <row r="8" spans="1:11" x14ac:dyDescent="0.25">
      <c r="A8" s="25" t="s">
        <v>1</v>
      </c>
      <c r="B8" s="25" t="s">
        <v>3</v>
      </c>
      <c r="C8" s="11" t="s">
        <v>4</v>
      </c>
      <c r="D8" s="10">
        <v>13213.984998522732</v>
      </c>
      <c r="E8" s="10">
        <v>1697.7977426491238</v>
      </c>
      <c r="F8" s="9">
        <v>9576.3509087220918</v>
      </c>
      <c r="G8" s="9">
        <v>1399.8480161005439</v>
      </c>
      <c r="H8" s="8">
        <v>3637.6340898006401</v>
      </c>
      <c r="I8" s="8">
        <v>297.94972654857997</v>
      </c>
    </row>
    <row r="9" spans="1:11" x14ac:dyDescent="0.25">
      <c r="A9" s="25" t="s">
        <v>1</v>
      </c>
      <c r="B9" s="25" t="s">
        <v>3</v>
      </c>
      <c r="C9" s="6" t="s">
        <v>2</v>
      </c>
      <c r="D9" s="7">
        <v>22993.854175528031</v>
      </c>
      <c r="E9" s="7">
        <v>3305.3305285750544</v>
      </c>
      <c r="F9" s="7">
        <v>16663.952346961061</v>
      </c>
      <c r="G9" s="7">
        <v>2725.2718429008924</v>
      </c>
      <c r="H9" s="7">
        <v>6329.9018285669699</v>
      </c>
      <c r="I9" s="7">
        <v>580.05868567416201</v>
      </c>
    </row>
    <row r="10" spans="1:11" x14ac:dyDescent="0.25">
      <c r="A10" s="25" t="s">
        <v>1</v>
      </c>
      <c r="B10" s="25" t="s">
        <v>0</v>
      </c>
      <c r="C10" s="5"/>
      <c r="D10" s="4">
        <v>163001.55294791254</v>
      </c>
      <c r="E10" s="4">
        <v>23802.895904207795</v>
      </c>
      <c r="F10" s="3">
        <v>118129.39623212551</v>
      </c>
      <c r="G10" s="3">
        <v>19625.680828720029</v>
      </c>
      <c r="H10" s="2">
        <v>44872.156715787016</v>
      </c>
      <c r="I10" s="2">
        <v>4177.2150754877694</v>
      </c>
    </row>
    <row r="11" spans="1:11" x14ac:dyDescent="0.25">
      <c r="D11"/>
      <c r="E11"/>
      <c r="F11"/>
      <c r="G11"/>
      <c r="H11"/>
      <c r="I11"/>
    </row>
    <row r="12" spans="1:11" x14ac:dyDescent="0.25">
      <c r="A12" s="26" t="s">
        <v>60</v>
      </c>
      <c r="B12" s="27"/>
      <c r="C12" s="27"/>
      <c r="D12" s="28" t="s">
        <v>61</v>
      </c>
      <c r="E12" s="28"/>
      <c r="F12" s="28"/>
      <c r="G12" s="27"/>
      <c r="H12" s="28" t="s">
        <v>61</v>
      </c>
      <c r="I12" s="28"/>
      <c r="J12" s="28"/>
    </row>
    <row r="13" spans="1:11" ht="57.6" x14ac:dyDescent="0.3">
      <c r="A13" s="29" t="s">
        <v>19</v>
      </c>
      <c r="B13" s="29" t="s">
        <v>62</v>
      </c>
      <c r="C13" s="29" t="s">
        <v>63</v>
      </c>
      <c r="D13" s="30" t="s">
        <v>64</v>
      </c>
      <c r="E13" s="30" t="s">
        <v>65</v>
      </c>
      <c r="F13" s="30" t="s">
        <v>66</v>
      </c>
      <c r="G13" s="29" t="s">
        <v>67</v>
      </c>
      <c r="H13" s="30" t="s">
        <v>68</v>
      </c>
      <c r="I13" s="30" t="s">
        <v>69</v>
      </c>
      <c r="J13" s="30" t="s">
        <v>70</v>
      </c>
      <c r="K13" s="29" t="s">
        <v>71</v>
      </c>
    </row>
    <row r="14" spans="1:11" ht="14.4" x14ac:dyDescent="0.3">
      <c r="A14" s="31" t="s">
        <v>1</v>
      </c>
      <c r="B14" s="31" t="s">
        <v>3</v>
      </c>
      <c r="C14" s="32" t="s">
        <v>72</v>
      </c>
      <c r="D14" s="33">
        <v>30114.037509154856</v>
      </c>
      <c r="E14" s="33">
        <v>25332.37784985609</v>
      </c>
      <c r="F14" s="33">
        <f t="shared" ref="F14:F23" si="0">D14-E14</f>
        <v>4781.6596592987662</v>
      </c>
      <c r="G14" s="34">
        <v>0.84121492649914142</v>
      </c>
      <c r="H14" s="33">
        <v>4499.4774084323053</v>
      </c>
      <c r="I14" s="33">
        <v>4029.354696737736</v>
      </c>
      <c r="J14" s="33">
        <f t="shared" ref="J14:J23" si="1">H14-I14</f>
        <v>470.12271169456926</v>
      </c>
      <c r="K14" s="34">
        <v>0.89551615242838434</v>
      </c>
    </row>
    <row r="15" spans="1:11" ht="14.4" x14ac:dyDescent="0.3">
      <c r="A15" s="31" t="s">
        <v>1</v>
      </c>
      <c r="B15" s="31" t="s">
        <v>3</v>
      </c>
      <c r="C15" s="32" t="s">
        <v>9</v>
      </c>
      <c r="D15" s="33">
        <v>38345.122300877549</v>
      </c>
      <c r="E15" s="33">
        <v>32256.489237933281</v>
      </c>
      <c r="F15" s="33">
        <f t="shared" si="0"/>
        <v>6088.6330629442673</v>
      </c>
      <c r="G15" s="34">
        <v>0.84121492649914109</v>
      </c>
      <c r="H15" s="33">
        <v>5838.0480971341203</v>
      </c>
      <c r="I15" s="33">
        <v>5228.0663696373995</v>
      </c>
      <c r="J15" s="33">
        <f t="shared" si="1"/>
        <v>609.98172749672085</v>
      </c>
      <c r="K15" s="34">
        <v>0.89551615242838456</v>
      </c>
    </row>
    <row r="16" spans="1:11" ht="14.4" x14ac:dyDescent="0.3">
      <c r="A16" s="31" t="s">
        <v>1</v>
      </c>
      <c r="B16" s="31" t="s">
        <v>3</v>
      </c>
      <c r="C16" s="32" t="s">
        <v>8</v>
      </c>
      <c r="D16" s="33">
        <v>3592.2882416291668</v>
      </c>
      <c r="E16" s="33">
        <v>3021.8864891458093</v>
      </c>
      <c r="F16" s="33">
        <f t="shared" si="0"/>
        <v>570.40175248335754</v>
      </c>
      <c r="G16" s="34">
        <v>0.84121492649914131</v>
      </c>
      <c r="H16" s="33">
        <v>477.19849004472485</v>
      </c>
      <c r="I16" s="33">
        <v>427.33895574948679</v>
      </c>
      <c r="J16" s="33">
        <f t="shared" si="1"/>
        <v>49.859534295238063</v>
      </c>
      <c r="K16" s="34">
        <v>0.89551615242838456</v>
      </c>
    </row>
    <row r="17" spans="1:11" ht="14.4" x14ac:dyDescent="0.3">
      <c r="A17" s="31" t="s">
        <v>1</v>
      </c>
      <c r="B17" s="31" t="s">
        <v>3</v>
      </c>
      <c r="C17" s="32" t="s">
        <v>6</v>
      </c>
      <c r="D17" s="33">
        <v>53991.243577444344</v>
      </c>
      <c r="E17" s="33">
        <v>45418.239997597084</v>
      </c>
      <c r="F17" s="33">
        <f t="shared" si="0"/>
        <v>8573.00357984726</v>
      </c>
      <c r="G17" s="34">
        <v>0.84121492649914142</v>
      </c>
      <c r="H17" s="33">
        <v>7892.4605540297807</v>
      </c>
      <c r="I17" s="33">
        <v>7067.825908537543</v>
      </c>
      <c r="J17" s="33">
        <f t="shared" si="1"/>
        <v>824.63464549223772</v>
      </c>
      <c r="K17" s="34">
        <v>0.89551615242838423</v>
      </c>
    </row>
    <row r="18" spans="1:11" ht="14.4" x14ac:dyDescent="0.3">
      <c r="A18" s="31" t="s">
        <v>1</v>
      </c>
      <c r="B18" s="31" t="s">
        <v>3</v>
      </c>
      <c r="C18" s="32" t="s">
        <v>73</v>
      </c>
      <c r="D18" s="33">
        <v>3215.9544026814701</v>
      </c>
      <c r="E18" s="33">
        <v>2705.3088464762845</v>
      </c>
      <c r="F18" s="33">
        <f t="shared" si="0"/>
        <v>510.64555620518558</v>
      </c>
      <c r="G18" s="34">
        <v>0.84121492649914187</v>
      </c>
      <c r="H18" s="33">
        <v>426.50591385312316</v>
      </c>
      <c r="I18" s="33">
        <v>381.94293496170081</v>
      </c>
      <c r="J18" s="33">
        <f t="shared" si="1"/>
        <v>44.562978891422347</v>
      </c>
      <c r="K18" s="34">
        <v>0.89551615242838434</v>
      </c>
    </row>
    <row r="19" spans="1:11" ht="14.4" x14ac:dyDescent="0.3">
      <c r="A19" s="31" t="s">
        <v>1</v>
      </c>
      <c r="B19" s="31" t="s">
        <v>3</v>
      </c>
      <c r="C19" s="32" t="s">
        <v>4</v>
      </c>
      <c r="D19" s="33">
        <v>13563.495345300465</v>
      </c>
      <c r="E19" s="33">
        <v>11409.81473996838</v>
      </c>
      <c r="F19" s="33">
        <f t="shared" si="0"/>
        <v>2153.6806053320852</v>
      </c>
      <c r="G19" s="34">
        <v>0.84121492649914165</v>
      </c>
      <c r="H19" s="33">
        <v>1743.2227887812658</v>
      </c>
      <c r="I19" s="33">
        <v>1561.0841646348772</v>
      </c>
      <c r="J19" s="33">
        <f t="shared" si="1"/>
        <v>182.13862414638857</v>
      </c>
      <c r="K19" s="34">
        <v>0.89551615242838434</v>
      </c>
    </row>
    <row r="20" spans="1:11" ht="14.4" x14ac:dyDescent="0.3">
      <c r="A20" s="31" t="s">
        <v>1</v>
      </c>
      <c r="B20" s="31" t="s">
        <v>3</v>
      </c>
      <c r="C20" s="32" t="s">
        <v>74</v>
      </c>
      <c r="D20" s="33">
        <v>235598.30029882089</v>
      </c>
      <c r="E20" s="33">
        <v>0</v>
      </c>
      <c r="F20" s="33">
        <f t="shared" si="0"/>
        <v>235598.30029882089</v>
      </c>
      <c r="G20" s="34">
        <v>0</v>
      </c>
      <c r="H20" s="33">
        <v>22127.885837920268</v>
      </c>
      <c r="I20" s="33">
        <v>0</v>
      </c>
      <c r="J20" s="33">
        <f t="shared" si="1"/>
        <v>22127.885837920268</v>
      </c>
      <c r="K20" s="34">
        <v>0</v>
      </c>
    </row>
    <row r="21" spans="1:11" ht="14.4" x14ac:dyDescent="0.3">
      <c r="A21" s="31" t="s">
        <v>1</v>
      </c>
      <c r="B21" s="31" t="s">
        <v>3</v>
      </c>
      <c r="C21" s="32" t="s">
        <v>7</v>
      </c>
      <c r="D21" s="33">
        <v>371.06445919235119</v>
      </c>
      <c r="E21" s="33">
        <v>312.14496176593735</v>
      </c>
      <c r="F21" s="33">
        <f t="shared" si="0"/>
        <v>58.919497426413841</v>
      </c>
      <c r="G21" s="34">
        <v>0.84121492649914142</v>
      </c>
      <c r="H21" s="33">
        <v>48.849232594501103</v>
      </c>
      <c r="I21" s="33">
        <v>43.74527682210686</v>
      </c>
      <c r="J21" s="33">
        <f t="shared" si="1"/>
        <v>5.1039557723942437</v>
      </c>
      <c r="K21" s="34">
        <v>0.89551615242838456</v>
      </c>
    </row>
    <row r="22" spans="1:11" ht="14.4" x14ac:dyDescent="0.3">
      <c r="A22" s="31" t="s">
        <v>1</v>
      </c>
      <c r="B22" s="31" t="s">
        <v>3</v>
      </c>
      <c r="C22" s="32" t="s">
        <v>2</v>
      </c>
      <c r="D22" s="33">
        <v>24675.074739536885</v>
      </c>
      <c r="E22" s="33">
        <v>20757.041183380334</v>
      </c>
      <c r="F22" s="33">
        <f t="shared" si="0"/>
        <v>3918.0335561565516</v>
      </c>
      <c r="G22" s="34">
        <v>0.84121492649914109</v>
      </c>
      <c r="H22" s="33">
        <v>3515.3927673339044</v>
      </c>
      <c r="I22" s="33">
        <v>3148.0910052774311</v>
      </c>
      <c r="J22" s="33">
        <f t="shared" si="1"/>
        <v>367.30176205647331</v>
      </c>
      <c r="K22" s="34">
        <v>0.895516152428385</v>
      </c>
    </row>
    <row r="23" spans="1:11" ht="14.4" x14ac:dyDescent="0.3">
      <c r="A23" s="31" t="s">
        <v>1</v>
      </c>
      <c r="B23" s="31" t="s">
        <v>0</v>
      </c>
      <c r="C23" s="31"/>
      <c r="D23" s="35">
        <v>403466.58087463799</v>
      </c>
      <c r="E23" s="35">
        <v>141213.30330612321</v>
      </c>
      <c r="F23" s="33">
        <f t="shared" si="0"/>
        <v>262253.27756851481</v>
      </c>
      <c r="G23" s="36">
        <v>0.84121492649914131</v>
      </c>
      <c r="H23" s="35">
        <v>46569.041090123996</v>
      </c>
      <c r="I23" s="35">
        <v>21887.449312358283</v>
      </c>
      <c r="J23" s="33">
        <f t="shared" si="1"/>
        <v>24681.591777765712</v>
      </c>
      <c r="K23" s="36">
        <v>0.89551615242838467</v>
      </c>
    </row>
    <row r="24" spans="1:11" x14ac:dyDescent="0.25">
      <c r="D24"/>
      <c r="E24"/>
      <c r="F24"/>
      <c r="G24"/>
      <c r="H24"/>
      <c r="I24"/>
    </row>
    <row r="25" spans="1:11" x14ac:dyDescent="0.25">
      <c r="D25"/>
      <c r="E25"/>
      <c r="F25"/>
      <c r="G25"/>
      <c r="H25"/>
      <c r="I25"/>
    </row>
    <row r="26" spans="1:11" x14ac:dyDescent="0.25">
      <c r="D26"/>
      <c r="E26"/>
      <c r="F26"/>
      <c r="G26"/>
      <c r="H26"/>
      <c r="I26"/>
    </row>
    <row r="27" spans="1:11" x14ac:dyDescent="0.25">
      <c r="D27"/>
      <c r="E27"/>
      <c r="F27"/>
      <c r="G27"/>
      <c r="H27"/>
      <c r="I27"/>
    </row>
    <row r="28" spans="1:11" x14ac:dyDescent="0.25">
      <c r="D28"/>
      <c r="E28"/>
      <c r="F28"/>
      <c r="G28"/>
      <c r="H28"/>
      <c r="I28"/>
    </row>
    <row r="29" spans="1:11" x14ac:dyDescent="0.25">
      <c r="D29"/>
      <c r="E29"/>
      <c r="F29"/>
      <c r="G29"/>
      <c r="H29"/>
      <c r="I29"/>
    </row>
    <row r="30" spans="1:11" x14ac:dyDescent="0.25">
      <c r="D30"/>
      <c r="E30"/>
      <c r="F30"/>
      <c r="G30"/>
      <c r="H30"/>
      <c r="I30"/>
    </row>
    <row r="31" spans="1:11" x14ac:dyDescent="0.25">
      <c r="D31"/>
      <c r="E31"/>
      <c r="F31"/>
      <c r="G31"/>
      <c r="H31"/>
      <c r="I31"/>
    </row>
    <row r="32" spans="1:11" x14ac:dyDescent="0.25">
      <c r="D32"/>
      <c r="E32"/>
      <c r="F32"/>
      <c r="G32"/>
      <c r="H32"/>
      <c r="I32"/>
    </row>
    <row r="33" spans="4:9" x14ac:dyDescent="0.25">
      <c r="D33"/>
      <c r="E33"/>
      <c r="F33"/>
      <c r="G33"/>
      <c r="H33"/>
      <c r="I33"/>
    </row>
    <row r="34" spans="4:9" x14ac:dyDescent="0.25">
      <c r="D34"/>
      <c r="E34"/>
      <c r="F34"/>
      <c r="G34"/>
      <c r="H34"/>
      <c r="I34"/>
    </row>
    <row r="35" spans="4:9" x14ac:dyDescent="0.25">
      <c r="D35"/>
      <c r="E35"/>
      <c r="F35"/>
      <c r="G35"/>
      <c r="H35"/>
      <c r="I35"/>
    </row>
    <row r="36" spans="4:9" x14ac:dyDescent="0.25">
      <c r="D36"/>
      <c r="E36"/>
      <c r="F36"/>
      <c r="G36"/>
      <c r="H36"/>
      <c r="I36"/>
    </row>
    <row r="37" spans="4:9" x14ac:dyDescent="0.25">
      <c r="D37"/>
      <c r="E37"/>
      <c r="F37"/>
      <c r="G37"/>
      <c r="H37"/>
      <c r="I37"/>
    </row>
    <row r="38" spans="4:9" x14ac:dyDescent="0.25">
      <c r="D38"/>
      <c r="E38"/>
      <c r="F38"/>
      <c r="G38"/>
      <c r="H38"/>
      <c r="I38"/>
    </row>
    <row r="39" spans="4:9" x14ac:dyDescent="0.25">
      <c r="D39"/>
      <c r="E39"/>
      <c r="F39"/>
      <c r="G39"/>
      <c r="H39"/>
      <c r="I39"/>
    </row>
    <row r="40" spans="4:9" x14ac:dyDescent="0.25">
      <c r="D40"/>
      <c r="E40"/>
      <c r="F40"/>
      <c r="G40"/>
      <c r="H40"/>
      <c r="I40"/>
    </row>
    <row r="41" spans="4:9" x14ac:dyDescent="0.25">
      <c r="D41"/>
      <c r="E41"/>
      <c r="F41"/>
      <c r="G41"/>
      <c r="H41"/>
      <c r="I41"/>
    </row>
    <row r="42" spans="4:9" x14ac:dyDescent="0.25">
      <c r="D42"/>
      <c r="E42"/>
      <c r="F42"/>
      <c r="G42"/>
      <c r="H42"/>
      <c r="I42"/>
    </row>
    <row r="43" spans="4:9" x14ac:dyDescent="0.25">
      <c r="D43"/>
      <c r="E43"/>
      <c r="F43"/>
      <c r="G43"/>
      <c r="H43"/>
      <c r="I43"/>
    </row>
    <row r="44" spans="4:9" x14ac:dyDescent="0.25">
      <c r="D44"/>
      <c r="E44"/>
      <c r="F44"/>
      <c r="G44"/>
      <c r="H44"/>
      <c r="I44"/>
    </row>
    <row r="45" spans="4:9" x14ac:dyDescent="0.25">
      <c r="D45"/>
      <c r="E45"/>
      <c r="F45"/>
      <c r="G45"/>
      <c r="H45"/>
      <c r="I45"/>
    </row>
    <row r="46" spans="4:9" x14ac:dyDescent="0.25">
      <c r="D46"/>
      <c r="E46"/>
      <c r="F46"/>
      <c r="G46"/>
      <c r="H46"/>
      <c r="I46"/>
    </row>
    <row r="47" spans="4:9" x14ac:dyDescent="0.25">
      <c r="D47"/>
      <c r="E47"/>
      <c r="F47"/>
      <c r="G47"/>
      <c r="H47"/>
      <c r="I47"/>
    </row>
    <row r="48" spans="4:9" x14ac:dyDescent="0.25">
      <c r="D48"/>
      <c r="E48"/>
      <c r="F48"/>
      <c r="G48"/>
      <c r="H48"/>
      <c r="I48"/>
    </row>
    <row r="49" spans="4:9" x14ac:dyDescent="0.25">
      <c r="D49"/>
      <c r="E49"/>
      <c r="F49"/>
      <c r="G49"/>
      <c r="H49"/>
      <c r="I49"/>
    </row>
    <row r="50" spans="4:9" x14ac:dyDescent="0.25">
      <c r="D50"/>
      <c r="E50"/>
      <c r="F50"/>
      <c r="G50"/>
      <c r="H50"/>
      <c r="I50"/>
    </row>
    <row r="51" spans="4:9" x14ac:dyDescent="0.25">
      <c r="D51"/>
      <c r="E51"/>
      <c r="F51"/>
      <c r="G51"/>
      <c r="H51"/>
      <c r="I51"/>
    </row>
    <row r="52" spans="4:9" x14ac:dyDescent="0.25">
      <c r="D52"/>
      <c r="E52"/>
      <c r="F52"/>
      <c r="G52"/>
      <c r="H52"/>
      <c r="I52"/>
    </row>
    <row r="53" spans="4:9" x14ac:dyDescent="0.25">
      <c r="D53"/>
      <c r="E53"/>
      <c r="F53"/>
      <c r="G53"/>
      <c r="H53"/>
      <c r="I53"/>
    </row>
    <row r="54" spans="4:9" x14ac:dyDescent="0.25">
      <c r="D54"/>
      <c r="E54"/>
      <c r="F54"/>
      <c r="G54"/>
      <c r="H54"/>
      <c r="I54"/>
    </row>
    <row r="55" spans="4:9" x14ac:dyDescent="0.25">
      <c r="D55"/>
      <c r="E55"/>
      <c r="F55"/>
      <c r="G55"/>
      <c r="H55"/>
      <c r="I55"/>
    </row>
    <row r="56" spans="4:9" x14ac:dyDescent="0.25">
      <c r="D56"/>
      <c r="E56"/>
      <c r="F56"/>
      <c r="G56"/>
      <c r="H56"/>
      <c r="I56"/>
    </row>
    <row r="57" spans="4:9" x14ac:dyDescent="0.25">
      <c r="D57"/>
      <c r="E57"/>
      <c r="F57"/>
      <c r="G57"/>
      <c r="H57"/>
      <c r="I57"/>
    </row>
    <row r="58" spans="4:9" x14ac:dyDescent="0.25">
      <c r="D58"/>
      <c r="E58"/>
      <c r="F58"/>
      <c r="G58"/>
      <c r="H58"/>
      <c r="I58"/>
    </row>
    <row r="59" spans="4:9" x14ac:dyDescent="0.25">
      <c r="D59"/>
      <c r="E59"/>
      <c r="F59"/>
      <c r="G59"/>
      <c r="H59"/>
      <c r="I59"/>
    </row>
    <row r="60" spans="4:9" x14ac:dyDescent="0.25">
      <c r="D60"/>
      <c r="E60"/>
      <c r="F60"/>
      <c r="G60"/>
      <c r="H60"/>
      <c r="I60"/>
    </row>
    <row r="61" spans="4:9" x14ac:dyDescent="0.25">
      <c r="D61"/>
      <c r="E61"/>
      <c r="F61"/>
      <c r="G61"/>
      <c r="H61"/>
      <c r="I61"/>
    </row>
    <row r="62" spans="4:9" x14ac:dyDescent="0.25">
      <c r="D62"/>
      <c r="E62"/>
      <c r="F62"/>
      <c r="G62"/>
      <c r="H62"/>
      <c r="I62"/>
    </row>
    <row r="63" spans="4:9" x14ac:dyDescent="0.25">
      <c r="D63"/>
      <c r="E63"/>
      <c r="F63"/>
      <c r="G63"/>
      <c r="H63"/>
      <c r="I63"/>
    </row>
    <row r="64" spans="4:9" x14ac:dyDescent="0.25">
      <c r="D64"/>
      <c r="E64"/>
      <c r="F64"/>
      <c r="G64"/>
      <c r="H64"/>
      <c r="I64"/>
    </row>
    <row r="65" spans="4:9" x14ac:dyDescent="0.25">
      <c r="D65"/>
      <c r="E65"/>
      <c r="F65"/>
      <c r="G65"/>
      <c r="H65"/>
      <c r="I65"/>
    </row>
    <row r="66" spans="4:9" x14ac:dyDescent="0.25">
      <c r="D66"/>
      <c r="E66"/>
      <c r="F66"/>
      <c r="G66"/>
      <c r="H66"/>
      <c r="I66"/>
    </row>
    <row r="67" spans="4:9" x14ac:dyDescent="0.25">
      <c r="D67"/>
      <c r="E67"/>
      <c r="F67"/>
      <c r="G67"/>
      <c r="H67"/>
      <c r="I67"/>
    </row>
    <row r="68" spans="4:9" x14ac:dyDescent="0.25">
      <c r="D68"/>
      <c r="E68"/>
      <c r="F68"/>
      <c r="G68"/>
      <c r="H68"/>
      <c r="I68"/>
    </row>
    <row r="69" spans="4:9" x14ac:dyDescent="0.25">
      <c r="D69"/>
      <c r="E69"/>
      <c r="F69"/>
      <c r="G69"/>
      <c r="H69"/>
      <c r="I69"/>
    </row>
    <row r="70" spans="4:9" x14ac:dyDescent="0.25">
      <c r="D70"/>
      <c r="E70"/>
      <c r="F70"/>
      <c r="G70"/>
      <c r="H70"/>
      <c r="I70"/>
    </row>
    <row r="71" spans="4:9" x14ac:dyDescent="0.25">
      <c r="D71"/>
      <c r="E71"/>
      <c r="F71"/>
      <c r="G71"/>
      <c r="H71"/>
      <c r="I71"/>
    </row>
    <row r="72" spans="4:9" x14ac:dyDescent="0.25">
      <c r="D72"/>
      <c r="E72"/>
      <c r="F72"/>
      <c r="G72"/>
      <c r="H72"/>
      <c r="I72"/>
    </row>
    <row r="73" spans="4:9" x14ac:dyDescent="0.25">
      <c r="D73"/>
      <c r="E73"/>
      <c r="F73"/>
      <c r="G73"/>
      <c r="H73"/>
      <c r="I73"/>
    </row>
    <row r="74" spans="4:9" x14ac:dyDescent="0.25">
      <c r="D74"/>
      <c r="E74"/>
      <c r="F74"/>
      <c r="G74"/>
      <c r="H74"/>
      <c r="I74"/>
    </row>
    <row r="75" spans="4:9" x14ac:dyDescent="0.25">
      <c r="D75"/>
      <c r="E75"/>
      <c r="F75"/>
      <c r="G75"/>
      <c r="H75"/>
      <c r="I75"/>
    </row>
    <row r="76" spans="4:9" x14ac:dyDescent="0.25">
      <c r="D76"/>
      <c r="E76"/>
      <c r="F76"/>
      <c r="G76"/>
      <c r="H76"/>
      <c r="I76"/>
    </row>
    <row r="77" spans="4:9" x14ac:dyDescent="0.25">
      <c r="D77"/>
      <c r="E77"/>
      <c r="F77"/>
      <c r="G77"/>
      <c r="H77"/>
      <c r="I77"/>
    </row>
    <row r="78" spans="4:9" x14ac:dyDescent="0.25">
      <c r="D78"/>
      <c r="E78"/>
      <c r="F78"/>
      <c r="G78"/>
      <c r="H78"/>
      <c r="I78"/>
    </row>
  </sheetData>
  <mergeCells count="2">
    <mergeCell ref="D12:F12"/>
    <mergeCell ref="H12:J12"/>
  </mergeCells>
  <conditionalFormatting sqref="K14:K23 G14:G23">
    <cfRule type="cellIs" dxfId="9" priority="1" operator="greaterThan">
      <formula>100%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84DF-AE22-4234-8D69-1F83C1132B2B}">
  <dimension ref="A1:K74"/>
  <sheetViews>
    <sheetView topLeftCell="A4" workbookViewId="0">
      <selection activeCell="M26" sqref="M26"/>
    </sheetView>
  </sheetViews>
  <sheetFormatPr defaultRowHeight="13.2" x14ac:dyDescent="0.25"/>
  <cols>
    <col min="1" max="1" width="14.6640625" customWidth="1"/>
    <col min="2" max="2" width="11.88671875" bestFit="1" customWidth="1"/>
    <col min="3" max="3" width="25.109375" bestFit="1" customWidth="1"/>
    <col min="4" max="4" width="24.88671875" style="1" bestFit="1" customWidth="1"/>
    <col min="5" max="5" width="14.88671875" style="1" bestFit="1" customWidth="1"/>
    <col min="6" max="9" width="13.33203125" style="1" bestFit="1" customWidth="1"/>
    <col min="10" max="10" width="11.77734375" bestFit="1" customWidth="1"/>
  </cols>
  <sheetData>
    <row r="1" spans="1:9" ht="39.6" x14ac:dyDescent="0.25">
      <c r="A1" s="23" t="s">
        <v>19</v>
      </c>
      <c r="B1" s="23" t="s">
        <v>18</v>
      </c>
      <c r="C1" s="5" t="s">
        <v>17</v>
      </c>
      <c r="D1" s="14" t="s">
        <v>16</v>
      </c>
      <c r="E1" s="14" t="s">
        <v>15</v>
      </c>
      <c r="F1" s="13" t="s">
        <v>14</v>
      </c>
      <c r="G1" s="13" t="s">
        <v>13</v>
      </c>
      <c r="H1" s="12" t="s">
        <v>12</v>
      </c>
      <c r="I1" s="12" t="s">
        <v>11</v>
      </c>
    </row>
    <row r="2" spans="1:9" x14ac:dyDescent="0.25">
      <c r="A2" s="25" t="s">
        <v>1</v>
      </c>
      <c r="B2" s="25" t="s">
        <v>22</v>
      </c>
      <c r="C2" s="11" t="s">
        <v>29</v>
      </c>
      <c r="D2" s="10">
        <v>9.7056606667703331</v>
      </c>
      <c r="E2" s="10">
        <v>1.3364718902648638</v>
      </c>
      <c r="F2" s="9">
        <v>3.9758998856013488</v>
      </c>
      <c r="G2" s="9">
        <v>0.71706825266987595</v>
      </c>
      <c r="H2" s="8">
        <v>5.7297607811689844</v>
      </c>
      <c r="I2" s="8">
        <v>0.61940363759498784</v>
      </c>
    </row>
    <row r="3" spans="1:9" x14ac:dyDescent="0.25">
      <c r="A3" s="25" t="s">
        <v>1</v>
      </c>
      <c r="B3" s="25" t="s">
        <v>22</v>
      </c>
      <c r="C3" s="6" t="s">
        <v>10</v>
      </c>
      <c r="D3" s="7">
        <v>13391.692163393051</v>
      </c>
      <c r="E3" s="7">
        <v>1872.2876042542503</v>
      </c>
      <c r="F3" s="7">
        <v>6521.1356978865279</v>
      </c>
      <c r="G3" s="7">
        <v>1219.8191863126465</v>
      </c>
      <c r="H3" s="7">
        <v>6870.5564655065236</v>
      </c>
      <c r="I3" s="7">
        <v>652.468417941604</v>
      </c>
    </row>
    <row r="4" spans="1:9" x14ac:dyDescent="0.25">
      <c r="A4" s="25" t="s">
        <v>1</v>
      </c>
      <c r="B4" s="25" t="s">
        <v>22</v>
      </c>
      <c r="C4" s="11" t="s">
        <v>9</v>
      </c>
      <c r="D4" s="10">
        <v>139129.76562809275</v>
      </c>
      <c r="E4" s="10">
        <v>20642.896006075058</v>
      </c>
      <c r="F4" s="9">
        <v>64372.282001397027</v>
      </c>
      <c r="G4" s="9">
        <v>12629.801194970332</v>
      </c>
      <c r="H4" s="8">
        <v>74757.483626695714</v>
      </c>
      <c r="I4" s="8">
        <v>8013.0948111047255</v>
      </c>
    </row>
    <row r="5" spans="1:9" x14ac:dyDescent="0.25">
      <c r="A5" s="25" t="s">
        <v>1</v>
      </c>
      <c r="B5" s="25" t="s">
        <v>22</v>
      </c>
      <c r="C5" s="6" t="s">
        <v>28</v>
      </c>
      <c r="D5" s="7">
        <v>18189.375292344423</v>
      </c>
      <c r="E5" s="7">
        <v>2645.2525498989316</v>
      </c>
      <c r="F5" s="7">
        <v>8875.3347115173965</v>
      </c>
      <c r="G5" s="7">
        <v>1730.4861979237014</v>
      </c>
      <c r="H5" s="7">
        <v>9314.0405808270261</v>
      </c>
      <c r="I5" s="7">
        <v>914.76635197523046</v>
      </c>
    </row>
    <row r="6" spans="1:9" x14ac:dyDescent="0.25">
      <c r="A6" s="25" t="s">
        <v>1</v>
      </c>
      <c r="B6" s="25" t="s">
        <v>22</v>
      </c>
      <c r="C6" s="11" t="s">
        <v>27</v>
      </c>
      <c r="D6" s="10">
        <v>21.570280440525753</v>
      </c>
      <c r="E6" s="10">
        <v>3.3306320860542935</v>
      </c>
      <c r="F6" s="9">
        <v>8.8362120292851092</v>
      </c>
      <c r="G6" s="9">
        <v>1.7870114198659739</v>
      </c>
      <c r="H6" s="8">
        <v>12.734068411240644</v>
      </c>
      <c r="I6" s="8">
        <v>1.5436206661883196</v>
      </c>
    </row>
    <row r="7" spans="1:9" x14ac:dyDescent="0.25">
      <c r="A7" s="25" t="s">
        <v>1</v>
      </c>
      <c r="B7" s="25" t="s">
        <v>22</v>
      </c>
      <c r="C7" s="6" t="s">
        <v>26</v>
      </c>
      <c r="D7" s="7">
        <v>77282.670997020963</v>
      </c>
      <c r="E7" s="7">
        <v>11351.28007570099</v>
      </c>
      <c r="F7" s="7">
        <v>34275.775454896953</v>
      </c>
      <c r="G7" s="7">
        <v>6270.7086911779661</v>
      </c>
      <c r="H7" s="7">
        <v>43006.895542124003</v>
      </c>
      <c r="I7" s="7">
        <v>5080.5713845230257</v>
      </c>
    </row>
    <row r="8" spans="1:9" x14ac:dyDescent="0.25">
      <c r="A8" s="25" t="s">
        <v>1</v>
      </c>
      <c r="B8" s="25" t="s">
        <v>22</v>
      </c>
      <c r="C8" s="11" t="s">
        <v>25</v>
      </c>
      <c r="D8" s="10">
        <v>27622.346070907388</v>
      </c>
      <c r="E8" s="10">
        <v>3975.8329706973609</v>
      </c>
      <c r="F8" s="9">
        <v>11315.425745242606</v>
      </c>
      <c r="G8" s="9">
        <v>2133.186355786529</v>
      </c>
      <c r="H8" s="8">
        <v>16306.920325664782</v>
      </c>
      <c r="I8" s="8">
        <v>1842.6466149108319</v>
      </c>
    </row>
    <row r="9" spans="1:9" x14ac:dyDescent="0.25">
      <c r="A9" s="25" t="s">
        <v>1</v>
      </c>
      <c r="B9" s="25" t="s">
        <v>22</v>
      </c>
      <c r="C9" s="6" t="s">
        <v>6</v>
      </c>
      <c r="D9" s="7">
        <v>5225.8285861049762</v>
      </c>
      <c r="E9" s="7">
        <v>703.02018051722121</v>
      </c>
      <c r="F9" s="7">
        <v>2631.3490922644523</v>
      </c>
      <c r="G9" s="7">
        <v>475.80940731538567</v>
      </c>
      <c r="H9" s="7">
        <v>2594.4794938405239</v>
      </c>
      <c r="I9" s="7">
        <v>227.21077320183554</v>
      </c>
    </row>
    <row r="10" spans="1:9" x14ac:dyDescent="0.25">
      <c r="A10" s="25" t="s">
        <v>1</v>
      </c>
      <c r="B10" s="25" t="s">
        <v>22</v>
      </c>
      <c r="C10" s="11" t="s">
        <v>5</v>
      </c>
      <c r="D10" s="10">
        <v>7570.9234503693679</v>
      </c>
      <c r="E10" s="10">
        <v>1013.8829639569199</v>
      </c>
      <c r="F10" s="9">
        <v>3493.1426861216564</v>
      </c>
      <c r="G10" s="9">
        <v>615.47494704046619</v>
      </c>
      <c r="H10" s="8">
        <v>4077.7807642477114</v>
      </c>
      <c r="I10" s="8">
        <v>398.40801691645368</v>
      </c>
    </row>
    <row r="11" spans="1:9" x14ac:dyDescent="0.25">
      <c r="A11" s="25" t="s">
        <v>1</v>
      </c>
      <c r="B11" s="25" t="s">
        <v>22</v>
      </c>
      <c r="C11" s="6" t="s">
        <v>4</v>
      </c>
      <c r="D11" s="7">
        <v>2058.0650910525378</v>
      </c>
      <c r="E11" s="7">
        <v>266.76644131446591</v>
      </c>
      <c r="F11" s="7">
        <v>1036.2926414313633</v>
      </c>
      <c r="G11" s="7">
        <v>180.54955725465319</v>
      </c>
      <c r="H11" s="7">
        <v>1021.7724496211745</v>
      </c>
      <c r="I11" s="7">
        <v>86.216884059812713</v>
      </c>
    </row>
    <row r="12" spans="1:9" x14ac:dyDescent="0.25">
      <c r="A12" s="25" t="s">
        <v>1</v>
      </c>
      <c r="B12" s="25" t="s">
        <v>22</v>
      </c>
      <c r="C12" s="11" t="s">
        <v>24</v>
      </c>
      <c r="D12" s="10">
        <v>0.21019634687627758</v>
      </c>
      <c r="E12" s="10">
        <v>2.9180531509322368E-2</v>
      </c>
      <c r="F12" s="9">
        <v>0.10583966876005878</v>
      </c>
      <c r="G12" s="9">
        <v>1.9749605754394845E-2</v>
      </c>
      <c r="H12" s="8">
        <v>0.10435667811621881</v>
      </c>
      <c r="I12" s="8">
        <v>9.430925754927523E-3</v>
      </c>
    </row>
    <row r="13" spans="1:9" x14ac:dyDescent="0.25">
      <c r="A13" s="25" t="s">
        <v>1</v>
      </c>
      <c r="B13" s="25" t="s">
        <v>22</v>
      </c>
      <c r="C13" s="6" t="s">
        <v>23</v>
      </c>
      <c r="D13" s="7">
        <v>1622.7757851793349</v>
      </c>
      <c r="E13" s="7">
        <v>243.80206336187109</v>
      </c>
      <c r="F13" s="7">
        <v>664.76608653145195</v>
      </c>
      <c r="G13" s="7">
        <v>130.80912576287758</v>
      </c>
      <c r="H13" s="7">
        <v>958.00969864788294</v>
      </c>
      <c r="I13" s="7">
        <v>112.99293759899351</v>
      </c>
    </row>
    <row r="14" spans="1:9" x14ac:dyDescent="0.25">
      <c r="A14" s="25" t="s">
        <v>1</v>
      </c>
      <c r="B14" s="25" t="s">
        <v>22</v>
      </c>
      <c r="C14" s="11" t="s">
        <v>21</v>
      </c>
      <c r="D14" s="10">
        <v>1923.7410940636798</v>
      </c>
      <c r="E14" s="10">
        <v>276.3487586431396</v>
      </c>
      <c r="F14" s="9">
        <v>788.05578089096286</v>
      </c>
      <c r="G14" s="9">
        <v>148.2716718033281</v>
      </c>
      <c r="H14" s="8">
        <v>1135.6853131727171</v>
      </c>
      <c r="I14" s="8">
        <v>128.0770868398115</v>
      </c>
    </row>
    <row r="15" spans="1:9" x14ac:dyDescent="0.25">
      <c r="A15" s="25" t="s">
        <v>1</v>
      </c>
      <c r="B15" s="25" t="s">
        <v>20</v>
      </c>
      <c r="C15" s="5"/>
      <c r="D15" s="4">
        <v>294048.67029598268</v>
      </c>
      <c r="E15" s="4">
        <v>42996.065898928027</v>
      </c>
      <c r="F15" s="3">
        <v>133986.47784976405</v>
      </c>
      <c r="G15" s="3">
        <v>25537.440164626179</v>
      </c>
      <c r="H15" s="2">
        <v>160062.19244621857</v>
      </c>
      <c r="I15" s="2">
        <v>17458.625734301862</v>
      </c>
    </row>
    <row r="16" spans="1:9" x14ac:dyDescent="0.25">
      <c r="D16"/>
      <c r="E16"/>
      <c r="F16"/>
      <c r="G16"/>
      <c r="H16"/>
      <c r="I16"/>
    </row>
    <row r="17" spans="1:11" x14ac:dyDescent="0.25">
      <c r="D17"/>
      <c r="E17"/>
      <c r="F17"/>
      <c r="G17"/>
      <c r="H17"/>
      <c r="I17"/>
    </row>
    <row r="18" spans="1:11" x14ac:dyDescent="0.25">
      <c r="A18" s="26" t="s">
        <v>60</v>
      </c>
      <c r="B18" s="27"/>
      <c r="C18" s="27"/>
      <c r="D18" s="28" t="s">
        <v>61</v>
      </c>
      <c r="E18" s="28"/>
      <c r="F18" s="28"/>
      <c r="G18" s="27"/>
      <c r="H18" s="28" t="s">
        <v>61</v>
      </c>
      <c r="I18" s="28"/>
      <c r="J18" s="28"/>
      <c r="K18" s="27"/>
    </row>
    <row r="19" spans="1:11" ht="57.6" x14ac:dyDescent="0.3">
      <c r="A19" s="29" t="s">
        <v>19</v>
      </c>
      <c r="B19" s="29" t="s">
        <v>62</v>
      </c>
      <c r="C19" s="29" t="s">
        <v>63</v>
      </c>
      <c r="D19" s="30" t="s">
        <v>64</v>
      </c>
      <c r="E19" s="30" t="s">
        <v>65</v>
      </c>
      <c r="F19" s="30" t="s">
        <v>66</v>
      </c>
      <c r="G19" s="29" t="s">
        <v>67</v>
      </c>
      <c r="H19" s="30" t="s">
        <v>68</v>
      </c>
      <c r="I19" s="30" t="s">
        <v>69</v>
      </c>
      <c r="J19" s="30" t="s">
        <v>70</v>
      </c>
      <c r="K19" s="29" t="s">
        <v>71</v>
      </c>
    </row>
    <row r="20" spans="1:11" ht="14.4" x14ac:dyDescent="0.3">
      <c r="A20" s="31" t="s">
        <v>1</v>
      </c>
      <c r="B20" s="31" t="s">
        <v>22</v>
      </c>
      <c r="C20" s="32" t="s">
        <v>72</v>
      </c>
      <c r="D20" s="33">
        <v>13831.403102277476</v>
      </c>
      <c r="E20" s="33">
        <v>6722.0702696700355</v>
      </c>
      <c r="F20" s="33">
        <f t="shared" ref="F20:F33" si="0">D20-E20</f>
        <v>7109.3328326074407</v>
      </c>
      <c r="G20" s="34">
        <v>0.48600060456362382</v>
      </c>
      <c r="H20" s="33">
        <v>1915.7821110439022</v>
      </c>
      <c r="I20" s="33">
        <v>1246.0970342840187</v>
      </c>
      <c r="J20" s="33">
        <f t="shared" ref="J20:J33" si="1">H20-I20</f>
        <v>669.68507675988349</v>
      </c>
      <c r="K20" s="34">
        <v>0.6504377648693177</v>
      </c>
    </row>
    <row r="21" spans="1:11" ht="14.4" x14ac:dyDescent="0.3">
      <c r="A21" s="31" t="s">
        <v>1</v>
      </c>
      <c r="B21" s="31" t="s">
        <v>22</v>
      </c>
      <c r="C21" s="32" t="s">
        <v>9</v>
      </c>
      <c r="D21" s="33">
        <v>139383.50531256996</v>
      </c>
      <c r="E21" s="33">
        <v>64519.854533112179</v>
      </c>
      <c r="F21" s="33">
        <f t="shared" si="0"/>
        <v>74863.650779457792</v>
      </c>
      <c r="G21" s="34">
        <v>0.46289447512763632</v>
      </c>
      <c r="H21" s="33">
        <v>20678.679724328096</v>
      </c>
      <c r="I21" s="33">
        <v>12638.702611216599</v>
      </c>
      <c r="J21" s="33">
        <f t="shared" si="1"/>
        <v>8039.9771131114976</v>
      </c>
      <c r="K21" s="34">
        <v>0.61119485284872377</v>
      </c>
    </row>
    <row r="22" spans="1:11" ht="14.4" x14ac:dyDescent="0.3">
      <c r="A22" s="31" t="s">
        <v>1</v>
      </c>
      <c r="B22" s="31" t="s">
        <v>22</v>
      </c>
      <c r="C22" s="32" t="s">
        <v>28</v>
      </c>
      <c r="D22" s="33">
        <v>18189.39147059164</v>
      </c>
      <c r="E22" s="33">
        <v>8911.7436301664766</v>
      </c>
      <c r="F22" s="33">
        <f t="shared" si="0"/>
        <v>9277.6478404251629</v>
      </c>
      <c r="G22" s="34">
        <v>0.48994182375891254</v>
      </c>
      <c r="H22" s="33">
        <v>2645.2549035218117</v>
      </c>
      <c r="I22" s="33">
        <v>1739.820972148166</v>
      </c>
      <c r="J22" s="33">
        <f t="shared" si="1"/>
        <v>905.43393137364569</v>
      </c>
      <c r="K22" s="34">
        <v>0.65771392005807128</v>
      </c>
    </row>
    <row r="23" spans="1:11" ht="14.4" x14ac:dyDescent="0.3">
      <c r="A23" s="31" t="s">
        <v>1</v>
      </c>
      <c r="B23" s="31" t="s">
        <v>22</v>
      </c>
      <c r="C23" s="32" t="s">
        <v>27</v>
      </c>
      <c r="D23" s="33">
        <v>21.453392809929351</v>
      </c>
      <c r="E23" s="33">
        <v>8.7826058492505776</v>
      </c>
      <c r="F23" s="33">
        <f t="shared" si="0"/>
        <v>12.670786960678774</v>
      </c>
      <c r="G23" s="34">
        <v>0.40938074117515305</v>
      </c>
      <c r="H23" s="33">
        <v>3.3125163781437137</v>
      </c>
      <c r="I23" s="33">
        <v>1.7762549329122113</v>
      </c>
      <c r="J23" s="33">
        <f t="shared" si="1"/>
        <v>1.5362614452315024</v>
      </c>
      <c r="K23" s="34">
        <v>0.53622525299259016</v>
      </c>
    </row>
    <row r="24" spans="1:11" ht="14.4" x14ac:dyDescent="0.3">
      <c r="A24" s="31" t="s">
        <v>1</v>
      </c>
      <c r="B24" s="31" t="s">
        <v>22</v>
      </c>
      <c r="C24" s="32" t="s">
        <v>26</v>
      </c>
      <c r="D24" s="33">
        <v>76948.600390317559</v>
      </c>
      <c r="E24" s="33">
        <v>35290.993656899947</v>
      </c>
      <c r="F24" s="33">
        <f t="shared" si="0"/>
        <v>41657.606733417611</v>
      </c>
      <c r="G24" s="34">
        <v>0.4586307415325076</v>
      </c>
      <c r="H24" s="33">
        <v>11306.10180832506</v>
      </c>
      <c r="I24" s="33">
        <v>6370.492654654493</v>
      </c>
      <c r="J24" s="33">
        <f t="shared" si="1"/>
        <v>4935.6091536705671</v>
      </c>
      <c r="K24" s="34">
        <v>0.5634561551501055</v>
      </c>
    </row>
    <row r="25" spans="1:11" ht="14.4" x14ac:dyDescent="0.3">
      <c r="A25" s="31" t="s">
        <v>1</v>
      </c>
      <c r="B25" s="31" t="s">
        <v>22</v>
      </c>
      <c r="C25" s="32" t="s">
        <v>25</v>
      </c>
      <c r="D25" s="33">
        <v>27632.076474488844</v>
      </c>
      <c r="E25" s="33">
        <v>11312.039947334746</v>
      </c>
      <c r="F25" s="33">
        <f t="shared" si="0"/>
        <v>16320.036527154098</v>
      </c>
      <c r="G25" s="34">
        <v>0.40938074117515283</v>
      </c>
      <c r="H25" s="33">
        <v>3977.1730048949557</v>
      </c>
      <c r="I25" s="33">
        <v>2132.6606007450991</v>
      </c>
      <c r="J25" s="33">
        <f t="shared" si="1"/>
        <v>1844.5124041498566</v>
      </c>
      <c r="K25" s="34">
        <v>0.5362252529925905</v>
      </c>
    </row>
    <row r="26" spans="1:11" ht="14.4" x14ac:dyDescent="0.3">
      <c r="A26" s="31" t="s">
        <v>1</v>
      </c>
      <c r="B26" s="31" t="s">
        <v>22</v>
      </c>
      <c r="C26" s="32" t="s">
        <v>6</v>
      </c>
      <c r="D26" s="33">
        <v>2783.7338139629887</v>
      </c>
      <c r="E26" s="33">
        <v>1395.584276990257</v>
      </c>
      <c r="F26" s="33">
        <f t="shared" si="0"/>
        <v>1388.1495369727318</v>
      </c>
      <c r="G26" s="34">
        <v>0.50133538989615911</v>
      </c>
      <c r="H26" s="33">
        <v>371.88804172041284</v>
      </c>
      <c r="I26" s="33">
        <v>250.82723482818682</v>
      </c>
      <c r="J26" s="33">
        <f t="shared" si="1"/>
        <v>121.06080689222603</v>
      </c>
      <c r="K26" s="34">
        <v>0.67446975080946514</v>
      </c>
    </row>
    <row r="27" spans="1:11" ht="14.4" x14ac:dyDescent="0.3">
      <c r="A27" s="31" t="s">
        <v>1</v>
      </c>
      <c r="B27" s="31" t="s">
        <v>22</v>
      </c>
      <c r="C27" s="32" t="s">
        <v>73</v>
      </c>
      <c r="D27" s="33">
        <v>7786.3384579590502</v>
      </c>
      <c r="E27" s="33">
        <v>3593.7002466081858</v>
      </c>
      <c r="F27" s="33">
        <f t="shared" si="0"/>
        <v>4192.6382113508644</v>
      </c>
      <c r="G27" s="34">
        <v>0.46153917736966243</v>
      </c>
      <c r="H27" s="33">
        <v>1041.4076474668987</v>
      </c>
      <c r="I27" s="33">
        <v>630.67655013564058</v>
      </c>
      <c r="J27" s="33">
        <f t="shared" si="1"/>
        <v>410.73109733125807</v>
      </c>
      <c r="K27" s="34">
        <v>0.60560007569532159</v>
      </c>
    </row>
    <row r="28" spans="1:11" ht="14.4" x14ac:dyDescent="0.3">
      <c r="A28" s="31" t="s">
        <v>1</v>
      </c>
      <c r="B28" s="31" t="s">
        <v>22</v>
      </c>
      <c r="C28" s="32" t="s">
        <v>4</v>
      </c>
      <c r="D28" s="33">
        <v>1760.617210091367</v>
      </c>
      <c r="E28" s="33">
        <v>882.65971547904303</v>
      </c>
      <c r="F28" s="33">
        <f t="shared" si="0"/>
        <v>877.95749461232401</v>
      </c>
      <c r="G28" s="34">
        <v>0.50133538989615889</v>
      </c>
      <c r="H28" s="33">
        <v>227.92957163962325</v>
      </c>
      <c r="I28" s="33">
        <v>153.7316013858848</v>
      </c>
      <c r="J28" s="33">
        <f t="shared" si="1"/>
        <v>74.197970253738447</v>
      </c>
      <c r="K28" s="34">
        <v>0.67446975080946503</v>
      </c>
    </row>
    <row r="29" spans="1:11" ht="14.4" x14ac:dyDescent="0.3">
      <c r="A29" s="31" t="s">
        <v>1</v>
      </c>
      <c r="B29" s="31" t="s">
        <v>22</v>
      </c>
      <c r="C29" s="32" t="s">
        <v>74</v>
      </c>
      <c r="D29" s="33">
        <v>64159.179475351819</v>
      </c>
      <c r="E29" s="33">
        <v>0</v>
      </c>
      <c r="F29" s="33">
        <f t="shared" si="0"/>
        <v>64159.179475351819</v>
      </c>
      <c r="G29" s="34">
        <v>0</v>
      </c>
      <c r="H29" s="33">
        <v>7027.2787170236334</v>
      </c>
      <c r="I29" s="33">
        <v>0</v>
      </c>
      <c r="J29" s="33">
        <f t="shared" si="1"/>
        <v>7027.2787170236334</v>
      </c>
      <c r="K29" s="34">
        <v>0</v>
      </c>
    </row>
    <row r="30" spans="1:11" ht="14.4" x14ac:dyDescent="0.3">
      <c r="A30" s="31" t="s">
        <v>1</v>
      </c>
      <c r="B30" s="31" t="s">
        <v>22</v>
      </c>
      <c r="C30" s="32" t="s">
        <v>24</v>
      </c>
      <c r="D30" s="33">
        <v>0.21019628977040361</v>
      </c>
      <c r="E30" s="33">
        <v>0.10537883888677131</v>
      </c>
      <c r="F30" s="33">
        <f t="shared" si="0"/>
        <v>0.1048174508836323</v>
      </c>
      <c r="G30" s="34">
        <v>0.501335389896159</v>
      </c>
      <c r="H30" s="33">
        <v>2.9180523581593024E-2</v>
      </c>
      <c r="I30" s="33">
        <v>1.968138046856676E-2</v>
      </c>
      <c r="J30" s="33">
        <f t="shared" si="1"/>
        <v>9.4991431130262635E-3</v>
      </c>
      <c r="K30" s="34">
        <v>0.67446975080946492</v>
      </c>
    </row>
    <row r="31" spans="1:11" ht="14.4" x14ac:dyDescent="0.3">
      <c r="A31" s="31" t="s">
        <v>1</v>
      </c>
      <c r="B31" s="31" t="s">
        <v>22</v>
      </c>
      <c r="C31" s="32" t="s">
        <v>23</v>
      </c>
      <c r="D31" s="33">
        <v>1622.7772001682542</v>
      </c>
      <c r="E31" s="33">
        <v>664.33373296701961</v>
      </c>
      <c r="F31" s="33">
        <f t="shared" si="0"/>
        <v>958.44346720123463</v>
      </c>
      <c r="G31" s="34">
        <v>0.40938074117515305</v>
      </c>
      <c r="H31" s="33">
        <v>243.80227571270692</v>
      </c>
      <c r="I31" s="33">
        <v>130.73293697421551</v>
      </c>
      <c r="J31" s="33">
        <f t="shared" si="1"/>
        <v>113.06933873849141</v>
      </c>
      <c r="K31" s="34">
        <v>0.53622525299259027</v>
      </c>
    </row>
    <row r="32" spans="1:11" ht="14.4" x14ac:dyDescent="0.3">
      <c r="A32" s="31" t="s">
        <v>1</v>
      </c>
      <c r="B32" s="31" t="s">
        <v>22</v>
      </c>
      <c r="C32" s="32" t="s">
        <v>21</v>
      </c>
      <c r="D32" s="33">
        <v>1478.181040946952</v>
      </c>
      <c r="E32" s="33">
        <v>605.13885013392246</v>
      </c>
      <c r="F32" s="33">
        <f t="shared" si="0"/>
        <v>873.04219081302949</v>
      </c>
      <c r="G32" s="34">
        <v>0.40938074117515305</v>
      </c>
      <c r="H32" s="33">
        <v>213.46652126142837</v>
      </c>
      <c r="I32" s="33">
        <v>114.46613936885761</v>
      </c>
      <c r="J32" s="33">
        <f t="shared" si="1"/>
        <v>99.000381892570758</v>
      </c>
      <c r="K32" s="34">
        <v>0.53622525299259038</v>
      </c>
    </row>
    <row r="33" spans="1:11" ht="14.4" x14ac:dyDescent="0.3">
      <c r="A33" s="31" t="s">
        <v>1</v>
      </c>
      <c r="B33" s="31" t="s">
        <v>20</v>
      </c>
      <c r="C33" s="31"/>
      <c r="D33" s="35">
        <v>355597.46753782569</v>
      </c>
      <c r="E33" s="35">
        <v>133907.00684404996</v>
      </c>
      <c r="F33" s="33">
        <f t="shared" si="0"/>
        <v>221690.46069377573</v>
      </c>
      <c r="G33" s="36">
        <v>0.45946950805360609</v>
      </c>
      <c r="H33" s="35">
        <v>49652.10602384025</v>
      </c>
      <c r="I33" s="35">
        <v>25410.004272054543</v>
      </c>
      <c r="J33" s="33">
        <f t="shared" si="1"/>
        <v>24242.101751785707</v>
      </c>
      <c r="K33" s="36">
        <v>0.59613154768115484</v>
      </c>
    </row>
    <row r="34" spans="1:11" x14ac:dyDescent="0.25">
      <c r="D34"/>
      <c r="E34"/>
      <c r="F34"/>
      <c r="G34"/>
      <c r="H34"/>
      <c r="I34"/>
    </row>
    <row r="35" spans="1:11" x14ac:dyDescent="0.25">
      <c r="D35"/>
      <c r="E35"/>
      <c r="F35"/>
      <c r="G35"/>
      <c r="H35"/>
      <c r="I35"/>
    </row>
    <row r="36" spans="1:11" x14ac:dyDescent="0.25">
      <c r="D36"/>
      <c r="E36"/>
      <c r="F36"/>
      <c r="G36"/>
      <c r="H36"/>
      <c r="I36"/>
    </row>
    <row r="37" spans="1:11" x14ac:dyDescent="0.25">
      <c r="D37"/>
      <c r="E37"/>
      <c r="F37"/>
      <c r="G37"/>
      <c r="H37"/>
      <c r="I37"/>
    </row>
    <row r="38" spans="1:11" x14ac:dyDescent="0.25">
      <c r="D38"/>
      <c r="E38"/>
      <c r="F38"/>
      <c r="G38"/>
      <c r="H38"/>
      <c r="I38"/>
    </row>
    <row r="39" spans="1:11" x14ac:dyDescent="0.25">
      <c r="D39"/>
      <c r="E39"/>
      <c r="F39"/>
      <c r="G39"/>
      <c r="H39"/>
      <c r="I39"/>
    </row>
    <row r="40" spans="1:11" x14ac:dyDescent="0.25">
      <c r="D40"/>
      <c r="E40"/>
      <c r="F40"/>
      <c r="G40"/>
      <c r="H40"/>
      <c r="I40"/>
    </row>
    <row r="41" spans="1:11" x14ac:dyDescent="0.25">
      <c r="D41"/>
      <c r="E41"/>
      <c r="F41"/>
      <c r="G41"/>
      <c r="H41"/>
      <c r="I41"/>
    </row>
    <row r="42" spans="1:11" x14ac:dyDescent="0.25">
      <c r="D42"/>
      <c r="E42"/>
      <c r="F42"/>
      <c r="G42"/>
      <c r="H42"/>
      <c r="I42"/>
    </row>
    <row r="43" spans="1:11" x14ac:dyDescent="0.25">
      <c r="D43"/>
      <c r="E43"/>
      <c r="F43"/>
      <c r="G43"/>
      <c r="H43"/>
      <c r="I43"/>
    </row>
    <row r="44" spans="1:11" x14ac:dyDescent="0.25">
      <c r="D44"/>
      <c r="E44"/>
      <c r="F44"/>
      <c r="G44"/>
      <c r="H44"/>
      <c r="I44"/>
    </row>
    <row r="45" spans="1:11" x14ac:dyDescent="0.25">
      <c r="D45"/>
      <c r="E45"/>
      <c r="F45"/>
      <c r="G45"/>
      <c r="H45"/>
      <c r="I45"/>
    </row>
    <row r="46" spans="1:11" x14ac:dyDescent="0.25">
      <c r="D46"/>
      <c r="E46"/>
      <c r="F46"/>
      <c r="G46"/>
      <c r="H46"/>
      <c r="I46"/>
    </row>
    <row r="47" spans="1:11" x14ac:dyDescent="0.25">
      <c r="D47"/>
      <c r="E47"/>
      <c r="F47"/>
      <c r="G47"/>
      <c r="H47"/>
      <c r="I47"/>
    </row>
    <row r="48" spans="1:11" x14ac:dyDescent="0.25">
      <c r="D48"/>
      <c r="E48"/>
      <c r="F48"/>
      <c r="G48"/>
      <c r="H48"/>
      <c r="I48"/>
    </row>
    <row r="49" spans="4:9" x14ac:dyDescent="0.25">
      <c r="D49"/>
      <c r="E49"/>
      <c r="F49"/>
      <c r="G49"/>
      <c r="H49"/>
      <c r="I49"/>
    </row>
    <row r="50" spans="4:9" x14ac:dyDescent="0.25">
      <c r="D50"/>
      <c r="E50"/>
      <c r="F50"/>
      <c r="G50"/>
      <c r="H50"/>
      <c r="I50"/>
    </row>
    <row r="51" spans="4:9" x14ac:dyDescent="0.25">
      <c r="D51"/>
      <c r="E51"/>
      <c r="F51"/>
      <c r="G51"/>
      <c r="H51"/>
      <c r="I51"/>
    </row>
    <row r="52" spans="4:9" x14ac:dyDescent="0.25">
      <c r="D52"/>
      <c r="E52"/>
      <c r="F52"/>
      <c r="G52"/>
      <c r="H52"/>
      <c r="I52"/>
    </row>
    <row r="53" spans="4:9" x14ac:dyDescent="0.25">
      <c r="D53"/>
      <c r="E53"/>
      <c r="F53"/>
      <c r="G53"/>
      <c r="H53"/>
      <c r="I53"/>
    </row>
    <row r="54" spans="4:9" x14ac:dyDescent="0.25">
      <c r="D54"/>
      <c r="E54"/>
      <c r="F54"/>
      <c r="G54"/>
      <c r="H54"/>
      <c r="I54"/>
    </row>
    <row r="55" spans="4:9" x14ac:dyDescent="0.25">
      <c r="D55"/>
      <c r="E55"/>
      <c r="F55"/>
      <c r="G55"/>
      <c r="H55"/>
      <c r="I55"/>
    </row>
    <row r="56" spans="4:9" x14ac:dyDescent="0.25">
      <c r="D56"/>
      <c r="E56"/>
      <c r="F56"/>
      <c r="G56"/>
      <c r="H56"/>
      <c r="I56"/>
    </row>
    <row r="57" spans="4:9" x14ac:dyDescent="0.25">
      <c r="D57"/>
      <c r="E57"/>
      <c r="F57"/>
      <c r="G57"/>
      <c r="H57"/>
      <c r="I57"/>
    </row>
    <row r="58" spans="4:9" x14ac:dyDescent="0.25">
      <c r="D58"/>
      <c r="E58"/>
      <c r="F58"/>
      <c r="G58"/>
      <c r="H58"/>
      <c r="I58"/>
    </row>
    <row r="59" spans="4:9" x14ac:dyDescent="0.25">
      <c r="D59"/>
      <c r="E59"/>
      <c r="F59"/>
      <c r="G59"/>
      <c r="H59"/>
      <c r="I59"/>
    </row>
    <row r="60" spans="4:9" x14ac:dyDescent="0.25">
      <c r="D60"/>
      <c r="E60"/>
      <c r="F60"/>
      <c r="G60"/>
      <c r="H60"/>
      <c r="I60"/>
    </row>
    <row r="61" spans="4:9" x14ac:dyDescent="0.25">
      <c r="D61"/>
      <c r="E61"/>
      <c r="F61"/>
      <c r="G61"/>
      <c r="H61"/>
      <c r="I61"/>
    </row>
    <row r="62" spans="4:9" x14ac:dyDescent="0.25">
      <c r="D62"/>
      <c r="E62"/>
      <c r="F62"/>
      <c r="G62"/>
      <c r="H62"/>
      <c r="I62"/>
    </row>
    <row r="63" spans="4:9" x14ac:dyDescent="0.25">
      <c r="D63"/>
      <c r="E63"/>
      <c r="F63"/>
      <c r="G63"/>
      <c r="H63"/>
      <c r="I63"/>
    </row>
    <row r="64" spans="4:9" x14ac:dyDescent="0.25">
      <c r="D64"/>
      <c r="E64"/>
      <c r="F64"/>
      <c r="G64"/>
      <c r="H64"/>
      <c r="I64"/>
    </row>
    <row r="65" spans="4:9" x14ac:dyDescent="0.25">
      <c r="D65"/>
      <c r="E65"/>
      <c r="F65"/>
      <c r="G65"/>
      <c r="H65"/>
      <c r="I65"/>
    </row>
    <row r="66" spans="4:9" x14ac:dyDescent="0.25">
      <c r="D66"/>
      <c r="E66"/>
      <c r="F66"/>
      <c r="G66"/>
      <c r="H66"/>
      <c r="I66"/>
    </row>
    <row r="67" spans="4:9" x14ac:dyDescent="0.25">
      <c r="D67"/>
      <c r="E67"/>
      <c r="F67"/>
      <c r="G67"/>
      <c r="H67"/>
      <c r="I67"/>
    </row>
    <row r="68" spans="4:9" x14ac:dyDescent="0.25">
      <c r="D68"/>
      <c r="E68"/>
      <c r="F68"/>
      <c r="G68"/>
      <c r="H68"/>
      <c r="I68"/>
    </row>
    <row r="69" spans="4:9" x14ac:dyDescent="0.25">
      <c r="D69"/>
      <c r="E69"/>
      <c r="F69"/>
      <c r="G69"/>
      <c r="H69"/>
      <c r="I69"/>
    </row>
    <row r="70" spans="4:9" x14ac:dyDescent="0.25">
      <c r="D70"/>
      <c r="E70"/>
      <c r="F70"/>
      <c r="G70"/>
      <c r="H70"/>
      <c r="I70"/>
    </row>
    <row r="71" spans="4:9" x14ac:dyDescent="0.25">
      <c r="D71"/>
      <c r="E71"/>
      <c r="F71"/>
      <c r="G71"/>
      <c r="H71"/>
      <c r="I71"/>
    </row>
    <row r="72" spans="4:9" x14ac:dyDescent="0.25">
      <c r="D72"/>
      <c r="E72"/>
      <c r="F72"/>
      <c r="G72"/>
      <c r="H72"/>
      <c r="I72"/>
    </row>
    <row r="73" spans="4:9" x14ac:dyDescent="0.25">
      <c r="D73"/>
      <c r="E73"/>
      <c r="F73"/>
      <c r="G73"/>
      <c r="H73"/>
      <c r="I73"/>
    </row>
    <row r="74" spans="4:9" x14ac:dyDescent="0.25">
      <c r="D74"/>
      <c r="E74"/>
      <c r="F74"/>
      <c r="G74"/>
      <c r="H74"/>
      <c r="I74"/>
    </row>
  </sheetData>
  <mergeCells count="2">
    <mergeCell ref="D18:F18"/>
    <mergeCell ref="H18:J18"/>
  </mergeCells>
  <conditionalFormatting sqref="K20:K33 G20:G33">
    <cfRule type="cellIs" dxfId="8" priority="1" operator="greaterThan">
      <formula>100%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0C52-C55C-4484-A707-2DB95FD99BD0}">
  <dimension ref="A1:K76"/>
  <sheetViews>
    <sheetView workbookViewId="0">
      <selection activeCell="D33" sqref="D33"/>
    </sheetView>
  </sheetViews>
  <sheetFormatPr defaultRowHeight="13.2" x14ac:dyDescent="0.25"/>
  <cols>
    <col min="1" max="1" width="14.6640625" customWidth="1"/>
    <col min="2" max="2" width="11.88671875" bestFit="1" customWidth="1"/>
    <col min="3" max="3" width="25.109375" bestFit="1" customWidth="1"/>
    <col min="4" max="4" width="24.88671875" style="1" bestFit="1" customWidth="1"/>
    <col min="5" max="5" width="14.88671875" style="1" bestFit="1" customWidth="1"/>
    <col min="6" max="9" width="13.33203125" style="1" bestFit="1" customWidth="1"/>
    <col min="10" max="10" width="11.77734375" bestFit="1" customWidth="1"/>
  </cols>
  <sheetData>
    <row r="1" spans="1:11" ht="39.6" x14ac:dyDescent="0.25">
      <c r="A1" s="23" t="s">
        <v>19</v>
      </c>
      <c r="B1" s="23" t="s">
        <v>18</v>
      </c>
      <c r="C1" s="5" t="s">
        <v>17</v>
      </c>
      <c r="D1" s="14" t="s">
        <v>16</v>
      </c>
      <c r="E1" s="14" t="s">
        <v>15</v>
      </c>
      <c r="F1" s="13" t="s">
        <v>14</v>
      </c>
      <c r="G1" s="13" t="s">
        <v>13</v>
      </c>
      <c r="H1" s="12" t="s">
        <v>12</v>
      </c>
      <c r="I1" s="12" t="s">
        <v>11</v>
      </c>
    </row>
    <row r="2" spans="1:11" x14ac:dyDescent="0.25">
      <c r="A2" s="25" t="s">
        <v>30</v>
      </c>
      <c r="B2" s="25" t="s">
        <v>58</v>
      </c>
      <c r="C2" s="11" t="s">
        <v>10</v>
      </c>
      <c r="D2" s="10">
        <v>4138.7059168644109</v>
      </c>
      <c r="E2" s="10">
        <v>516.78274521571223</v>
      </c>
      <c r="F2" s="9">
        <v>2632.2513637832476</v>
      </c>
      <c r="G2" s="9">
        <v>351.63420240346045</v>
      </c>
      <c r="H2" s="8">
        <v>1506.4545530811633</v>
      </c>
      <c r="I2" s="8">
        <v>165.14854281225178</v>
      </c>
    </row>
    <row r="3" spans="1:11" x14ac:dyDescent="0.25">
      <c r="A3" s="25" t="s">
        <v>30</v>
      </c>
      <c r="B3" s="25" t="s">
        <v>58</v>
      </c>
      <c r="C3" s="6" t="s">
        <v>9</v>
      </c>
      <c r="D3" s="7">
        <v>54978.489715057047</v>
      </c>
      <c r="E3" s="7">
        <v>8077.739999145394</v>
      </c>
      <c r="F3" s="7">
        <v>40507.797233571131</v>
      </c>
      <c r="G3" s="7">
        <v>6349.2826830185304</v>
      </c>
      <c r="H3" s="7">
        <v>14470.692481485912</v>
      </c>
      <c r="I3" s="7">
        <v>1728.4573161268638</v>
      </c>
    </row>
    <row r="4" spans="1:11" x14ac:dyDescent="0.25">
      <c r="A4" s="25" t="s">
        <v>30</v>
      </c>
      <c r="B4" s="25" t="s">
        <v>58</v>
      </c>
      <c r="C4" s="11" t="s">
        <v>34</v>
      </c>
      <c r="D4" s="10">
        <v>8914.8010249759045</v>
      </c>
      <c r="E4" s="10">
        <v>1418.7769139519751</v>
      </c>
      <c r="F4" s="9">
        <v>6269.4713815147816</v>
      </c>
      <c r="G4" s="9">
        <v>1051.873289454091</v>
      </c>
      <c r="H4" s="8">
        <v>2645.3296434611229</v>
      </c>
      <c r="I4" s="8">
        <v>366.90362449788404</v>
      </c>
    </row>
    <row r="5" spans="1:11" x14ac:dyDescent="0.25">
      <c r="A5" s="25" t="s">
        <v>30</v>
      </c>
      <c r="B5" s="25" t="s">
        <v>58</v>
      </c>
      <c r="C5" s="6" t="s">
        <v>33</v>
      </c>
      <c r="D5" s="7">
        <v>16411.373739878571</v>
      </c>
      <c r="E5" s="7">
        <v>2499.8328886618942</v>
      </c>
      <c r="F5" s="7">
        <v>11541.551819861286</v>
      </c>
      <c r="G5" s="7">
        <v>1853.3621585072653</v>
      </c>
      <c r="H5" s="7">
        <v>4869.8219200172844</v>
      </c>
      <c r="I5" s="7">
        <v>646.47073015462888</v>
      </c>
    </row>
    <row r="6" spans="1:11" x14ac:dyDescent="0.25">
      <c r="A6" s="25" t="s">
        <v>30</v>
      </c>
      <c r="B6" s="25" t="s">
        <v>58</v>
      </c>
      <c r="C6" s="11" t="s">
        <v>27</v>
      </c>
      <c r="D6" s="10">
        <v>10868.926687892199</v>
      </c>
      <c r="E6" s="10">
        <v>1672.1658106475302</v>
      </c>
      <c r="F6" s="9">
        <v>7643.7404072859345</v>
      </c>
      <c r="G6" s="9">
        <v>1239.7344039515592</v>
      </c>
      <c r="H6" s="8">
        <v>3225.1862806062645</v>
      </c>
      <c r="I6" s="8">
        <v>432.43140669597096</v>
      </c>
    </row>
    <row r="7" spans="1:11" x14ac:dyDescent="0.25">
      <c r="A7" s="25" t="s">
        <v>30</v>
      </c>
      <c r="B7" s="25" t="s">
        <v>58</v>
      </c>
      <c r="C7" s="6" t="s">
        <v>26</v>
      </c>
      <c r="D7" s="7">
        <v>36.139974786446686</v>
      </c>
      <c r="E7" s="7">
        <v>5.2095079737995373</v>
      </c>
      <c r="F7" s="7">
        <v>25.415994929949171</v>
      </c>
      <c r="G7" s="7">
        <v>3.8623001508913211</v>
      </c>
      <c r="H7" s="7">
        <v>10.723979856497515</v>
      </c>
      <c r="I7" s="7">
        <v>1.3472078229082163</v>
      </c>
    </row>
    <row r="8" spans="1:11" x14ac:dyDescent="0.25">
      <c r="A8" s="25" t="s">
        <v>30</v>
      </c>
      <c r="B8" s="25" t="s">
        <v>58</v>
      </c>
      <c r="C8" s="11" t="s">
        <v>32</v>
      </c>
      <c r="D8" s="10">
        <v>14575.617584025291</v>
      </c>
      <c r="E8" s="10">
        <v>2159.9368777637055</v>
      </c>
      <c r="F8" s="9">
        <v>10250.52797644434</v>
      </c>
      <c r="G8" s="9">
        <v>1601.3651521139802</v>
      </c>
      <c r="H8" s="8">
        <v>4325.0896075809505</v>
      </c>
      <c r="I8" s="8">
        <v>558.57172564972529</v>
      </c>
    </row>
    <row r="9" spans="1:11" x14ac:dyDescent="0.25">
      <c r="A9" s="25" t="s">
        <v>30</v>
      </c>
      <c r="B9" s="25" t="s">
        <v>58</v>
      </c>
      <c r="C9" s="6" t="s">
        <v>5</v>
      </c>
      <c r="D9" s="7">
        <v>4124.5016104284423</v>
      </c>
      <c r="E9" s="7">
        <v>571.56628512552584</v>
      </c>
      <c r="F9" s="7">
        <v>2951.4669748689616</v>
      </c>
      <c r="G9" s="7">
        <v>432.92649892663866</v>
      </c>
      <c r="H9" s="7">
        <v>1173.0346355594809</v>
      </c>
      <c r="I9" s="7">
        <v>138.63978619888718</v>
      </c>
    </row>
    <row r="10" spans="1:11" x14ac:dyDescent="0.25">
      <c r="A10" s="25" t="s">
        <v>30</v>
      </c>
      <c r="B10" s="25" t="s">
        <v>58</v>
      </c>
      <c r="C10" s="11" t="s">
        <v>4</v>
      </c>
      <c r="D10" s="10">
        <v>11506.938991840152</v>
      </c>
      <c r="E10" s="10">
        <v>1504.1646631473538</v>
      </c>
      <c r="F10" s="9">
        <v>7157.6680192816502</v>
      </c>
      <c r="G10" s="9">
        <v>1001.21744701891</v>
      </c>
      <c r="H10" s="8">
        <v>4349.2709725585019</v>
      </c>
      <c r="I10" s="8">
        <v>502.94721612844387</v>
      </c>
    </row>
    <row r="11" spans="1:11" x14ac:dyDescent="0.25">
      <c r="A11" s="25" t="s">
        <v>30</v>
      </c>
      <c r="B11" s="25" t="s">
        <v>58</v>
      </c>
      <c r="C11" s="6" t="s">
        <v>24</v>
      </c>
      <c r="D11" s="7">
        <v>416.5380963088478</v>
      </c>
      <c r="E11" s="7">
        <v>54.279987765239952</v>
      </c>
      <c r="F11" s="7">
        <v>284.70416417935377</v>
      </c>
      <c r="G11" s="7">
        <v>39.239116146384532</v>
      </c>
      <c r="H11" s="7">
        <v>131.833932129494</v>
      </c>
      <c r="I11" s="7">
        <v>15.040871618855419</v>
      </c>
    </row>
    <row r="12" spans="1:11" x14ac:dyDescent="0.25">
      <c r="A12" s="25" t="s">
        <v>30</v>
      </c>
      <c r="B12" s="25" t="s">
        <v>58</v>
      </c>
      <c r="C12" s="11" t="s">
        <v>31</v>
      </c>
      <c r="D12" s="10">
        <v>31839.586077113639</v>
      </c>
      <c r="E12" s="10">
        <v>4345.054943951478</v>
      </c>
      <c r="F12" s="9">
        <v>20490.065326107731</v>
      </c>
      <c r="G12" s="9">
        <v>2979.9830477891946</v>
      </c>
      <c r="H12" s="8">
        <v>11349.520751005908</v>
      </c>
      <c r="I12" s="8">
        <v>1365.0718961622836</v>
      </c>
    </row>
    <row r="13" spans="1:11" x14ac:dyDescent="0.25">
      <c r="A13" s="25" t="s">
        <v>30</v>
      </c>
      <c r="B13" s="25" t="s">
        <v>59</v>
      </c>
      <c r="C13" s="5"/>
      <c r="D13" s="4">
        <v>157811.61941917098</v>
      </c>
      <c r="E13" s="4">
        <v>22825.510623349604</v>
      </c>
      <c r="F13" s="3">
        <v>109754.66066182835</v>
      </c>
      <c r="G13" s="3">
        <v>16904.480299480903</v>
      </c>
      <c r="H13" s="2">
        <v>48056.958757342582</v>
      </c>
      <c r="I13" s="2">
        <v>5921.0303238687029</v>
      </c>
    </row>
    <row r="14" spans="1:11" x14ac:dyDescent="0.25">
      <c r="D14"/>
      <c r="E14"/>
      <c r="F14"/>
      <c r="G14"/>
      <c r="H14"/>
      <c r="I14"/>
    </row>
    <row r="15" spans="1:11" x14ac:dyDescent="0.25">
      <c r="D15"/>
      <c r="E15"/>
      <c r="F15"/>
      <c r="G15"/>
      <c r="H15"/>
      <c r="I15"/>
    </row>
    <row r="16" spans="1:11" x14ac:dyDescent="0.25">
      <c r="A16" s="26" t="s">
        <v>60</v>
      </c>
      <c r="B16" s="27"/>
      <c r="C16" s="27"/>
      <c r="D16" s="28" t="s">
        <v>61</v>
      </c>
      <c r="E16" s="28"/>
      <c r="F16" s="28"/>
      <c r="G16" s="27"/>
      <c r="H16" s="28" t="s">
        <v>61</v>
      </c>
      <c r="I16" s="28"/>
      <c r="J16" s="28"/>
      <c r="K16" s="27"/>
    </row>
    <row r="17" spans="1:11" ht="57.6" x14ac:dyDescent="0.3">
      <c r="A17" s="29" t="s">
        <v>19</v>
      </c>
      <c r="B17" s="29" t="s">
        <v>62</v>
      </c>
      <c r="C17" s="29" t="s">
        <v>63</v>
      </c>
      <c r="D17" s="30" t="s">
        <v>64</v>
      </c>
      <c r="E17" s="30" t="s">
        <v>65</v>
      </c>
      <c r="F17" s="30" t="s">
        <v>66</v>
      </c>
      <c r="G17" s="29" t="s">
        <v>67</v>
      </c>
      <c r="H17" s="30" t="s">
        <v>68</v>
      </c>
      <c r="I17" s="30" t="s">
        <v>69</v>
      </c>
      <c r="J17" s="30" t="s">
        <v>70</v>
      </c>
      <c r="K17" s="29" t="s">
        <v>71</v>
      </c>
    </row>
    <row r="18" spans="1:11" ht="14.4" x14ac:dyDescent="0.3">
      <c r="A18" s="31" t="s">
        <v>30</v>
      </c>
      <c r="B18" s="31" t="s">
        <v>58</v>
      </c>
      <c r="C18" s="32" t="s">
        <v>72</v>
      </c>
      <c r="D18" s="33">
        <v>4214.8942558335093</v>
      </c>
      <c r="E18" s="33">
        <v>4214.8942558335093</v>
      </c>
      <c r="F18" s="33">
        <f>D18-E18</f>
        <v>0</v>
      </c>
      <c r="G18" s="34">
        <f t="shared" ref="G18:G29" si="0">E18/D18</f>
        <v>1</v>
      </c>
      <c r="H18" s="38">
        <v>527.94896267849003</v>
      </c>
      <c r="I18" s="38">
        <v>527.94896267849003</v>
      </c>
      <c r="J18" s="38">
        <f>H18-I18</f>
        <v>0</v>
      </c>
      <c r="K18" s="34">
        <f t="shared" ref="K18:K29" si="1">I18/H18</f>
        <v>1</v>
      </c>
    </row>
    <row r="19" spans="1:11" ht="14.4" x14ac:dyDescent="0.3">
      <c r="A19" s="31" t="s">
        <v>30</v>
      </c>
      <c r="B19" s="31" t="s">
        <v>58</v>
      </c>
      <c r="C19" s="32" t="s">
        <v>75</v>
      </c>
      <c r="D19" s="33">
        <v>31778.696367880933</v>
      </c>
      <c r="E19" s="33">
        <v>31778.696367880933</v>
      </c>
      <c r="F19" s="33">
        <f t="shared" ref="F19:F29" si="2">D19-E19</f>
        <v>0</v>
      </c>
      <c r="G19" s="34">
        <f t="shared" si="0"/>
        <v>1</v>
      </c>
      <c r="H19" s="38">
        <v>4337.5791477307812</v>
      </c>
      <c r="I19" s="38">
        <v>4337.5791477307812</v>
      </c>
      <c r="J19" s="38">
        <f t="shared" ref="J19:J29" si="3">H19-I19</f>
        <v>0</v>
      </c>
      <c r="K19" s="34">
        <f t="shared" si="1"/>
        <v>1</v>
      </c>
    </row>
    <row r="20" spans="1:11" ht="14.4" x14ac:dyDescent="0.3">
      <c r="A20" s="31" t="s">
        <v>30</v>
      </c>
      <c r="B20" s="31" t="s">
        <v>58</v>
      </c>
      <c r="C20" s="32" t="s">
        <v>9</v>
      </c>
      <c r="D20" s="33">
        <v>57648.118548886196</v>
      </c>
      <c r="E20" s="33">
        <v>49441.927804464656</v>
      </c>
      <c r="F20" s="33">
        <f t="shared" si="2"/>
        <v>8206.1907444215394</v>
      </c>
      <c r="G20" s="34">
        <f t="shared" si="0"/>
        <v>0.85765032838907651</v>
      </c>
      <c r="H20" s="38">
        <v>8505.420382656328</v>
      </c>
      <c r="I20" s="38">
        <v>7335.1677915600712</v>
      </c>
      <c r="J20" s="38">
        <f t="shared" si="3"/>
        <v>1170.2525910962568</v>
      </c>
      <c r="K20" s="34">
        <f t="shared" si="1"/>
        <v>0.86241096401507022</v>
      </c>
    </row>
    <row r="21" spans="1:11" ht="14.4" x14ac:dyDescent="0.3">
      <c r="A21" s="31" t="s">
        <v>30</v>
      </c>
      <c r="B21" s="31" t="s">
        <v>58</v>
      </c>
      <c r="C21" s="32" t="s">
        <v>34</v>
      </c>
      <c r="D21" s="33">
        <v>6842.7030280011886</v>
      </c>
      <c r="E21" s="33">
        <v>4946.2601046206028</v>
      </c>
      <c r="F21" s="33">
        <f t="shared" si="2"/>
        <v>1896.4429233805859</v>
      </c>
      <c r="G21" s="34">
        <f t="shared" si="0"/>
        <v>0.72285178596526745</v>
      </c>
      <c r="H21" s="38">
        <v>1072.7974198507566</v>
      </c>
      <c r="I21" s="38">
        <v>810.81327363001424</v>
      </c>
      <c r="J21" s="38">
        <f t="shared" si="3"/>
        <v>261.98414622074233</v>
      </c>
      <c r="K21" s="34">
        <f t="shared" si="1"/>
        <v>0.75579345981537827</v>
      </c>
    </row>
    <row r="22" spans="1:11" ht="14.4" x14ac:dyDescent="0.3">
      <c r="A22" s="31" t="s">
        <v>30</v>
      </c>
      <c r="B22" s="31" t="s">
        <v>58</v>
      </c>
      <c r="C22" s="32" t="s">
        <v>33</v>
      </c>
      <c r="D22" s="33">
        <v>15824.735105279136</v>
      </c>
      <c r="E22" s="33">
        <v>11438.938033278289</v>
      </c>
      <c r="F22" s="33">
        <f t="shared" si="2"/>
        <v>4385.797072000847</v>
      </c>
      <c r="G22" s="34">
        <f t="shared" si="0"/>
        <v>0.72285178596526756</v>
      </c>
      <c r="H22" s="38">
        <v>2419.9934744122806</v>
      </c>
      <c r="I22" s="38">
        <v>1829.0152407566957</v>
      </c>
      <c r="J22" s="38">
        <f t="shared" si="3"/>
        <v>590.97823365558497</v>
      </c>
      <c r="K22" s="34">
        <f t="shared" si="1"/>
        <v>0.75579345981537827</v>
      </c>
    </row>
    <row r="23" spans="1:11" ht="14.4" x14ac:dyDescent="0.3">
      <c r="A23" s="31" t="s">
        <v>30</v>
      </c>
      <c r="B23" s="31" t="s">
        <v>58</v>
      </c>
      <c r="C23" s="32" t="s">
        <v>27</v>
      </c>
      <c r="D23" s="33">
        <v>10857.25032855925</v>
      </c>
      <c r="E23" s="33">
        <v>7848.1827906710405</v>
      </c>
      <c r="F23" s="33">
        <f t="shared" si="2"/>
        <v>3009.0675378882097</v>
      </c>
      <c r="G23" s="34">
        <f t="shared" si="0"/>
        <v>0.72285178596526745</v>
      </c>
      <c r="H23" s="38">
        <v>1670.364763094409</v>
      </c>
      <c r="I23" s="38">
        <v>1262.4507634528181</v>
      </c>
      <c r="J23" s="38">
        <f t="shared" si="3"/>
        <v>407.91399964159086</v>
      </c>
      <c r="K23" s="34">
        <f t="shared" si="1"/>
        <v>0.75579345981537827</v>
      </c>
    </row>
    <row r="24" spans="1:11" ht="14.4" x14ac:dyDescent="0.3">
      <c r="A24" s="31" t="s">
        <v>30</v>
      </c>
      <c r="B24" s="31" t="s">
        <v>58</v>
      </c>
      <c r="C24" s="32" t="s">
        <v>26</v>
      </c>
      <c r="D24" s="33">
        <v>36.140007871299034</v>
      </c>
      <c r="E24" s="33">
        <v>26.12386923456733</v>
      </c>
      <c r="F24" s="33">
        <f t="shared" si="2"/>
        <v>10.016138636731704</v>
      </c>
      <c r="G24" s="34">
        <f t="shared" si="0"/>
        <v>0.72285178596526745</v>
      </c>
      <c r="H24" s="38">
        <v>5.209512771719826</v>
      </c>
      <c r="I24" s="38">
        <v>3.9373156816905266</v>
      </c>
      <c r="J24" s="38">
        <f t="shared" si="3"/>
        <v>1.2721970900292994</v>
      </c>
      <c r="K24" s="34">
        <f t="shared" si="1"/>
        <v>0.75579345981537793</v>
      </c>
    </row>
    <row r="25" spans="1:11" ht="14.4" x14ac:dyDescent="0.3">
      <c r="A25" s="31" t="s">
        <v>30</v>
      </c>
      <c r="B25" s="31" t="s">
        <v>58</v>
      </c>
      <c r="C25" s="32" t="s">
        <v>32</v>
      </c>
      <c r="D25" s="33">
        <v>14277.562401694839</v>
      </c>
      <c r="E25" s="33">
        <v>10320.561481295668</v>
      </c>
      <c r="F25" s="33">
        <f t="shared" si="2"/>
        <v>3957.0009203991704</v>
      </c>
      <c r="G25" s="34">
        <f t="shared" si="0"/>
        <v>0.72285178596526756</v>
      </c>
      <c r="H25" s="38">
        <v>2119.9063268966379</v>
      </c>
      <c r="I25" s="38">
        <v>1602.2113372897199</v>
      </c>
      <c r="J25" s="38">
        <f t="shared" si="3"/>
        <v>517.69498960691794</v>
      </c>
      <c r="K25" s="34">
        <f t="shared" si="1"/>
        <v>0.75579345981537815</v>
      </c>
    </row>
    <row r="26" spans="1:11" ht="14.4" x14ac:dyDescent="0.3">
      <c r="A26" s="31" t="s">
        <v>30</v>
      </c>
      <c r="B26" s="31" t="s">
        <v>58</v>
      </c>
      <c r="C26" s="32" t="s">
        <v>73</v>
      </c>
      <c r="D26" s="33">
        <v>4252.3298510548348</v>
      </c>
      <c r="E26" s="33">
        <v>3233.2277188721955</v>
      </c>
      <c r="F26" s="33">
        <f t="shared" si="2"/>
        <v>1019.1021321826393</v>
      </c>
      <c r="G26" s="34">
        <f t="shared" si="0"/>
        <v>0.76034264323830847</v>
      </c>
      <c r="H26" s="38">
        <v>588.2355136850249</v>
      </c>
      <c r="I26" s="38">
        <v>460.83475313573632</v>
      </c>
      <c r="J26" s="38">
        <f t="shared" si="3"/>
        <v>127.40076054928858</v>
      </c>
      <c r="K26" s="34">
        <f t="shared" si="1"/>
        <v>0.78341878790829644</v>
      </c>
    </row>
    <row r="27" spans="1:11" ht="14.4" x14ac:dyDescent="0.3">
      <c r="A27" s="31" t="s">
        <v>30</v>
      </c>
      <c r="B27" s="31" t="s">
        <v>58</v>
      </c>
      <c r="C27" s="32" t="s">
        <v>4</v>
      </c>
      <c r="D27" s="33">
        <v>11845.104837108525</v>
      </c>
      <c r="E27" s="33">
        <v>11845.104837108525</v>
      </c>
      <c r="F27" s="33">
        <f t="shared" si="2"/>
        <v>0</v>
      </c>
      <c r="G27" s="34">
        <f t="shared" si="0"/>
        <v>1</v>
      </c>
      <c r="H27" s="38">
        <v>1548.8393366483474</v>
      </c>
      <c r="I27" s="38">
        <v>1548.8393366483474</v>
      </c>
      <c r="J27" s="38">
        <f t="shared" si="3"/>
        <v>0</v>
      </c>
      <c r="K27" s="34">
        <f t="shared" si="1"/>
        <v>1</v>
      </c>
    </row>
    <row r="28" spans="1:11" ht="14.4" x14ac:dyDescent="0.3">
      <c r="A28" s="31" t="s">
        <v>30</v>
      </c>
      <c r="B28" s="31" t="s">
        <v>58</v>
      </c>
      <c r="C28" s="32" t="s">
        <v>74</v>
      </c>
      <c r="D28" s="33">
        <v>113756.15511420915</v>
      </c>
      <c r="E28" s="33">
        <v>0</v>
      </c>
      <c r="F28" s="33">
        <f t="shared" si="2"/>
        <v>113756.15511420915</v>
      </c>
      <c r="G28" s="34">
        <f t="shared" si="0"/>
        <v>0</v>
      </c>
      <c r="H28" s="38">
        <v>13177.244916059364</v>
      </c>
      <c r="I28" s="38">
        <v>0</v>
      </c>
      <c r="J28" s="38">
        <f t="shared" si="3"/>
        <v>13177.244916059364</v>
      </c>
      <c r="K28" s="34">
        <f t="shared" si="1"/>
        <v>0</v>
      </c>
    </row>
    <row r="29" spans="1:11" ht="14.4" x14ac:dyDescent="0.3">
      <c r="A29" s="31" t="s">
        <v>30</v>
      </c>
      <c r="B29" s="31" t="s">
        <v>58</v>
      </c>
      <c r="C29" s="32" t="s">
        <v>24</v>
      </c>
      <c r="D29" s="33">
        <v>438.21764876408031</v>
      </c>
      <c r="E29" s="33">
        <v>316.76641005061572</v>
      </c>
      <c r="F29" s="33">
        <f t="shared" si="2"/>
        <v>121.45123871346459</v>
      </c>
      <c r="G29" s="34">
        <f t="shared" si="0"/>
        <v>0.72285178596526745</v>
      </c>
      <c r="H29" s="38">
        <v>57.067654350034545</v>
      </c>
      <c r="I29" s="38">
        <v>43.131359924760709</v>
      </c>
      <c r="J29" s="38">
        <f t="shared" si="3"/>
        <v>13.936294425273836</v>
      </c>
      <c r="K29" s="34">
        <f t="shared" si="1"/>
        <v>0.75579345981537793</v>
      </c>
    </row>
    <row r="30" spans="1:11" ht="14.4" x14ac:dyDescent="0.3">
      <c r="A30" s="31"/>
      <c r="B30" s="31"/>
      <c r="C30" s="32"/>
      <c r="D30" s="33">
        <f>SUM(D18:D29)</f>
        <v>271771.90749514295</v>
      </c>
      <c r="E30" s="33">
        <f t="shared" ref="E30:J30" si="4">SUM(E18:E29)</f>
        <v>135410.68367331059</v>
      </c>
      <c r="F30" s="33">
        <f t="shared" si="4"/>
        <v>136361.22382183233</v>
      </c>
      <c r="G30" s="39">
        <f>E30/D30</f>
        <v>0.4982512170641869</v>
      </c>
      <c r="H30" s="33">
        <f t="shared" si="4"/>
        <v>36030.607410834178</v>
      </c>
      <c r="I30" s="33">
        <f t="shared" si="4"/>
        <v>19761.929282489127</v>
      </c>
      <c r="J30" s="33">
        <f t="shared" si="4"/>
        <v>16268.678128345049</v>
      </c>
      <c r="K30" s="39">
        <f>I30/H30</f>
        <v>0.54847616242369646</v>
      </c>
    </row>
    <row r="31" spans="1:11" x14ac:dyDescent="0.25">
      <c r="D31"/>
      <c r="E31"/>
      <c r="F31"/>
      <c r="G31"/>
      <c r="H31"/>
      <c r="I31"/>
    </row>
    <row r="32" spans="1:11" x14ac:dyDescent="0.25">
      <c r="D32"/>
      <c r="E32"/>
      <c r="F32"/>
      <c r="G32"/>
      <c r="H32"/>
      <c r="I32"/>
    </row>
    <row r="33" spans="4:9" x14ac:dyDescent="0.25">
      <c r="D33"/>
      <c r="E33"/>
      <c r="F33"/>
      <c r="G33"/>
      <c r="H33"/>
      <c r="I33"/>
    </row>
    <row r="34" spans="4:9" x14ac:dyDescent="0.25">
      <c r="D34"/>
      <c r="E34"/>
      <c r="F34"/>
      <c r="G34"/>
      <c r="H34"/>
      <c r="I34"/>
    </row>
    <row r="35" spans="4:9" x14ac:dyDescent="0.25">
      <c r="D35"/>
      <c r="E35"/>
      <c r="F35"/>
      <c r="G35"/>
      <c r="H35"/>
      <c r="I35"/>
    </row>
    <row r="36" spans="4:9" x14ac:dyDescent="0.25">
      <c r="D36"/>
      <c r="E36"/>
      <c r="F36"/>
      <c r="G36"/>
      <c r="H36"/>
      <c r="I36"/>
    </row>
    <row r="37" spans="4:9" x14ac:dyDescent="0.25">
      <c r="D37"/>
      <c r="E37"/>
      <c r="F37"/>
      <c r="G37"/>
      <c r="H37"/>
      <c r="I37"/>
    </row>
    <row r="38" spans="4:9" x14ac:dyDescent="0.25">
      <c r="D38"/>
      <c r="E38"/>
      <c r="F38"/>
      <c r="G38"/>
      <c r="H38"/>
      <c r="I38"/>
    </row>
    <row r="39" spans="4:9" x14ac:dyDescent="0.25">
      <c r="D39"/>
      <c r="E39"/>
      <c r="F39"/>
      <c r="G39"/>
      <c r="H39"/>
      <c r="I39"/>
    </row>
    <row r="40" spans="4:9" x14ac:dyDescent="0.25">
      <c r="D40"/>
      <c r="E40"/>
      <c r="F40"/>
      <c r="G40"/>
      <c r="H40"/>
      <c r="I40"/>
    </row>
    <row r="41" spans="4:9" x14ac:dyDescent="0.25">
      <c r="D41"/>
      <c r="E41"/>
      <c r="F41"/>
      <c r="G41"/>
      <c r="H41"/>
      <c r="I41"/>
    </row>
    <row r="42" spans="4:9" x14ac:dyDescent="0.25">
      <c r="D42"/>
      <c r="E42"/>
      <c r="F42"/>
      <c r="G42"/>
      <c r="H42"/>
      <c r="I42"/>
    </row>
    <row r="43" spans="4:9" x14ac:dyDescent="0.25">
      <c r="D43"/>
      <c r="E43"/>
      <c r="F43"/>
      <c r="G43"/>
      <c r="H43"/>
      <c r="I43"/>
    </row>
    <row r="44" spans="4:9" x14ac:dyDescent="0.25">
      <c r="D44"/>
      <c r="E44"/>
      <c r="F44"/>
      <c r="G44"/>
      <c r="H44"/>
      <c r="I44"/>
    </row>
    <row r="45" spans="4:9" x14ac:dyDescent="0.25">
      <c r="D45"/>
      <c r="E45"/>
      <c r="F45"/>
      <c r="G45"/>
      <c r="H45"/>
      <c r="I45"/>
    </row>
    <row r="46" spans="4:9" x14ac:dyDescent="0.25">
      <c r="D46"/>
      <c r="E46"/>
      <c r="F46"/>
      <c r="G46"/>
      <c r="H46"/>
      <c r="I46"/>
    </row>
    <row r="47" spans="4:9" x14ac:dyDescent="0.25">
      <c r="D47"/>
      <c r="E47"/>
      <c r="F47"/>
      <c r="G47"/>
      <c r="H47"/>
      <c r="I47"/>
    </row>
    <row r="48" spans="4:9" x14ac:dyDescent="0.25">
      <c r="D48"/>
      <c r="E48"/>
      <c r="F48"/>
      <c r="G48"/>
      <c r="H48"/>
      <c r="I48"/>
    </row>
    <row r="49" spans="4:9" x14ac:dyDescent="0.25">
      <c r="D49"/>
      <c r="E49"/>
      <c r="F49"/>
      <c r="G49"/>
      <c r="H49"/>
      <c r="I49"/>
    </row>
    <row r="50" spans="4:9" x14ac:dyDescent="0.25">
      <c r="D50"/>
      <c r="E50"/>
      <c r="F50"/>
      <c r="G50"/>
      <c r="H50"/>
      <c r="I50"/>
    </row>
    <row r="51" spans="4:9" x14ac:dyDescent="0.25">
      <c r="D51"/>
      <c r="E51"/>
      <c r="F51"/>
      <c r="G51"/>
      <c r="H51"/>
      <c r="I51"/>
    </row>
    <row r="52" spans="4:9" x14ac:dyDescent="0.25">
      <c r="D52"/>
      <c r="E52"/>
      <c r="F52"/>
      <c r="G52"/>
      <c r="H52"/>
      <c r="I52"/>
    </row>
    <row r="53" spans="4:9" x14ac:dyDescent="0.25">
      <c r="D53"/>
      <c r="E53"/>
      <c r="F53"/>
      <c r="G53"/>
      <c r="H53"/>
      <c r="I53"/>
    </row>
    <row r="54" spans="4:9" x14ac:dyDescent="0.25">
      <c r="D54"/>
      <c r="E54"/>
      <c r="F54"/>
      <c r="G54"/>
      <c r="H54"/>
      <c r="I54"/>
    </row>
    <row r="55" spans="4:9" x14ac:dyDescent="0.25">
      <c r="D55"/>
      <c r="E55"/>
      <c r="F55"/>
      <c r="G55"/>
      <c r="H55"/>
      <c r="I55"/>
    </row>
    <row r="56" spans="4:9" x14ac:dyDescent="0.25">
      <c r="D56"/>
      <c r="E56"/>
      <c r="F56"/>
      <c r="G56"/>
      <c r="H56"/>
      <c r="I56"/>
    </row>
    <row r="57" spans="4:9" x14ac:dyDescent="0.25">
      <c r="D57"/>
      <c r="E57"/>
      <c r="F57"/>
      <c r="G57"/>
      <c r="H57"/>
      <c r="I57"/>
    </row>
    <row r="58" spans="4:9" x14ac:dyDescent="0.25">
      <c r="D58"/>
      <c r="E58"/>
      <c r="F58"/>
      <c r="G58"/>
      <c r="H58"/>
      <c r="I58"/>
    </row>
    <row r="59" spans="4:9" x14ac:dyDescent="0.25">
      <c r="D59"/>
      <c r="E59"/>
      <c r="F59"/>
      <c r="G59"/>
      <c r="H59"/>
      <c r="I59"/>
    </row>
    <row r="60" spans="4:9" x14ac:dyDescent="0.25">
      <c r="D60"/>
      <c r="E60"/>
      <c r="F60"/>
      <c r="G60"/>
      <c r="H60"/>
      <c r="I60"/>
    </row>
    <row r="61" spans="4:9" x14ac:dyDescent="0.25">
      <c r="D61"/>
      <c r="E61"/>
      <c r="F61"/>
      <c r="G61"/>
      <c r="H61"/>
      <c r="I61"/>
    </row>
    <row r="62" spans="4:9" x14ac:dyDescent="0.25">
      <c r="D62"/>
      <c r="E62"/>
      <c r="F62"/>
      <c r="G62"/>
      <c r="H62"/>
      <c r="I62"/>
    </row>
    <row r="63" spans="4:9" x14ac:dyDescent="0.25">
      <c r="D63"/>
      <c r="E63"/>
      <c r="F63"/>
      <c r="G63"/>
      <c r="H63"/>
      <c r="I63"/>
    </row>
    <row r="64" spans="4:9" x14ac:dyDescent="0.25">
      <c r="D64"/>
      <c r="E64"/>
      <c r="F64"/>
      <c r="G64"/>
      <c r="H64"/>
      <c r="I64"/>
    </row>
    <row r="65" spans="4:9" x14ac:dyDescent="0.25">
      <c r="D65"/>
      <c r="E65"/>
      <c r="F65"/>
      <c r="G65"/>
      <c r="H65"/>
      <c r="I65"/>
    </row>
    <row r="66" spans="4:9" x14ac:dyDescent="0.25">
      <c r="D66"/>
      <c r="E66"/>
      <c r="F66"/>
      <c r="G66"/>
      <c r="H66"/>
      <c r="I66"/>
    </row>
    <row r="67" spans="4:9" x14ac:dyDescent="0.25">
      <c r="D67"/>
      <c r="E67"/>
      <c r="F67"/>
      <c r="G67"/>
      <c r="H67"/>
      <c r="I67"/>
    </row>
    <row r="68" spans="4:9" x14ac:dyDescent="0.25">
      <c r="D68"/>
      <c r="E68"/>
      <c r="F68"/>
      <c r="G68"/>
      <c r="H68"/>
      <c r="I68"/>
    </row>
    <row r="69" spans="4:9" x14ac:dyDescent="0.25">
      <c r="D69"/>
      <c r="E69"/>
      <c r="F69"/>
      <c r="G69"/>
      <c r="H69"/>
      <c r="I69"/>
    </row>
    <row r="70" spans="4:9" x14ac:dyDescent="0.25">
      <c r="D70"/>
      <c r="E70"/>
      <c r="F70"/>
      <c r="G70"/>
      <c r="H70"/>
      <c r="I70"/>
    </row>
    <row r="71" spans="4:9" x14ac:dyDescent="0.25">
      <c r="D71"/>
      <c r="E71"/>
      <c r="F71"/>
      <c r="G71"/>
      <c r="H71"/>
      <c r="I71"/>
    </row>
    <row r="72" spans="4:9" x14ac:dyDescent="0.25">
      <c r="D72"/>
      <c r="E72"/>
      <c r="F72"/>
      <c r="G72"/>
      <c r="H72"/>
      <c r="I72"/>
    </row>
    <row r="73" spans="4:9" x14ac:dyDescent="0.25">
      <c r="D73"/>
      <c r="E73"/>
      <c r="F73"/>
      <c r="G73"/>
      <c r="H73"/>
      <c r="I73"/>
    </row>
    <row r="74" spans="4:9" x14ac:dyDescent="0.25">
      <c r="D74"/>
      <c r="E74"/>
      <c r="F74"/>
      <c r="G74"/>
      <c r="H74"/>
      <c r="I74"/>
    </row>
    <row r="75" spans="4:9" x14ac:dyDescent="0.25">
      <c r="D75"/>
      <c r="E75"/>
      <c r="F75"/>
      <c r="G75"/>
      <c r="H75"/>
      <c r="I75"/>
    </row>
    <row r="76" spans="4:9" x14ac:dyDescent="0.25">
      <c r="D76"/>
      <c r="E76"/>
      <c r="F76"/>
      <c r="G76"/>
      <c r="H76"/>
      <c r="I76"/>
    </row>
  </sheetData>
  <mergeCells count="2">
    <mergeCell ref="D16:F16"/>
    <mergeCell ref="H16:J16"/>
  </mergeCells>
  <conditionalFormatting sqref="G18:G29 K18:K29">
    <cfRule type="cellIs" dxfId="7" priority="1" operator="greaterThan">
      <formula>100%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6D61-F08A-4806-A546-AD29E6A247F1}">
  <dimension ref="A1:K73"/>
  <sheetViews>
    <sheetView topLeftCell="A4" workbookViewId="0">
      <selection activeCell="L32" sqref="L32"/>
    </sheetView>
  </sheetViews>
  <sheetFormatPr defaultRowHeight="13.2" x14ac:dyDescent="0.25"/>
  <cols>
    <col min="1" max="1" width="14.6640625" customWidth="1"/>
    <col min="2" max="2" width="11.88671875" bestFit="1" customWidth="1"/>
    <col min="3" max="3" width="22.5546875" bestFit="1" customWidth="1"/>
    <col min="4" max="4" width="24.88671875" style="1" bestFit="1" customWidth="1"/>
    <col min="5" max="5" width="14.88671875" style="1" bestFit="1" customWidth="1"/>
    <col min="6" max="9" width="13.33203125" style="1" bestFit="1" customWidth="1"/>
    <col min="10" max="10" width="11.77734375" bestFit="1" customWidth="1"/>
  </cols>
  <sheetData>
    <row r="1" spans="1:9" ht="39.6" x14ac:dyDescent="0.25">
      <c r="A1" s="23" t="s">
        <v>19</v>
      </c>
      <c r="B1" s="23" t="s">
        <v>18</v>
      </c>
      <c r="C1" s="5" t="s">
        <v>17</v>
      </c>
      <c r="D1" s="14" t="s">
        <v>16</v>
      </c>
      <c r="E1" s="14" t="s">
        <v>15</v>
      </c>
      <c r="F1" s="13" t="s">
        <v>14</v>
      </c>
      <c r="G1" s="13" t="s">
        <v>13</v>
      </c>
      <c r="H1" s="12" t="s">
        <v>12</v>
      </c>
      <c r="I1" s="12" t="s">
        <v>11</v>
      </c>
    </row>
    <row r="2" spans="1:9" x14ac:dyDescent="0.25">
      <c r="A2" s="25" t="s">
        <v>35</v>
      </c>
      <c r="B2" s="25" t="s">
        <v>3</v>
      </c>
      <c r="C2" s="11" t="s">
        <v>10</v>
      </c>
      <c r="D2" s="10">
        <v>35789.70881367378</v>
      </c>
      <c r="E2" s="10">
        <v>7386.6594985894908</v>
      </c>
      <c r="F2" s="9">
        <v>4767.5885394315828</v>
      </c>
      <c r="G2" s="9">
        <v>3478.7354172772116</v>
      </c>
      <c r="H2" s="8">
        <v>31022.120274242196</v>
      </c>
      <c r="I2" s="8">
        <v>3907.9240813122792</v>
      </c>
    </row>
    <row r="3" spans="1:9" x14ac:dyDescent="0.25">
      <c r="A3" s="25" t="s">
        <v>35</v>
      </c>
      <c r="B3" s="25" t="s">
        <v>3</v>
      </c>
      <c r="C3" s="6" t="s">
        <v>9</v>
      </c>
      <c r="D3" s="7">
        <v>29532.644773769091</v>
      </c>
      <c r="E3" s="7">
        <v>5062.1283950917887</v>
      </c>
      <c r="F3" s="7">
        <v>3934.0777958140816</v>
      </c>
      <c r="G3" s="7">
        <v>2384.0012306202975</v>
      </c>
      <c r="H3" s="7">
        <v>25598.566977955008</v>
      </c>
      <c r="I3" s="7">
        <v>2678.1271644714911</v>
      </c>
    </row>
    <row r="4" spans="1:9" x14ac:dyDescent="0.25">
      <c r="A4" s="25" t="s">
        <v>35</v>
      </c>
      <c r="B4" s="25" t="s">
        <v>3</v>
      </c>
      <c r="C4" s="11" t="s">
        <v>26</v>
      </c>
      <c r="D4" s="10">
        <v>62136.786533632148</v>
      </c>
      <c r="E4" s="10">
        <v>8962.1151326076088</v>
      </c>
      <c r="F4" s="9">
        <v>8277.3132605557585</v>
      </c>
      <c r="G4" s="9">
        <v>4220.6937156737049</v>
      </c>
      <c r="H4" s="8">
        <v>53859.473273076394</v>
      </c>
      <c r="I4" s="8">
        <v>4741.4214169339039</v>
      </c>
    </row>
    <row r="5" spans="1:9" x14ac:dyDescent="0.25">
      <c r="A5" s="25" t="s">
        <v>35</v>
      </c>
      <c r="B5" s="25" t="s">
        <v>3</v>
      </c>
      <c r="C5" s="6" t="s">
        <v>42</v>
      </c>
      <c r="D5" s="7">
        <v>123263.55187265207</v>
      </c>
      <c r="E5" s="7">
        <v>24178.468755323956</v>
      </c>
      <c r="F5" s="7">
        <v>16420.080428627625</v>
      </c>
      <c r="G5" s="7">
        <v>11386.810994975078</v>
      </c>
      <c r="H5" s="7">
        <v>106843.47144402444</v>
      </c>
      <c r="I5" s="7">
        <v>12791.657760348879</v>
      </c>
    </row>
    <row r="6" spans="1:9" x14ac:dyDescent="0.25">
      <c r="A6" s="25" t="s">
        <v>35</v>
      </c>
      <c r="B6" s="25" t="s">
        <v>3</v>
      </c>
      <c r="C6" s="11" t="s">
        <v>41</v>
      </c>
      <c r="D6" s="10">
        <v>28151.617395270623</v>
      </c>
      <c r="E6" s="10">
        <v>4577.9502220575068</v>
      </c>
      <c r="F6" s="9">
        <v>3750.1095401166504</v>
      </c>
      <c r="G6" s="9">
        <v>2155.9782983153009</v>
      </c>
      <c r="H6" s="8">
        <v>24401.507855153974</v>
      </c>
      <c r="I6" s="8">
        <v>2421.9719237422059</v>
      </c>
    </row>
    <row r="7" spans="1:9" x14ac:dyDescent="0.25">
      <c r="A7" s="25" t="s">
        <v>35</v>
      </c>
      <c r="B7" s="25" t="s">
        <v>3</v>
      </c>
      <c r="C7" s="6" t="s">
        <v>5</v>
      </c>
      <c r="D7" s="7">
        <v>7672.3024336279786</v>
      </c>
      <c r="E7" s="7">
        <v>1103.8012732019324</v>
      </c>
      <c r="F7" s="7">
        <v>1022.0362882539769</v>
      </c>
      <c r="G7" s="7">
        <v>519.83343532438062</v>
      </c>
      <c r="H7" s="7">
        <v>6650.2661453740011</v>
      </c>
      <c r="I7" s="7">
        <v>583.96783787755191</v>
      </c>
    </row>
    <row r="8" spans="1:9" x14ac:dyDescent="0.25">
      <c r="A8" s="25" t="s">
        <v>35</v>
      </c>
      <c r="B8" s="25" t="s">
        <v>3</v>
      </c>
      <c r="C8" s="11" t="s">
        <v>40</v>
      </c>
      <c r="D8" s="10">
        <v>3977.8628229140681</v>
      </c>
      <c r="E8" s="10">
        <v>847.33077664737186</v>
      </c>
      <c r="F8" s="9">
        <v>529.89571121378879</v>
      </c>
      <c r="G8" s="9">
        <v>399.04906723195802</v>
      </c>
      <c r="H8" s="8">
        <v>3447.9671117002795</v>
      </c>
      <c r="I8" s="8">
        <v>448.28170941541384</v>
      </c>
    </row>
    <row r="9" spans="1:9" x14ac:dyDescent="0.25">
      <c r="A9" s="25" t="s">
        <v>35</v>
      </c>
      <c r="B9" s="25" t="s">
        <v>3</v>
      </c>
      <c r="C9" s="6" t="s">
        <v>39</v>
      </c>
      <c r="D9" s="7">
        <v>5251.6919663815934</v>
      </c>
      <c r="E9" s="7">
        <v>779.3312135096711</v>
      </c>
      <c r="F9" s="7">
        <v>699.58396593547695</v>
      </c>
      <c r="G9" s="7">
        <v>367.02478227721383</v>
      </c>
      <c r="H9" s="7">
        <v>4552.1080004461164</v>
      </c>
      <c r="I9" s="7">
        <v>412.30643123245727</v>
      </c>
    </row>
    <row r="10" spans="1:9" x14ac:dyDescent="0.25">
      <c r="A10" s="25" t="s">
        <v>35</v>
      </c>
      <c r="B10" s="25" t="s">
        <v>3</v>
      </c>
      <c r="C10" s="11" t="s">
        <v>38</v>
      </c>
      <c r="D10" s="10">
        <v>37677.889997192651</v>
      </c>
      <c r="E10" s="10">
        <v>5409.756933229165</v>
      </c>
      <c r="F10" s="9">
        <v>5019.1153405514524</v>
      </c>
      <c r="G10" s="9">
        <v>2547.7163318654157</v>
      </c>
      <c r="H10" s="8">
        <v>32658.774656641202</v>
      </c>
      <c r="I10" s="8">
        <v>2862.0406013637494</v>
      </c>
    </row>
    <row r="11" spans="1:9" x14ac:dyDescent="0.25">
      <c r="A11" s="25" t="s">
        <v>35</v>
      </c>
      <c r="B11" s="25" t="s">
        <v>3</v>
      </c>
      <c r="C11" s="6" t="s">
        <v>23</v>
      </c>
      <c r="D11" s="7">
        <v>3588.629028032919</v>
      </c>
      <c r="E11" s="7">
        <v>531.12858571364939</v>
      </c>
      <c r="F11" s="7">
        <v>478.04542684025853</v>
      </c>
      <c r="G11" s="7">
        <v>250.13415368655396</v>
      </c>
      <c r="H11" s="7">
        <v>3110.5836011926604</v>
      </c>
      <c r="I11" s="7">
        <v>280.9944320270954</v>
      </c>
    </row>
    <row r="12" spans="1:9" x14ac:dyDescent="0.25">
      <c r="A12" s="25" t="s">
        <v>35</v>
      </c>
      <c r="B12" s="25" t="s">
        <v>3</v>
      </c>
      <c r="C12" s="11" t="s">
        <v>37</v>
      </c>
      <c r="D12" s="10">
        <v>23119.774402455845</v>
      </c>
      <c r="E12" s="10">
        <v>3341.3059610047153</v>
      </c>
      <c r="F12" s="9">
        <v>3079.811910436094</v>
      </c>
      <c r="G12" s="9">
        <v>1573.5826713991794</v>
      </c>
      <c r="H12" s="8">
        <v>20039.962492019753</v>
      </c>
      <c r="I12" s="8">
        <v>1767.7232896055359</v>
      </c>
    </row>
    <row r="13" spans="1:9" x14ac:dyDescent="0.25">
      <c r="A13" s="25" t="s">
        <v>35</v>
      </c>
      <c r="B13" s="25" t="s">
        <v>3</v>
      </c>
      <c r="C13" s="6" t="s">
        <v>36</v>
      </c>
      <c r="D13" s="7">
        <v>3193.9697288820425</v>
      </c>
      <c r="E13" s="7">
        <v>474.8297961560433</v>
      </c>
      <c r="F13" s="7">
        <v>425.47240476266768</v>
      </c>
      <c r="G13" s="7">
        <v>223.62032924110895</v>
      </c>
      <c r="H13" s="7">
        <v>2768.4973241193748</v>
      </c>
      <c r="I13" s="7">
        <v>251.20946691493435</v>
      </c>
    </row>
    <row r="14" spans="1:9" x14ac:dyDescent="0.25">
      <c r="A14" s="25" t="s">
        <v>35</v>
      </c>
      <c r="B14" s="25" t="s">
        <v>3</v>
      </c>
      <c r="C14" s="11" t="s">
        <v>31</v>
      </c>
      <c r="D14" s="10">
        <v>443.10268978591313</v>
      </c>
      <c r="E14" s="10">
        <v>89.016164575258031</v>
      </c>
      <c r="F14" s="9">
        <v>59.026222219710135</v>
      </c>
      <c r="G14" s="9">
        <v>41.922019618916856</v>
      </c>
      <c r="H14" s="8">
        <v>384.07646756620301</v>
      </c>
      <c r="I14" s="8">
        <v>47.094144956341175</v>
      </c>
    </row>
    <row r="15" spans="1:9" x14ac:dyDescent="0.25">
      <c r="A15" s="25" t="s">
        <v>35</v>
      </c>
      <c r="B15" s="25" t="s">
        <v>0</v>
      </c>
      <c r="C15" s="5"/>
      <c r="D15" s="4">
        <v>363799.53245827078</v>
      </c>
      <c r="E15" s="4">
        <v>62743.822707708168</v>
      </c>
      <c r="F15" s="3">
        <v>48462.156834759124</v>
      </c>
      <c r="G15" s="3">
        <v>29549.102447506324</v>
      </c>
      <c r="H15" s="2">
        <v>315337.37562351162</v>
      </c>
      <c r="I15" s="2">
        <v>33194.720260201844</v>
      </c>
    </row>
    <row r="16" spans="1:9" x14ac:dyDescent="0.25">
      <c r="D16"/>
      <c r="E16"/>
      <c r="F16"/>
      <c r="G16"/>
      <c r="H16"/>
      <c r="I16"/>
    </row>
    <row r="17" spans="1:11" x14ac:dyDescent="0.25">
      <c r="D17"/>
      <c r="E17"/>
      <c r="F17"/>
      <c r="G17"/>
      <c r="H17"/>
      <c r="I17"/>
    </row>
    <row r="18" spans="1:11" x14ac:dyDescent="0.25">
      <c r="A18" s="26" t="s">
        <v>60</v>
      </c>
      <c r="B18" s="27"/>
      <c r="C18" s="27"/>
      <c r="D18" s="28" t="s">
        <v>61</v>
      </c>
      <c r="E18" s="28"/>
      <c r="F18" s="28"/>
      <c r="G18" s="27"/>
      <c r="H18" s="28" t="s">
        <v>61</v>
      </c>
      <c r="I18" s="28"/>
      <c r="J18" s="28"/>
      <c r="K18" s="27"/>
    </row>
    <row r="19" spans="1:11" ht="57.6" x14ac:dyDescent="0.3">
      <c r="A19" s="29" t="s">
        <v>19</v>
      </c>
      <c r="B19" s="29" t="s">
        <v>62</v>
      </c>
      <c r="C19" s="29" t="s">
        <v>63</v>
      </c>
      <c r="D19" s="30" t="s">
        <v>64</v>
      </c>
      <c r="E19" s="30" t="s">
        <v>65</v>
      </c>
      <c r="F19" s="30" t="s">
        <v>66</v>
      </c>
      <c r="G19" s="29" t="s">
        <v>67</v>
      </c>
      <c r="H19" s="30" t="s">
        <v>68</v>
      </c>
      <c r="I19" s="30" t="s">
        <v>69</v>
      </c>
      <c r="J19" s="30" t="s">
        <v>70</v>
      </c>
      <c r="K19" s="29" t="s">
        <v>71</v>
      </c>
    </row>
    <row r="20" spans="1:11" ht="14.4" x14ac:dyDescent="0.3">
      <c r="A20" s="31" t="s">
        <v>35</v>
      </c>
      <c r="B20" s="31" t="s">
        <v>3</v>
      </c>
      <c r="C20" s="32" t="s">
        <v>72</v>
      </c>
      <c r="D20" s="33">
        <v>88547.373406875762</v>
      </c>
      <c r="E20" s="33">
        <v>63424.862761895958</v>
      </c>
      <c r="F20" s="33">
        <v>25122.510644979804</v>
      </c>
      <c r="G20" s="34">
        <v>0.71628169556716603</v>
      </c>
      <c r="H20" s="33">
        <v>13371.32617568091</v>
      </c>
      <c r="I20" s="33">
        <v>7800.0491799467227</v>
      </c>
      <c r="J20" s="33">
        <v>5571.276995734187</v>
      </c>
      <c r="K20" s="34">
        <v>0.58334147843413298</v>
      </c>
    </row>
    <row r="21" spans="1:11" ht="14.4" x14ac:dyDescent="0.3">
      <c r="A21" s="31" t="s">
        <v>35</v>
      </c>
      <c r="B21" s="31" t="s">
        <v>3</v>
      </c>
      <c r="C21" s="32" t="s">
        <v>9</v>
      </c>
      <c r="D21" s="33">
        <v>46355.883406380955</v>
      </c>
      <c r="E21" s="33">
        <v>33203.870765836378</v>
      </c>
      <c r="F21" s="33">
        <v>13152.012640544577</v>
      </c>
      <c r="G21" s="34">
        <v>0.71628169556716537</v>
      </c>
      <c r="H21" s="33">
        <v>6968.2846729706898</v>
      </c>
      <c r="I21" s="33">
        <v>4064.8894832806313</v>
      </c>
      <c r="J21" s="33">
        <v>2903.3951896900585</v>
      </c>
      <c r="K21" s="34">
        <v>0.5833414784341332</v>
      </c>
    </row>
    <row r="22" spans="1:11" ht="14.4" x14ac:dyDescent="0.3">
      <c r="A22" s="31" t="s">
        <v>35</v>
      </c>
      <c r="B22" s="31" t="s">
        <v>3</v>
      </c>
      <c r="C22" s="32" t="s">
        <v>26</v>
      </c>
      <c r="D22" s="33">
        <v>63312.784171794527</v>
      </c>
      <c r="E22" s="33">
        <v>45349.788397650977</v>
      </c>
      <c r="F22" s="33">
        <v>17962.99577414355</v>
      </c>
      <c r="G22" s="34">
        <v>0.71628169556716537</v>
      </c>
      <c r="H22" s="33">
        <v>9067.5570819975164</v>
      </c>
      <c r="I22" s="33">
        <v>5289.4821539983259</v>
      </c>
      <c r="J22" s="33">
        <v>3778.0749279991905</v>
      </c>
      <c r="K22" s="34">
        <v>0.5833414784341332</v>
      </c>
    </row>
    <row r="23" spans="1:11" ht="14.4" x14ac:dyDescent="0.3">
      <c r="A23" s="31" t="s">
        <v>35</v>
      </c>
      <c r="B23" s="31" t="s">
        <v>3</v>
      </c>
      <c r="C23" s="32" t="s">
        <v>76</v>
      </c>
      <c r="D23" s="33">
        <v>5251.6966223574627</v>
      </c>
      <c r="E23" s="33">
        <v>3761.6941612665623</v>
      </c>
      <c r="F23" s="33">
        <v>1490.0024610909004</v>
      </c>
      <c r="G23" s="34">
        <v>0.71628169556716603</v>
      </c>
      <c r="H23" s="33">
        <v>779.33190516217019</v>
      </c>
      <c r="I23" s="33">
        <v>454.6166257481899</v>
      </c>
      <c r="J23" s="33">
        <v>324.71527941398028</v>
      </c>
      <c r="K23" s="34">
        <v>0.58334147843413298</v>
      </c>
    </row>
    <row r="24" spans="1:11" ht="14.4" x14ac:dyDescent="0.3">
      <c r="A24" s="31" t="s">
        <v>35</v>
      </c>
      <c r="B24" s="31" t="s">
        <v>3</v>
      </c>
      <c r="C24" s="32" t="s">
        <v>42</v>
      </c>
      <c r="D24" s="33">
        <v>291474.58983600081</v>
      </c>
      <c r="E24" s="33">
        <v>208777.9134224747</v>
      </c>
      <c r="F24" s="33">
        <v>82696.676413526118</v>
      </c>
      <c r="G24" s="34">
        <v>0.71628169556716526</v>
      </c>
      <c r="H24" s="33">
        <v>42286.603043116265</v>
      </c>
      <c r="I24" s="33">
        <v>24667.529537128758</v>
      </c>
      <c r="J24" s="33">
        <v>17619.073505987508</v>
      </c>
      <c r="K24" s="34">
        <v>0.5833414784341332</v>
      </c>
    </row>
    <row r="25" spans="1:11" ht="14.4" x14ac:dyDescent="0.3">
      <c r="A25" s="31" t="s">
        <v>35</v>
      </c>
      <c r="B25" s="31" t="s">
        <v>3</v>
      </c>
      <c r="C25" s="32" t="s">
        <v>41</v>
      </c>
      <c r="D25" s="33">
        <v>38079.136940956902</v>
      </c>
      <c r="E25" s="33">
        <v>27275.388773802901</v>
      </c>
      <c r="F25" s="33">
        <v>10803.748167154001</v>
      </c>
      <c r="G25" s="34">
        <v>0.71628169556716559</v>
      </c>
      <c r="H25" s="33">
        <v>5576.8206978274829</v>
      </c>
      <c r="I25" s="33">
        <v>3253.1908308327575</v>
      </c>
      <c r="J25" s="33">
        <v>2323.6298669947255</v>
      </c>
      <c r="K25" s="34">
        <v>0.58334147843413309</v>
      </c>
    </row>
    <row r="26" spans="1:11" ht="14.4" x14ac:dyDescent="0.3">
      <c r="A26" s="31" t="s">
        <v>35</v>
      </c>
      <c r="B26" s="31" t="s">
        <v>3</v>
      </c>
      <c r="C26" s="32" t="s">
        <v>73</v>
      </c>
      <c r="D26" s="33">
        <v>10847.490135430438</v>
      </c>
      <c r="E26" s="33">
        <v>7769.8586268542258</v>
      </c>
      <c r="F26" s="33">
        <v>3077.6315085762126</v>
      </c>
      <c r="G26" s="34">
        <v>0.71628169556716637</v>
      </c>
      <c r="H26" s="33">
        <v>1444.9027533004974</v>
      </c>
      <c r="I26" s="33">
        <v>842.87170830386026</v>
      </c>
      <c r="J26" s="33">
        <v>602.03104499663709</v>
      </c>
      <c r="K26" s="34">
        <v>0.5833414784341322</v>
      </c>
    </row>
    <row r="27" spans="1:11" ht="14.4" x14ac:dyDescent="0.3">
      <c r="A27" s="31" t="s">
        <v>35</v>
      </c>
      <c r="B27" s="31" t="s">
        <v>3</v>
      </c>
      <c r="C27" s="32" t="s">
        <v>74</v>
      </c>
      <c r="D27" s="33">
        <v>152818.63405322342</v>
      </c>
      <c r="E27" s="33">
        <v>0</v>
      </c>
      <c r="F27" s="33">
        <v>152818.63405322342</v>
      </c>
      <c r="G27" s="34">
        <v>0</v>
      </c>
      <c r="H27" s="33">
        <v>16734.775079975854</v>
      </c>
      <c r="I27" s="33">
        <v>0</v>
      </c>
      <c r="J27" s="33">
        <v>16734.775079975854</v>
      </c>
      <c r="K27" s="34">
        <v>0</v>
      </c>
    </row>
    <row r="28" spans="1:11" ht="14.4" x14ac:dyDescent="0.3">
      <c r="A28" s="31" t="s">
        <v>35</v>
      </c>
      <c r="B28" s="31" t="s">
        <v>3</v>
      </c>
      <c r="C28" s="32" t="s">
        <v>77</v>
      </c>
      <c r="D28" s="33">
        <v>1538.5523065021603</v>
      </c>
      <c r="E28" s="33">
        <v>1102.0368548201411</v>
      </c>
      <c r="F28" s="33">
        <v>436.51545168201915</v>
      </c>
      <c r="G28" s="34">
        <v>0.71628169556716581</v>
      </c>
      <c r="H28" s="33">
        <v>189.80008326636448</v>
      </c>
      <c r="I28" s="33">
        <v>110.71826117952256</v>
      </c>
      <c r="J28" s="33">
        <v>79.081822086841925</v>
      </c>
      <c r="K28" s="34">
        <v>0.58334147843413275</v>
      </c>
    </row>
    <row r="29" spans="1:11" ht="14.4" x14ac:dyDescent="0.3">
      <c r="A29" s="31" t="s">
        <v>35</v>
      </c>
      <c r="B29" s="31" t="s">
        <v>3</v>
      </c>
      <c r="C29" s="32" t="s">
        <v>78</v>
      </c>
      <c r="D29" s="33">
        <v>38852.348593530405</v>
      </c>
      <c r="E29" s="33">
        <v>27829.226127340538</v>
      </c>
      <c r="F29" s="33">
        <v>11023.122466189867</v>
      </c>
      <c r="G29" s="34">
        <v>0.71628169556716559</v>
      </c>
      <c r="H29" s="33">
        <v>5555.9548169596774</v>
      </c>
      <c r="I29" s="33">
        <v>3241.0188970385016</v>
      </c>
      <c r="J29" s="33">
        <v>2314.9359199211758</v>
      </c>
      <c r="K29" s="34">
        <v>0.58334147843413309</v>
      </c>
    </row>
    <row r="30" spans="1:11" ht="14.4" x14ac:dyDescent="0.3">
      <c r="A30" s="31" t="s">
        <v>35</v>
      </c>
      <c r="B30" s="31" t="s">
        <v>3</v>
      </c>
      <c r="C30" s="32" t="s">
        <v>23</v>
      </c>
      <c r="D30" s="33">
        <v>3588.6321687943891</v>
      </c>
      <c r="E30" s="33">
        <v>2570.4715346309217</v>
      </c>
      <c r="F30" s="33">
        <v>1018.1606341634674</v>
      </c>
      <c r="G30" s="34">
        <v>0.71628169556716614</v>
      </c>
      <c r="H30" s="33">
        <v>531.12905057231796</v>
      </c>
      <c r="I30" s="33">
        <v>309.82960560017335</v>
      </c>
      <c r="J30" s="33">
        <v>221.29944497214461</v>
      </c>
      <c r="K30" s="34">
        <v>0.58334147843413298</v>
      </c>
    </row>
    <row r="31" spans="1:11" ht="14.4" x14ac:dyDescent="0.3">
      <c r="A31" s="31" t="s">
        <v>35</v>
      </c>
      <c r="B31" s="31" t="s">
        <v>3</v>
      </c>
      <c r="C31" s="32" t="s">
        <v>37</v>
      </c>
      <c r="D31" s="33">
        <v>23059.046252293971</v>
      </c>
      <c r="E31" s="33">
        <v>16516.772747754832</v>
      </c>
      <c r="F31" s="33">
        <v>6542.2735045391382</v>
      </c>
      <c r="G31" s="34">
        <v>0.71628169556716614</v>
      </c>
      <c r="H31" s="33">
        <v>3333.2179708193844</v>
      </c>
      <c r="I31" s="33">
        <v>1944.4042990410007</v>
      </c>
      <c r="J31" s="33">
        <v>1388.8136717783837</v>
      </c>
      <c r="K31" s="34">
        <v>0.58334147843413309</v>
      </c>
    </row>
    <row r="32" spans="1:11" ht="14.4" x14ac:dyDescent="0.3">
      <c r="A32" s="31" t="s">
        <v>35</v>
      </c>
      <c r="B32" s="31" t="s">
        <v>3</v>
      </c>
      <c r="C32" s="32" t="s">
        <v>36</v>
      </c>
      <c r="D32" s="33">
        <v>3577.7511490972561</v>
      </c>
      <c r="E32" s="33">
        <v>2562.6776593927589</v>
      </c>
      <c r="F32" s="33">
        <v>1015.0734897044972</v>
      </c>
      <c r="G32" s="34">
        <v>0.71628169556716592</v>
      </c>
      <c r="H32" s="33">
        <v>527.67387721871796</v>
      </c>
      <c r="I32" s="33">
        <v>307.81405966783802</v>
      </c>
      <c r="J32" s="33">
        <v>219.85981755087994</v>
      </c>
      <c r="K32" s="34">
        <v>0.58334147843413287</v>
      </c>
    </row>
    <row r="33" spans="1:11" ht="14.4" x14ac:dyDescent="0.3">
      <c r="A33" s="31" t="s">
        <v>35</v>
      </c>
      <c r="B33" s="31" t="s">
        <v>3</v>
      </c>
      <c r="C33" s="32" t="s">
        <v>79</v>
      </c>
      <c r="D33" s="33">
        <v>18668.512802691996</v>
      </c>
      <c r="E33" s="33">
        <v>0</v>
      </c>
      <c r="F33" s="33">
        <v>18668.512802691996</v>
      </c>
      <c r="G33" s="34">
        <v>0</v>
      </c>
      <c r="H33" s="33">
        <v>2562.6532948118133</v>
      </c>
      <c r="I33" s="33">
        <v>0</v>
      </c>
      <c r="J33" s="33">
        <v>2562.6532948118133</v>
      </c>
      <c r="K33" s="34">
        <v>0</v>
      </c>
    </row>
    <row r="34" spans="1:11" ht="14.4" x14ac:dyDescent="0.3">
      <c r="A34" s="31" t="s">
        <v>35</v>
      </c>
      <c r="B34" s="31" t="s">
        <v>0</v>
      </c>
      <c r="C34" s="31"/>
      <c r="D34" s="35">
        <v>785972.4318459304</v>
      </c>
      <c r="E34" s="35">
        <v>440144.56183372083</v>
      </c>
      <c r="F34" s="33">
        <v>345827.87001220958</v>
      </c>
      <c r="G34" s="36">
        <v>0.71628169556716548</v>
      </c>
      <c r="H34" s="35">
        <v>108930.03050367966</v>
      </c>
      <c r="I34" s="35">
        <v>52286.414641766263</v>
      </c>
      <c r="J34" s="33">
        <v>56643.6158619134</v>
      </c>
      <c r="K34" s="36">
        <v>0.58334147843413287</v>
      </c>
    </row>
    <row r="35" spans="1:11" x14ac:dyDescent="0.25">
      <c r="D35"/>
      <c r="E35"/>
      <c r="F35"/>
      <c r="G35"/>
      <c r="H35"/>
      <c r="I35"/>
    </row>
    <row r="36" spans="1:11" x14ac:dyDescent="0.25">
      <c r="D36"/>
      <c r="E36"/>
      <c r="F36"/>
      <c r="G36"/>
      <c r="H36"/>
      <c r="I36"/>
    </row>
    <row r="37" spans="1:11" x14ac:dyDescent="0.25">
      <c r="D37"/>
      <c r="E37"/>
      <c r="F37"/>
      <c r="G37"/>
      <c r="H37"/>
      <c r="I37"/>
    </row>
    <row r="38" spans="1:11" x14ac:dyDescent="0.25">
      <c r="D38"/>
      <c r="E38"/>
      <c r="F38"/>
      <c r="G38"/>
      <c r="H38"/>
      <c r="I38"/>
    </row>
    <row r="39" spans="1:11" x14ac:dyDescent="0.25">
      <c r="D39"/>
      <c r="E39"/>
      <c r="F39"/>
      <c r="G39"/>
      <c r="H39"/>
      <c r="I39"/>
    </row>
    <row r="40" spans="1:11" x14ac:dyDescent="0.25">
      <c r="D40"/>
      <c r="E40"/>
      <c r="F40"/>
      <c r="G40"/>
      <c r="H40"/>
      <c r="I40"/>
    </row>
    <row r="41" spans="1:11" x14ac:dyDescent="0.25">
      <c r="D41"/>
      <c r="E41"/>
      <c r="F41"/>
      <c r="G41"/>
      <c r="H41"/>
      <c r="I41"/>
    </row>
    <row r="42" spans="1:11" x14ac:dyDescent="0.25">
      <c r="D42"/>
      <c r="E42"/>
      <c r="F42"/>
      <c r="G42"/>
      <c r="H42"/>
      <c r="I42"/>
    </row>
    <row r="43" spans="1:11" x14ac:dyDescent="0.25">
      <c r="D43"/>
      <c r="E43"/>
      <c r="F43"/>
      <c r="G43"/>
      <c r="H43"/>
      <c r="I43"/>
    </row>
    <row r="44" spans="1:11" x14ac:dyDescent="0.25">
      <c r="D44"/>
      <c r="E44"/>
      <c r="F44"/>
      <c r="G44"/>
      <c r="H44"/>
      <c r="I44"/>
    </row>
    <row r="45" spans="1:11" x14ac:dyDescent="0.25">
      <c r="D45"/>
      <c r="E45"/>
      <c r="F45"/>
      <c r="G45"/>
      <c r="H45"/>
      <c r="I45"/>
    </row>
    <row r="46" spans="1:11" x14ac:dyDescent="0.25">
      <c r="D46"/>
      <c r="E46"/>
      <c r="F46"/>
      <c r="G46"/>
      <c r="H46"/>
      <c r="I46"/>
    </row>
    <row r="47" spans="1:11" x14ac:dyDescent="0.25">
      <c r="D47"/>
      <c r="E47"/>
      <c r="F47"/>
      <c r="G47"/>
      <c r="H47"/>
      <c r="I47"/>
    </row>
    <row r="48" spans="1:11" x14ac:dyDescent="0.25">
      <c r="D48"/>
      <c r="E48"/>
      <c r="F48"/>
      <c r="G48"/>
      <c r="H48"/>
      <c r="I48"/>
    </row>
    <row r="49" spans="4:9" x14ac:dyDescent="0.25">
      <c r="D49"/>
      <c r="E49"/>
      <c r="F49"/>
      <c r="G49"/>
      <c r="H49"/>
      <c r="I49"/>
    </row>
    <row r="50" spans="4:9" x14ac:dyDescent="0.25">
      <c r="D50"/>
      <c r="E50"/>
      <c r="F50"/>
      <c r="G50"/>
      <c r="H50"/>
      <c r="I50"/>
    </row>
    <row r="51" spans="4:9" x14ac:dyDescent="0.25">
      <c r="D51"/>
      <c r="E51"/>
      <c r="F51"/>
      <c r="G51"/>
      <c r="H51"/>
      <c r="I51"/>
    </row>
    <row r="52" spans="4:9" x14ac:dyDescent="0.25">
      <c r="D52"/>
      <c r="E52"/>
      <c r="F52"/>
      <c r="G52"/>
      <c r="H52"/>
      <c r="I52"/>
    </row>
    <row r="53" spans="4:9" x14ac:dyDescent="0.25">
      <c r="D53"/>
      <c r="E53"/>
      <c r="F53"/>
      <c r="G53"/>
      <c r="H53"/>
      <c r="I53"/>
    </row>
    <row r="54" spans="4:9" x14ac:dyDescent="0.25">
      <c r="D54"/>
      <c r="E54"/>
      <c r="F54"/>
      <c r="G54"/>
      <c r="H54"/>
      <c r="I54"/>
    </row>
    <row r="55" spans="4:9" x14ac:dyDescent="0.25">
      <c r="D55"/>
      <c r="E55"/>
      <c r="F55"/>
      <c r="G55"/>
      <c r="H55"/>
      <c r="I55"/>
    </row>
    <row r="56" spans="4:9" x14ac:dyDescent="0.25">
      <c r="D56"/>
      <c r="E56"/>
      <c r="F56"/>
      <c r="G56"/>
      <c r="H56"/>
      <c r="I56"/>
    </row>
    <row r="57" spans="4:9" x14ac:dyDescent="0.25">
      <c r="D57"/>
      <c r="E57"/>
      <c r="F57"/>
      <c r="G57"/>
      <c r="H57"/>
      <c r="I57"/>
    </row>
    <row r="58" spans="4:9" x14ac:dyDescent="0.25">
      <c r="D58"/>
      <c r="E58"/>
      <c r="F58"/>
      <c r="G58"/>
      <c r="H58"/>
      <c r="I58"/>
    </row>
    <row r="59" spans="4:9" x14ac:dyDescent="0.25">
      <c r="D59"/>
      <c r="E59"/>
      <c r="F59"/>
      <c r="G59"/>
      <c r="H59"/>
      <c r="I59"/>
    </row>
    <row r="60" spans="4:9" x14ac:dyDescent="0.25">
      <c r="D60"/>
      <c r="E60"/>
      <c r="F60"/>
      <c r="G60"/>
      <c r="H60"/>
      <c r="I60"/>
    </row>
    <row r="61" spans="4:9" x14ac:dyDescent="0.25">
      <c r="D61"/>
      <c r="E61"/>
      <c r="F61"/>
      <c r="G61"/>
      <c r="H61"/>
      <c r="I61"/>
    </row>
    <row r="62" spans="4:9" x14ac:dyDescent="0.25">
      <c r="D62"/>
      <c r="E62"/>
      <c r="F62"/>
      <c r="G62"/>
      <c r="H62"/>
      <c r="I62"/>
    </row>
    <row r="63" spans="4:9" x14ac:dyDescent="0.25">
      <c r="D63"/>
      <c r="E63"/>
      <c r="F63"/>
      <c r="G63"/>
      <c r="H63"/>
      <c r="I63"/>
    </row>
    <row r="64" spans="4:9" x14ac:dyDescent="0.25">
      <c r="D64"/>
      <c r="E64"/>
      <c r="F64"/>
      <c r="G64"/>
      <c r="H64"/>
      <c r="I64"/>
    </row>
    <row r="65" spans="4:9" x14ac:dyDescent="0.25">
      <c r="D65"/>
      <c r="E65"/>
      <c r="F65"/>
      <c r="G65"/>
      <c r="H65"/>
      <c r="I65"/>
    </row>
    <row r="66" spans="4:9" x14ac:dyDescent="0.25">
      <c r="D66"/>
      <c r="E66"/>
      <c r="F66"/>
      <c r="G66"/>
      <c r="H66"/>
      <c r="I66"/>
    </row>
    <row r="67" spans="4:9" x14ac:dyDescent="0.25">
      <c r="D67"/>
      <c r="E67"/>
      <c r="F67"/>
      <c r="G67"/>
      <c r="H67"/>
      <c r="I67"/>
    </row>
    <row r="68" spans="4:9" x14ac:dyDescent="0.25">
      <c r="D68"/>
      <c r="E68"/>
      <c r="F68"/>
      <c r="G68"/>
      <c r="H68"/>
      <c r="I68"/>
    </row>
    <row r="69" spans="4:9" x14ac:dyDescent="0.25">
      <c r="D69"/>
      <c r="E69"/>
      <c r="F69"/>
      <c r="G69"/>
      <c r="H69"/>
      <c r="I69"/>
    </row>
    <row r="70" spans="4:9" x14ac:dyDescent="0.25">
      <c r="D70"/>
      <c r="E70"/>
      <c r="F70"/>
      <c r="G70"/>
      <c r="H70"/>
      <c r="I70"/>
    </row>
    <row r="71" spans="4:9" x14ac:dyDescent="0.25">
      <c r="D71"/>
      <c r="E71"/>
      <c r="F71"/>
      <c r="G71"/>
      <c r="H71"/>
      <c r="I71"/>
    </row>
    <row r="72" spans="4:9" x14ac:dyDescent="0.25">
      <c r="D72"/>
      <c r="E72"/>
      <c r="F72"/>
      <c r="G72"/>
      <c r="H72"/>
      <c r="I72"/>
    </row>
    <row r="73" spans="4:9" x14ac:dyDescent="0.25">
      <c r="D73"/>
      <c r="E73"/>
      <c r="F73"/>
      <c r="G73"/>
      <c r="H73"/>
      <c r="I73"/>
    </row>
  </sheetData>
  <mergeCells count="2">
    <mergeCell ref="D18:F18"/>
    <mergeCell ref="H18:J18"/>
  </mergeCells>
  <conditionalFormatting sqref="K20:K34 G20:G34">
    <cfRule type="cellIs" dxfId="6" priority="1" operator="greaterThan">
      <formula>100%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000B-16DC-4867-B75F-DE168B481B50}">
  <dimension ref="A1:K77"/>
  <sheetViews>
    <sheetView topLeftCell="A4" workbookViewId="0">
      <selection activeCell="L30" sqref="L30"/>
    </sheetView>
  </sheetViews>
  <sheetFormatPr defaultRowHeight="13.2" x14ac:dyDescent="0.25"/>
  <cols>
    <col min="1" max="1" width="14.6640625" customWidth="1"/>
    <col min="2" max="2" width="11.88671875" bestFit="1" customWidth="1"/>
    <col min="3" max="3" width="19.77734375" bestFit="1" customWidth="1"/>
    <col min="4" max="4" width="24.88671875" style="1" bestFit="1" customWidth="1"/>
    <col min="5" max="5" width="14.88671875" style="1" bestFit="1" customWidth="1"/>
    <col min="6" max="9" width="13.33203125" style="1" bestFit="1" customWidth="1"/>
    <col min="10" max="10" width="11.77734375" bestFit="1" customWidth="1"/>
  </cols>
  <sheetData>
    <row r="1" spans="1:11" ht="52.8" x14ac:dyDescent="0.25">
      <c r="A1" s="23" t="s">
        <v>19</v>
      </c>
      <c r="B1" s="23" t="s">
        <v>18</v>
      </c>
      <c r="C1" s="18" t="s">
        <v>17</v>
      </c>
      <c r="D1" s="22" t="s">
        <v>16</v>
      </c>
      <c r="E1" s="22" t="s">
        <v>15</v>
      </c>
      <c r="F1" s="21" t="s">
        <v>14</v>
      </c>
      <c r="G1" s="21" t="s">
        <v>13</v>
      </c>
      <c r="H1" s="20" t="s">
        <v>12</v>
      </c>
      <c r="I1" s="20" t="s">
        <v>11</v>
      </c>
    </row>
    <row r="2" spans="1:11" x14ac:dyDescent="0.25">
      <c r="A2" s="19" t="s">
        <v>35</v>
      </c>
      <c r="B2" s="19" t="s">
        <v>45</v>
      </c>
      <c r="C2" s="11" t="s">
        <v>10</v>
      </c>
      <c r="D2" s="10">
        <v>260880.61937462483</v>
      </c>
      <c r="E2" s="10">
        <v>35925.676621162711</v>
      </c>
      <c r="F2" s="9">
        <v>141341.09105563298</v>
      </c>
      <c r="G2" s="9">
        <v>24344.400490192555</v>
      </c>
      <c r="H2" s="8">
        <v>119539.52831899186</v>
      </c>
      <c r="I2" s="8">
        <v>11581.276130970156</v>
      </c>
    </row>
    <row r="3" spans="1:11" x14ac:dyDescent="0.25">
      <c r="A3" s="19" t="s">
        <v>35</v>
      </c>
      <c r="B3" s="19" t="s">
        <v>45</v>
      </c>
      <c r="C3" s="6" t="s">
        <v>9</v>
      </c>
      <c r="D3" s="7">
        <v>48661.926445524812</v>
      </c>
      <c r="E3" s="7">
        <v>7222.9234383560652</v>
      </c>
      <c r="F3" s="7">
        <v>26364.2803101549</v>
      </c>
      <c r="G3" s="7">
        <v>4894.4865464206205</v>
      </c>
      <c r="H3" s="7">
        <v>22297.646135369912</v>
      </c>
      <c r="I3" s="7">
        <v>2328.4368919354447</v>
      </c>
    </row>
    <row r="4" spans="1:11" x14ac:dyDescent="0.25">
      <c r="A4" s="19" t="s">
        <v>35</v>
      </c>
      <c r="B4" s="19" t="s">
        <v>45</v>
      </c>
      <c r="C4" s="11" t="s">
        <v>49</v>
      </c>
      <c r="D4" s="10">
        <v>10303.843381245824</v>
      </c>
      <c r="E4" s="10">
        <v>1504.3922208790289</v>
      </c>
      <c r="F4" s="9">
        <v>5582.4632318904378</v>
      </c>
      <c r="G4" s="9">
        <v>1019.4248282532138</v>
      </c>
      <c r="H4" s="8">
        <v>4721.3801493553865</v>
      </c>
      <c r="I4" s="8">
        <v>484.96739262581502</v>
      </c>
    </row>
    <row r="5" spans="1:11" x14ac:dyDescent="0.25">
      <c r="A5" s="19" t="s">
        <v>35</v>
      </c>
      <c r="B5" s="19" t="s">
        <v>45</v>
      </c>
      <c r="C5" s="6" t="s">
        <v>42</v>
      </c>
      <c r="D5" s="7">
        <v>3086.4756375014645</v>
      </c>
      <c r="E5" s="7">
        <v>413.09276130563791</v>
      </c>
      <c r="F5" s="7">
        <v>1672.204839005836</v>
      </c>
      <c r="G5" s="7">
        <v>279.92501649641849</v>
      </c>
      <c r="H5" s="7">
        <v>1414.2707984956285</v>
      </c>
      <c r="I5" s="7">
        <v>133.16774480921941</v>
      </c>
    </row>
    <row r="6" spans="1:11" x14ac:dyDescent="0.25">
      <c r="A6" s="19" t="s">
        <v>35</v>
      </c>
      <c r="B6" s="19" t="s">
        <v>45</v>
      </c>
      <c r="C6" s="11" t="s">
        <v>48</v>
      </c>
      <c r="D6" s="10">
        <v>61763.102952534864</v>
      </c>
      <c r="E6" s="10">
        <v>8894.6033386469553</v>
      </c>
      <c r="F6" s="9">
        <v>33462.295433133942</v>
      </c>
      <c r="G6" s="9">
        <v>6027.270917143197</v>
      </c>
      <c r="H6" s="8">
        <v>28300.807519400922</v>
      </c>
      <c r="I6" s="8">
        <v>2867.3324215037583</v>
      </c>
    </row>
    <row r="7" spans="1:11" x14ac:dyDescent="0.25">
      <c r="A7" s="19" t="s">
        <v>35</v>
      </c>
      <c r="B7" s="19" t="s">
        <v>45</v>
      </c>
      <c r="C7" s="6" t="s">
        <v>47</v>
      </c>
      <c r="D7" s="7">
        <v>4143.0397505687215</v>
      </c>
      <c r="E7" s="7">
        <v>524.08198536789189</v>
      </c>
      <c r="F7" s="7">
        <v>2244.6349599904333</v>
      </c>
      <c r="G7" s="7">
        <v>355.13490465411519</v>
      </c>
      <c r="H7" s="7">
        <v>1898.4047905782882</v>
      </c>
      <c r="I7" s="7">
        <v>168.9470807137767</v>
      </c>
    </row>
    <row r="8" spans="1:11" x14ac:dyDescent="0.25">
      <c r="A8" s="19" t="s">
        <v>35</v>
      </c>
      <c r="B8" s="19" t="s">
        <v>45</v>
      </c>
      <c r="C8" s="11" t="s">
        <v>5</v>
      </c>
      <c r="D8" s="10">
        <v>2300.2659842601606</v>
      </c>
      <c r="E8" s="10">
        <v>299.59613255333136</v>
      </c>
      <c r="F8" s="9">
        <v>1246.2485895382474</v>
      </c>
      <c r="G8" s="9">
        <v>203.01602981903881</v>
      </c>
      <c r="H8" s="8">
        <v>1054.0173947219132</v>
      </c>
      <c r="I8" s="8">
        <v>96.580102734292552</v>
      </c>
    </row>
    <row r="9" spans="1:11" x14ac:dyDescent="0.25">
      <c r="A9" s="19" t="s">
        <v>35</v>
      </c>
      <c r="B9" s="19" t="s">
        <v>45</v>
      </c>
      <c r="C9" s="6" t="s">
        <v>40</v>
      </c>
      <c r="D9" s="7">
        <v>2844.0751752899237</v>
      </c>
      <c r="E9" s="7">
        <v>388.06310987395352</v>
      </c>
      <c r="F9" s="7">
        <v>1540.8760117303614</v>
      </c>
      <c r="G9" s="7">
        <v>262.96411510524166</v>
      </c>
      <c r="H9" s="7">
        <v>1303.1991635595621</v>
      </c>
      <c r="I9" s="7">
        <v>125.09899476871185</v>
      </c>
    </row>
    <row r="10" spans="1:11" x14ac:dyDescent="0.25">
      <c r="A10" s="19" t="s">
        <v>35</v>
      </c>
      <c r="B10" s="19" t="s">
        <v>45</v>
      </c>
      <c r="C10" s="11" t="s">
        <v>46</v>
      </c>
      <c r="D10" s="10">
        <v>82861.039590613407</v>
      </c>
      <c r="E10" s="10">
        <v>11933.486509627752</v>
      </c>
      <c r="F10" s="9">
        <v>44892.831709063554</v>
      </c>
      <c r="G10" s="9">
        <v>8086.5164461107315</v>
      </c>
      <c r="H10" s="8">
        <v>37968.207881549853</v>
      </c>
      <c r="I10" s="8">
        <v>3846.9700635170202</v>
      </c>
    </row>
    <row r="11" spans="1:11" x14ac:dyDescent="0.25">
      <c r="A11" s="19" t="s">
        <v>35</v>
      </c>
      <c r="B11" s="19" t="s">
        <v>45</v>
      </c>
      <c r="C11" s="6" t="s">
        <v>38</v>
      </c>
      <c r="D11" s="7">
        <v>9430.7876859073185</v>
      </c>
      <c r="E11" s="7">
        <v>1341.9694442532546</v>
      </c>
      <c r="F11" s="7">
        <v>5109.4551378921706</v>
      </c>
      <c r="G11" s="7">
        <v>909.3619012663994</v>
      </c>
      <c r="H11" s="7">
        <v>4321.3325480151479</v>
      </c>
      <c r="I11" s="7">
        <v>432.60754298685515</v>
      </c>
    </row>
    <row r="12" spans="1:11" x14ac:dyDescent="0.25">
      <c r="A12" s="19" t="s">
        <v>35</v>
      </c>
      <c r="B12" s="19" t="s">
        <v>45</v>
      </c>
      <c r="C12" s="11" t="s">
        <v>44</v>
      </c>
      <c r="D12" s="10">
        <v>2547.0837439982033</v>
      </c>
      <c r="E12" s="10">
        <v>367.15090159175315</v>
      </c>
      <c r="F12" s="9">
        <v>1379.970640401621</v>
      </c>
      <c r="G12" s="9">
        <v>248.7933263703591</v>
      </c>
      <c r="H12" s="8">
        <v>1167.1131035965823</v>
      </c>
      <c r="I12" s="8">
        <v>118.35757522139406</v>
      </c>
    </row>
    <row r="13" spans="1:11" x14ac:dyDescent="0.25">
      <c r="A13" s="19" t="s">
        <v>35</v>
      </c>
      <c r="B13" s="19" t="s">
        <v>43</v>
      </c>
      <c r="C13" s="18"/>
      <c r="D13" s="17">
        <v>488822.25972206955</v>
      </c>
      <c r="E13" s="17">
        <v>68815.036463618337</v>
      </c>
      <c r="F13" s="16">
        <v>264836.35191843449</v>
      </c>
      <c r="G13" s="16">
        <v>46631.294521831893</v>
      </c>
      <c r="H13" s="15">
        <v>223985.90780363505</v>
      </c>
      <c r="I13" s="15">
        <v>22183.741941786444</v>
      </c>
    </row>
    <row r="14" spans="1:11" x14ac:dyDescent="0.25">
      <c r="D14"/>
      <c r="E14"/>
      <c r="F14"/>
      <c r="G14"/>
      <c r="H14"/>
      <c r="I14"/>
    </row>
    <row r="15" spans="1:11" x14ac:dyDescent="0.25">
      <c r="D15"/>
      <c r="E15"/>
      <c r="F15"/>
      <c r="G15"/>
      <c r="H15"/>
      <c r="I15"/>
    </row>
    <row r="16" spans="1:11" x14ac:dyDescent="0.25">
      <c r="A16" s="26" t="s">
        <v>60</v>
      </c>
      <c r="B16" s="27"/>
      <c r="C16" s="27"/>
      <c r="D16" s="28" t="s">
        <v>61</v>
      </c>
      <c r="E16" s="28"/>
      <c r="F16" s="28"/>
      <c r="G16" s="27"/>
      <c r="H16" s="28" t="s">
        <v>61</v>
      </c>
      <c r="I16" s="28"/>
      <c r="J16" s="28"/>
      <c r="K16" s="27"/>
    </row>
    <row r="17" spans="1:11" ht="57.6" x14ac:dyDescent="0.3">
      <c r="A17" s="29" t="s">
        <v>19</v>
      </c>
      <c r="B17" s="29" t="s">
        <v>62</v>
      </c>
      <c r="C17" s="29" t="s">
        <v>63</v>
      </c>
      <c r="D17" s="30" t="s">
        <v>64</v>
      </c>
      <c r="E17" s="30" t="s">
        <v>65</v>
      </c>
      <c r="F17" s="30" t="s">
        <v>66</v>
      </c>
      <c r="G17" s="29" t="s">
        <v>67</v>
      </c>
      <c r="H17" s="30" t="s">
        <v>68</v>
      </c>
      <c r="I17" s="30" t="s">
        <v>69</v>
      </c>
      <c r="J17" s="30" t="s">
        <v>70</v>
      </c>
      <c r="K17" s="29" t="s">
        <v>71</v>
      </c>
    </row>
    <row r="18" spans="1:11" ht="14.4" x14ac:dyDescent="0.3">
      <c r="A18" s="31" t="s">
        <v>35</v>
      </c>
      <c r="B18" s="31" t="s">
        <v>45</v>
      </c>
      <c r="C18" s="32" t="s">
        <v>72</v>
      </c>
      <c r="D18" s="33">
        <v>363972.02198502759</v>
      </c>
      <c r="E18" s="33">
        <v>288751.58043485275</v>
      </c>
      <c r="F18" s="33">
        <v>75220.441550174844</v>
      </c>
      <c r="G18" s="34">
        <v>0.79333455044171186</v>
      </c>
      <c r="H18" s="33">
        <v>48404.418261152139</v>
      </c>
      <c r="I18" s="33">
        <v>30334.956296695003</v>
      </c>
      <c r="J18" s="33">
        <v>18069.461964457136</v>
      </c>
      <c r="K18" s="34">
        <v>0.62669808638193847</v>
      </c>
    </row>
    <row r="19" spans="1:11" ht="14.4" x14ac:dyDescent="0.3">
      <c r="A19" s="31" t="s">
        <v>35</v>
      </c>
      <c r="B19" s="31" t="s">
        <v>45</v>
      </c>
      <c r="C19" s="32" t="s">
        <v>9</v>
      </c>
      <c r="D19" s="33">
        <v>48407.956083411402</v>
      </c>
      <c r="E19" s="33">
        <v>38403.704077235292</v>
      </c>
      <c r="F19" s="33">
        <v>10004.25200617611</v>
      </c>
      <c r="G19" s="34">
        <v>0.79333455044171142</v>
      </c>
      <c r="H19" s="33">
        <v>7187.949316435569</v>
      </c>
      <c r="I19" s="33">
        <v>4504.6740816205365</v>
      </c>
      <c r="J19" s="33">
        <v>2683.2752348150325</v>
      </c>
      <c r="K19" s="34">
        <v>0.6266980863819388</v>
      </c>
    </row>
    <row r="20" spans="1:11" ht="14.4" x14ac:dyDescent="0.3">
      <c r="A20" s="31" t="s">
        <v>35</v>
      </c>
      <c r="B20" s="31" t="s">
        <v>45</v>
      </c>
      <c r="C20" s="32" t="s">
        <v>80</v>
      </c>
      <c r="D20" s="33">
        <v>14024.066348152801</v>
      </c>
      <c r="E20" s="33">
        <v>11125.776371676535</v>
      </c>
      <c r="F20" s="33">
        <v>2898.289976476266</v>
      </c>
      <c r="G20" s="34">
        <v>0.79333455044171131</v>
      </c>
      <c r="H20" s="33">
        <v>1993.2686714642409</v>
      </c>
      <c r="I20" s="33">
        <v>1249.1776620517091</v>
      </c>
      <c r="J20" s="33">
        <v>744.09100941253178</v>
      </c>
      <c r="K20" s="34">
        <v>0.6266980863819388</v>
      </c>
    </row>
    <row r="21" spans="1:11" ht="14.4" x14ac:dyDescent="0.3">
      <c r="A21" s="31" t="s">
        <v>35</v>
      </c>
      <c r="B21" s="31" t="s">
        <v>45</v>
      </c>
      <c r="C21" s="32" t="s">
        <v>42</v>
      </c>
      <c r="D21" s="33">
        <v>2860.259594054316</v>
      </c>
      <c r="E21" s="33">
        <v>2269.142759195674</v>
      </c>
      <c r="F21" s="33">
        <v>591.11683485864205</v>
      </c>
      <c r="G21" s="34">
        <v>0.79333455044171186</v>
      </c>
      <c r="H21" s="33">
        <v>382.07059400816587</v>
      </c>
      <c r="I21" s="33">
        <v>239.44291012772814</v>
      </c>
      <c r="J21" s="33">
        <v>142.62768388043773</v>
      </c>
      <c r="K21" s="34">
        <v>0.62669808638193869</v>
      </c>
    </row>
    <row r="22" spans="1:11" ht="14.4" x14ac:dyDescent="0.3">
      <c r="A22" s="31" t="s">
        <v>35</v>
      </c>
      <c r="B22" s="31" t="s">
        <v>45</v>
      </c>
      <c r="C22" s="32" t="s">
        <v>48</v>
      </c>
      <c r="D22" s="33">
        <v>69511.094276952965</v>
      </c>
      <c r="E22" s="33">
        <v>55145.552728917886</v>
      </c>
      <c r="F22" s="33">
        <v>14365.541548035078</v>
      </c>
      <c r="G22" s="34">
        <v>0.79333455044171119</v>
      </c>
      <c r="H22" s="33">
        <v>9940.7160103793449</v>
      </c>
      <c r="I22" s="33">
        <v>6229.8277009710364</v>
      </c>
      <c r="J22" s="33">
        <v>3710.8883094083085</v>
      </c>
      <c r="K22" s="34">
        <v>0.6266980863819388</v>
      </c>
    </row>
    <row r="23" spans="1:11" ht="14.4" x14ac:dyDescent="0.3">
      <c r="A23" s="31" t="s">
        <v>35</v>
      </c>
      <c r="B23" s="31" t="s">
        <v>45</v>
      </c>
      <c r="C23" s="32" t="s">
        <v>81</v>
      </c>
      <c r="D23" s="33">
        <v>6027.2270681955906</v>
      </c>
      <c r="E23" s="33">
        <v>4781.607476557062</v>
      </c>
      <c r="F23" s="33">
        <v>1245.6195916385286</v>
      </c>
      <c r="G23" s="34">
        <v>0.79333455044171119</v>
      </c>
      <c r="H23" s="33">
        <v>717.9481705642188</v>
      </c>
      <c r="I23" s="33">
        <v>449.9367446140098</v>
      </c>
      <c r="J23" s="33">
        <v>268.011425950209</v>
      </c>
      <c r="K23" s="34">
        <v>0.62669808638193891</v>
      </c>
    </row>
    <row r="24" spans="1:11" ht="14.4" x14ac:dyDescent="0.3">
      <c r="A24" s="31" t="s">
        <v>35</v>
      </c>
      <c r="B24" s="31" t="s">
        <v>45</v>
      </c>
      <c r="C24" s="32" t="s">
        <v>82</v>
      </c>
      <c r="D24" s="33">
        <v>38.462230442680557</v>
      </c>
      <c r="E24" s="33">
        <v>30.513416297229497</v>
      </c>
      <c r="F24" s="33">
        <v>7.9488141454510597</v>
      </c>
      <c r="G24" s="34">
        <v>0.79333455044171164</v>
      </c>
      <c r="H24" s="33">
        <v>4.8475892301727939</v>
      </c>
      <c r="I24" s="33">
        <v>3.0379748941149844</v>
      </c>
      <c r="J24" s="33">
        <v>1.8096143360578094</v>
      </c>
      <c r="K24" s="34">
        <v>0.62669808638193858</v>
      </c>
    </row>
    <row r="25" spans="1:11" ht="14.4" x14ac:dyDescent="0.3">
      <c r="A25" s="31" t="s">
        <v>35</v>
      </c>
      <c r="B25" s="31" t="s">
        <v>45</v>
      </c>
      <c r="C25" s="32" t="s">
        <v>73</v>
      </c>
      <c r="D25" s="33">
        <v>3255.3112104094544</v>
      </c>
      <c r="E25" s="33">
        <v>2582.5508556580471</v>
      </c>
      <c r="F25" s="33">
        <v>672.76035475140725</v>
      </c>
      <c r="G25" s="34">
        <v>0.79333455044171119</v>
      </c>
      <c r="H25" s="33">
        <v>410.26649675134513</v>
      </c>
      <c r="I25" s="33">
        <v>257.11322842068995</v>
      </c>
      <c r="J25" s="33">
        <v>153.15326833065518</v>
      </c>
      <c r="K25" s="34">
        <v>0.62669808638193891</v>
      </c>
    </row>
    <row r="26" spans="1:11" ht="14.4" x14ac:dyDescent="0.3">
      <c r="A26" s="31" t="s">
        <v>35</v>
      </c>
      <c r="B26" s="31" t="s">
        <v>45</v>
      </c>
      <c r="C26" s="32" t="s">
        <v>46</v>
      </c>
      <c r="D26" s="33">
        <v>90699.520136336287</v>
      </c>
      <c r="E26" s="33">
        <v>71955.063032639271</v>
      </c>
      <c r="F26" s="33">
        <v>18744.457103697016</v>
      </c>
      <c r="G26" s="34">
        <v>0.79333455044171108</v>
      </c>
      <c r="H26" s="33">
        <v>12984.946134299329</v>
      </c>
      <c r="I26" s="33">
        <v>8137.6408941379441</v>
      </c>
      <c r="J26" s="33">
        <v>4847.305240161385</v>
      </c>
      <c r="K26" s="34">
        <v>0.62669808638193891</v>
      </c>
    </row>
    <row r="27" spans="1:11" ht="14.4" x14ac:dyDescent="0.3">
      <c r="A27" s="31" t="s">
        <v>35</v>
      </c>
      <c r="B27" s="31" t="s">
        <v>45</v>
      </c>
      <c r="C27" s="32" t="s">
        <v>74</v>
      </c>
      <c r="D27" s="33">
        <v>249200.90245425864</v>
      </c>
      <c r="E27" s="33">
        <v>0</v>
      </c>
      <c r="F27" s="33">
        <v>249200.90245425864</v>
      </c>
      <c r="G27" s="34">
        <v>0</v>
      </c>
      <c r="H27" s="33">
        <v>24789.398721747322</v>
      </c>
      <c r="I27" s="33">
        <v>0</v>
      </c>
      <c r="J27" s="33">
        <v>24789.398721747322</v>
      </c>
      <c r="K27" s="34">
        <v>0</v>
      </c>
    </row>
    <row r="28" spans="1:11" ht="14.4" x14ac:dyDescent="0.3">
      <c r="A28" s="31" t="s">
        <v>35</v>
      </c>
      <c r="B28" s="31" t="s">
        <v>45</v>
      </c>
      <c r="C28" s="32" t="s">
        <v>83</v>
      </c>
      <c r="D28" s="33">
        <v>10748.942863054663</v>
      </c>
      <c r="E28" s="33">
        <v>8527.5077539851172</v>
      </c>
      <c r="F28" s="33">
        <v>2221.4351090695454</v>
      </c>
      <c r="G28" s="34">
        <v>0.79333455044171175</v>
      </c>
      <c r="H28" s="33">
        <v>1499.1652658152423</v>
      </c>
      <c r="I28" s="33">
        <v>939.52400325668282</v>
      </c>
      <c r="J28" s="33">
        <v>559.64126255855945</v>
      </c>
      <c r="K28" s="34">
        <v>0.62669808638193869</v>
      </c>
    </row>
    <row r="29" spans="1:11" ht="14.4" x14ac:dyDescent="0.3">
      <c r="A29" s="31" t="s">
        <v>35</v>
      </c>
      <c r="B29" s="31" t="s">
        <v>45</v>
      </c>
      <c r="C29" s="32" t="s">
        <v>78</v>
      </c>
      <c r="D29" s="33">
        <v>8880.1907580586576</v>
      </c>
      <c r="E29" s="33">
        <v>7044.9621428811115</v>
      </c>
      <c r="F29" s="33">
        <v>1835.2286151775461</v>
      </c>
      <c r="G29" s="34">
        <v>0.79333455044171208</v>
      </c>
      <c r="H29" s="33">
        <v>1263.3868655324595</v>
      </c>
      <c r="I29" s="33">
        <v>791.76213098926814</v>
      </c>
      <c r="J29" s="33">
        <v>471.62473454319138</v>
      </c>
      <c r="K29" s="34">
        <v>0.62669808638193869</v>
      </c>
    </row>
    <row r="30" spans="1:11" ht="14.4" x14ac:dyDescent="0.3">
      <c r="A30" s="31" t="s">
        <v>35</v>
      </c>
      <c r="B30" s="31" t="s">
        <v>45</v>
      </c>
      <c r="C30" s="32" t="s">
        <v>44</v>
      </c>
      <c r="D30" s="33">
        <v>4825.7265448939024</v>
      </c>
      <c r="E30" s="33">
        <v>3828.4155990480385</v>
      </c>
      <c r="F30" s="33">
        <v>997.3109458458639</v>
      </c>
      <c r="G30" s="34">
        <v>0.79333455044171164</v>
      </c>
      <c r="H30" s="33">
        <v>663.55814138789412</v>
      </c>
      <c r="I30" s="33">
        <v>415.85061741094898</v>
      </c>
      <c r="J30" s="33">
        <v>247.70752397694514</v>
      </c>
      <c r="K30" s="34">
        <v>0.62669808638193847</v>
      </c>
    </row>
    <row r="31" spans="1:11" ht="14.4" x14ac:dyDescent="0.3">
      <c r="A31" s="31" t="s">
        <v>35</v>
      </c>
      <c r="B31" s="31" t="s">
        <v>45</v>
      </c>
      <c r="C31" s="32" t="s">
        <v>79</v>
      </c>
      <c r="D31" s="33">
        <v>10488.276748437478</v>
      </c>
      <c r="E31" s="33">
        <v>0</v>
      </c>
      <c r="F31" s="33">
        <v>10488.276748437478</v>
      </c>
      <c r="G31" s="34">
        <v>0</v>
      </c>
      <c r="H31" s="33">
        <v>1326.6936053776958</v>
      </c>
      <c r="I31" s="33">
        <v>0</v>
      </c>
      <c r="J31" s="33">
        <v>1326.6936053776958</v>
      </c>
      <c r="K31" s="34">
        <v>0</v>
      </c>
    </row>
    <row r="32" spans="1:11" ht="14.4" x14ac:dyDescent="0.3">
      <c r="A32" s="31" t="s">
        <v>35</v>
      </c>
      <c r="B32" s="31" t="s">
        <v>43</v>
      </c>
      <c r="C32" s="31"/>
      <c r="D32" s="35">
        <v>882939.95830168645</v>
      </c>
      <c r="E32" s="35">
        <v>494446.37664894399</v>
      </c>
      <c r="F32" s="33">
        <v>388493.58165274246</v>
      </c>
      <c r="G32" s="36">
        <v>0.79333455044171153</v>
      </c>
      <c r="H32" s="35">
        <v>111568.63384414517</v>
      </c>
      <c r="I32" s="35">
        <v>53552.944245189668</v>
      </c>
      <c r="J32" s="33">
        <v>58015.689598955498</v>
      </c>
      <c r="K32" s="36">
        <v>0.62669808638193836</v>
      </c>
    </row>
    <row r="33" spans="4:9" x14ac:dyDescent="0.25">
      <c r="D33"/>
      <c r="E33"/>
      <c r="F33"/>
      <c r="G33"/>
      <c r="H33"/>
      <c r="I33"/>
    </row>
    <row r="34" spans="4:9" x14ac:dyDescent="0.25">
      <c r="D34"/>
      <c r="E34"/>
      <c r="F34"/>
      <c r="G34"/>
      <c r="H34"/>
      <c r="I34"/>
    </row>
    <row r="35" spans="4:9" x14ac:dyDescent="0.25">
      <c r="D35"/>
      <c r="E35"/>
      <c r="F35"/>
      <c r="G35"/>
      <c r="H35"/>
      <c r="I35"/>
    </row>
    <row r="36" spans="4:9" x14ac:dyDescent="0.25">
      <c r="D36"/>
      <c r="E36"/>
      <c r="F36"/>
      <c r="G36"/>
      <c r="H36"/>
      <c r="I36"/>
    </row>
    <row r="37" spans="4:9" x14ac:dyDescent="0.25">
      <c r="D37"/>
      <c r="E37"/>
      <c r="F37"/>
      <c r="G37"/>
      <c r="H37"/>
      <c r="I37"/>
    </row>
    <row r="38" spans="4:9" x14ac:dyDescent="0.25">
      <c r="D38"/>
      <c r="E38"/>
      <c r="F38"/>
      <c r="G38"/>
      <c r="H38"/>
      <c r="I38"/>
    </row>
    <row r="39" spans="4:9" x14ac:dyDescent="0.25">
      <c r="D39"/>
      <c r="E39"/>
      <c r="F39"/>
      <c r="G39"/>
      <c r="H39"/>
      <c r="I39"/>
    </row>
    <row r="40" spans="4:9" x14ac:dyDescent="0.25">
      <c r="D40"/>
      <c r="E40"/>
      <c r="F40"/>
      <c r="G40"/>
      <c r="H40"/>
      <c r="I40"/>
    </row>
    <row r="41" spans="4:9" x14ac:dyDescent="0.25">
      <c r="D41"/>
      <c r="E41"/>
      <c r="F41"/>
      <c r="G41"/>
      <c r="H41"/>
      <c r="I41"/>
    </row>
    <row r="42" spans="4:9" x14ac:dyDescent="0.25">
      <c r="D42"/>
      <c r="E42"/>
      <c r="F42"/>
      <c r="G42"/>
      <c r="H42"/>
      <c r="I42"/>
    </row>
    <row r="43" spans="4:9" x14ac:dyDescent="0.25">
      <c r="D43"/>
      <c r="E43"/>
      <c r="F43"/>
      <c r="G43"/>
      <c r="H43"/>
      <c r="I43"/>
    </row>
    <row r="44" spans="4:9" x14ac:dyDescent="0.25">
      <c r="D44"/>
      <c r="E44"/>
      <c r="F44"/>
      <c r="G44"/>
      <c r="H44"/>
      <c r="I44"/>
    </row>
    <row r="45" spans="4:9" x14ac:dyDescent="0.25">
      <c r="D45"/>
      <c r="E45"/>
      <c r="F45"/>
      <c r="G45"/>
      <c r="H45"/>
      <c r="I45"/>
    </row>
    <row r="46" spans="4:9" x14ac:dyDescent="0.25">
      <c r="D46"/>
      <c r="E46"/>
      <c r="F46"/>
      <c r="G46"/>
      <c r="H46"/>
      <c r="I46"/>
    </row>
    <row r="47" spans="4:9" x14ac:dyDescent="0.25">
      <c r="D47"/>
      <c r="E47"/>
      <c r="F47"/>
      <c r="G47"/>
      <c r="H47"/>
      <c r="I47"/>
    </row>
    <row r="48" spans="4:9" x14ac:dyDescent="0.25">
      <c r="D48"/>
      <c r="E48"/>
      <c r="F48"/>
      <c r="G48"/>
      <c r="H48"/>
      <c r="I48"/>
    </row>
    <row r="49" spans="4:9" x14ac:dyDescent="0.25">
      <c r="D49"/>
      <c r="E49"/>
      <c r="F49"/>
      <c r="G49"/>
      <c r="H49"/>
      <c r="I49"/>
    </row>
    <row r="50" spans="4:9" x14ac:dyDescent="0.25">
      <c r="D50"/>
      <c r="E50"/>
      <c r="F50"/>
      <c r="G50"/>
      <c r="H50"/>
      <c r="I50"/>
    </row>
    <row r="51" spans="4:9" x14ac:dyDescent="0.25">
      <c r="D51"/>
      <c r="E51"/>
      <c r="F51"/>
      <c r="G51"/>
      <c r="H51"/>
      <c r="I51"/>
    </row>
    <row r="52" spans="4:9" x14ac:dyDescent="0.25">
      <c r="D52"/>
      <c r="E52"/>
      <c r="F52"/>
      <c r="G52"/>
      <c r="H52"/>
      <c r="I52"/>
    </row>
    <row r="53" spans="4:9" x14ac:dyDescent="0.25">
      <c r="D53"/>
      <c r="E53"/>
      <c r="F53"/>
      <c r="G53"/>
      <c r="H53"/>
      <c r="I53"/>
    </row>
    <row r="54" spans="4:9" x14ac:dyDescent="0.25">
      <c r="D54"/>
      <c r="E54"/>
      <c r="F54"/>
      <c r="G54"/>
      <c r="H54"/>
      <c r="I54"/>
    </row>
    <row r="55" spans="4:9" x14ac:dyDescent="0.25">
      <c r="D55"/>
      <c r="E55"/>
      <c r="F55"/>
      <c r="G55"/>
      <c r="H55"/>
      <c r="I55"/>
    </row>
    <row r="56" spans="4:9" x14ac:dyDescent="0.25">
      <c r="D56"/>
      <c r="E56"/>
      <c r="F56"/>
      <c r="G56"/>
      <c r="H56"/>
      <c r="I56"/>
    </row>
    <row r="57" spans="4:9" x14ac:dyDescent="0.25">
      <c r="D57"/>
      <c r="E57"/>
      <c r="F57"/>
      <c r="G57"/>
      <c r="H57"/>
      <c r="I57"/>
    </row>
    <row r="58" spans="4:9" x14ac:dyDescent="0.25">
      <c r="D58"/>
      <c r="E58"/>
      <c r="F58"/>
      <c r="G58"/>
      <c r="H58"/>
      <c r="I58"/>
    </row>
    <row r="59" spans="4:9" x14ac:dyDescent="0.25">
      <c r="D59"/>
      <c r="E59"/>
      <c r="F59"/>
      <c r="G59"/>
      <c r="H59"/>
      <c r="I59"/>
    </row>
    <row r="60" spans="4:9" x14ac:dyDescent="0.25">
      <c r="D60"/>
      <c r="E60"/>
      <c r="F60"/>
      <c r="G60"/>
      <c r="H60"/>
      <c r="I60"/>
    </row>
    <row r="61" spans="4:9" x14ac:dyDescent="0.25">
      <c r="D61"/>
      <c r="E61"/>
      <c r="F61"/>
      <c r="G61"/>
      <c r="H61"/>
      <c r="I61"/>
    </row>
    <row r="62" spans="4:9" x14ac:dyDescent="0.25">
      <c r="D62"/>
      <c r="E62"/>
      <c r="F62"/>
      <c r="G62"/>
      <c r="H62"/>
      <c r="I62"/>
    </row>
    <row r="63" spans="4:9" x14ac:dyDescent="0.25">
      <c r="D63"/>
      <c r="E63"/>
      <c r="F63"/>
      <c r="G63"/>
      <c r="H63"/>
      <c r="I63"/>
    </row>
    <row r="64" spans="4:9" x14ac:dyDescent="0.25">
      <c r="D64"/>
      <c r="E64"/>
      <c r="F64"/>
      <c r="G64"/>
      <c r="H64"/>
      <c r="I64"/>
    </row>
    <row r="65" spans="4:9" x14ac:dyDescent="0.25">
      <c r="D65"/>
      <c r="E65"/>
      <c r="F65"/>
      <c r="G65"/>
      <c r="H65"/>
      <c r="I65"/>
    </row>
    <row r="66" spans="4:9" x14ac:dyDescent="0.25">
      <c r="D66"/>
      <c r="E66"/>
      <c r="F66"/>
      <c r="G66"/>
      <c r="H66"/>
      <c r="I66"/>
    </row>
    <row r="67" spans="4:9" x14ac:dyDescent="0.25">
      <c r="D67"/>
      <c r="E67"/>
      <c r="F67"/>
      <c r="G67"/>
      <c r="H67"/>
      <c r="I67"/>
    </row>
    <row r="68" spans="4:9" x14ac:dyDescent="0.25">
      <c r="D68"/>
      <c r="E68"/>
      <c r="F68"/>
      <c r="G68"/>
      <c r="H68"/>
      <c r="I68"/>
    </row>
    <row r="69" spans="4:9" x14ac:dyDescent="0.25">
      <c r="D69"/>
      <c r="E69"/>
      <c r="F69"/>
      <c r="G69"/>
      <c r="H69"/>
      <c r="I69"/>
    </row>
    <row r="70" spans="4:9" x14ac:dyDescent="0.25">
      <c r="D70"/>
      <c r="E70"/>
      <c r="F70"/>
      <c r="G70"/>
      <c r="H70"/>
      <c r="I70"/>
    </row>
    <row r="71" spans="4:9" x14ac:dyDescent="0.25">
      <c r="D71"/>
      <c r="E71"/>
      <c r="F71"/>
      <c r="G71"/>
      <c r="H71"/>
      <c r="I71"/>
    </row>
    <row r="72" spans="4:9" x14ac:dyDescent="0.25">
      <c r="D72"/>
      <c r="E72"/>
      <c r="F72"/>
      <c r="G72"/>
      <c r="H72"/>
      <c r="I72"/>
    </row>
    <row r="73" spans="4:9" x14ac:dyDescent="0.25">
      <c r="D73"/>
      <c r="E73"/>
      <c r="F73"/>
      <c r="G73"/>
      <c r="H73"/>
      <c r="I73"/>
    </row>
    <row r="74" spans="4:9" x14ac:dyDescent="0.25">
      <c r="D74"/>
      <c r="E74"/>
      <c r="F74"/>
      <c r="G74"/>
      <c r="H74"/>
      <c r="I74"/>
    </row>
    <row r="75" spans="4:9" x14ac:dyDescent="0.25">
      <c r="D75"/>
      <c r="E75"/>
      <c r="F75"/>
      <c r="G75"/>
      <c r="H75"/>
      <c r="I75"/>
    </row>
    <row r="76" spans="4:9" x14ac:dyDescent="0.25">
      <c r="D76"/>
      <c r="E76"/>
      <c r="F76"/>
      <c r="G76"/>
      <c r="H76"/>
      <c r="I76"/>
    </row>
    <row r="77" spans="4:9" x14ac:dyDescent="0.25">
      <c r="D77"/>
      <c r="E77"/>
      <c r="F77"/>
      <c r="G77"/>
      <c r="H77"/>
      <c r="I77"/>
    </row>
  </sheetData>
  <mergeCells count="2">
    <mergeCell ref="D16:F16"/>
    <mergeCell ref="H16:J16"/>
  </mergeCells>
  <conditionalFormatting sqref="K18:K32 G18:G32">
    <cfRule type="cellIs" dxfId="5" priority="1" operator="greaterThan">
      <formula>100%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9FA0-1FB4-46FE-99E2-FFC6A7FED158}">
  <dimension ref="A1:K81"/>
  <sheetViews>
    <sheetView workbookViewId="0">
      <selection activeCell="M23" sqref="M23"/>
    </sheetView>
  </sheetViews>
  <sheetFormatPr defaultRowHeight="13.2" x14ac:dyDescent="0.25"/>
  <cols>
    <col min="1" max="1" width="14.6640625" customWidth="1"/>
    <col min="2" max="2" width="11.88671875" bestFit="1" customWidth="1"/>
    <col min="3" max="3" width="24.21875" bestFit="1" customWidth="1"/>
    <col min="4" max="4" width="24.88671875" style="1" bestFit="1" customWidth="1"/>
    <col min="5" max="5" width="14.88671875" style="1" bestFit="1" customWidth="1"/>
    <col min="6" max="9" width="13.33203125" style="1" bestFit="1" customWidth="1"/>
    <col min="10" max="10" width="11.77734375" bestFit="1" customWidth="1"/>
  </cols>
  <sheetData>
    <row r="1" spans="1:11" ht="52.8" x14ac:dyDescent="0.25">
      <c r="A1" s="23" t="s">
        <v>19</v>
      </c>
      <c r="B1" s="23" t="s">
        <v>18</v>
      </c>
      <c r="C1" s="18" t="s">
        <v>17</v>
      </c>
      <c r="D1" s="22" t="s">
        <v>16</v>
      </c>
      <c r="E1" s="22" t="s">
        <v>15</v>
      </c>
      <c r="F1" s="21" t="s">
        <v>14</v>
      </c>
      <c r="G1" s="21" t="s">
        <v>13</v>
      </c>
      <c r="H1" s="20" t="s">
        <v>12</v>
      </c>
      <c r="I1" s="20" t="s">
        <v>11</v>
      </c>
    </row>
    <row r="2" spans="1:11" x14ac:dyDescent="0.25">
      <c r="A2" s="19" t="s">
        <v>35</v>
      </c>
      <c r="B2" s="19" t="s">
        <v>22</v>
      </c>
      <c r="C2" s="11" t="s">
        <v>10</v>
      </c>
      <c r="D2" s="10">
        <v>145510.55907227373</v>
      </c>
      <c r="E2" s="10">
        <v>19495.996648849894</v>
      </c>
      <c r="F2" s="9">
        <v>90934.265270448537</v>
      </c>
      <c r="G2" s="9">
        <v>10881.043002458435</v>
      </c>
      <c r="H2" s="8">
        <v>54576.293801825188</v>
      </c>
      <c r="I2" s="8">
        <v>8614.9536463914592</v>
      </c>
    </row>
    <row r="3" spans="1:11" x14ac:dyDescent="0.25">
      <c r="A3" s="19" t="s">
        <v>35</v>
      </c>
      <c r="B3" s="19" t="s">
        <v>22</v>
      </c>
      <c r="C3" s="6" t="s">
        <v>49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</row>
    <row r="4" spans="1:11" x14ac:dyDescent="0.25">
      <c r="A4" s="19" t="s">
        <v>35</v>
      </c>
      <c r="B4" s="19" t="s">
        <v>22</v>
      </c>
      <c r="C4" s="11" t="s">
        <v>52</v>
      </c>
      <c r="D4" s="10">
        <v>48841.38762015893</v>
      </c>
      <c r="E4" s="10">
        <v>7060.4283841275001</v>
      </c>
      <c r="F4" s="9">
        <v>30522.566378309039</v>
      </c>
      <c r="G4" s="9">
        <v>3940.5436022169961</v>
      </c>
      <c r="H4" s="8">
        <v>18318.821241849892</v>
      </c>
      <c r="I4" s="8">
        <v>3119.884781910504</v>
      </c>
    </row>
    <row r="5" spans="1:11" x14ac:dyDescent="0.25">
      <c r="A5" s="19" t="s">
        <v>35</v>
      </c>
      <c r="B5" s="19" t="s">
        <v>22</v>
      </c>
      <c r="C5" s="6" t="s">
        <v>47</v>
      </c>
      <c r="D5" s="7">
        <v>8232.9602679063828</v>
      </c>
      <c r="E5" s="7">
        <v>1122.5054150823669</v>
      </c>
      <c r="F5" s="7">
        <v>5145.04375308606</v>
      </c>
      <c r="G5" s="7">
        <v>626.4891152781471</v>
      </c>
      <c r="H5" s="7">
        <v>3087.9165148203228</v>
      </c>
      <c r="I5" s="7">
        <v>496.01629980421978</v>
      </c>
    </row>
    <row r="6" spans="1:11" x14ac:dyDescent="0.25">
      <c r="A6" s="19" t="s">
        <v>35</v>
      </c>
      <c r="B6" s="19" t="s">
        <v>22</v>
      </c>
      <c r="C6" s="11" t="s">
        <v>40</v>
      </c>
      <c r="D6" s="10">
        <v>1198.435308716837</v>
      </c>
      <c r="E6" s="10">
        <v>173.78038364023845</v>
      </c>
      <c r="F6" s="9">
        <v>748.94107319180841</v>
      </c>
      <c r="G6" s="9">
        <v>96.989749302439876</v>
      </c>
      <c r="H6" s="8">
        <v>449.49423552502856</v>
      </c>
      <c r="I6" s="8">
        <v>76.790634337798608</v>
      </c>
    </row>
    <row r="7" spans="1:11" x14ac:dyDescent="0.25">
      <c r="A7" s="19" t="s">
        <v>35</v>
      </c>
      <c r="B7" s="19" t="s">
        <v>22</v>
      </c>
      <c r="C7" s="6" t="s">
        <v>46</v>
      </c>
      <c r="D7" s="7">
        <v>265308.28099193482</v>
      </c>
      <c r="E7" s="7">
        <v>38633.006271334838</v>
      </c>
      <c r="F7" s="7">
        <v>165799.74509055616</v>
      </c>
      <c r="G7" s="7">
        <v>21561.729319308179</v>
      </c>
      <c r="H7" s="7">
        <v>99508.535901378666</v>
      </c>
      <c r="I7" s="7">
        <v>17071.276952026659</v>
      </c>
    </row>
    <row r="8" spans="1:11" x14ac:dyDescent="0.25">
      <c r="A8" s="19" t="s">
        <v>35</v>
      </c>
      <c r="B8" s="19" t="s">
        <v>22</v>
      </c>
      <c r="C8" s="11" t="s">
        <v>51</v>
      </c>
      <c r="D8" s="10">
        <v>4.1646502289743053</v>
      </c>
      <c r="E8" s="10">
        <v>0.66803201536613999</v>
      </c>
      <c r="F8" s="9">
        <v>2.6026249304154088</v>
      </c>
      <c r="G8" s="9">
        <v>0.37283988180449085</v>
      </c>
      <c r="H8" s="8">
        <v>1.5620252985588965</v>
      </c>
      <c r="I8" s="8">
        <v>0.29519213356164914</v>
      </c>
    </row>
    <row r="9" spans="1:11" x14ac:dyDescent="0.25">
      <c r="A9" s="19" t="s">
        <v>35</v>
      </c>
      <c r="B9" s="19" t="s">
        <v>22</v>
      </c>
      <c r="C9" s="6" t="s">
        <v>50</v>
      </c>
      <c r="D9" s="7">
        <v>17356.250798316858</v>
      </c>
      <c r="E9" s="7">
        <v>2617.6994552283381</v>
      </c>
      <c r="F9" s="7">
        <v>10846.483748376386</v>
      </c>
      <c r="G9" s="7">
        <v>1460.9820084028302</v>
      </c>
      <c r="H9" s="7">
        <v>6509.7670499404721</v>
      </c>
      <c r="I9" s="7">
        <v>1156.717446825508</v>
      </c>
    </row>
    <row r="10" spans="1:11" x14ac:dyDescent="0.25">
      <c r="A10" s="19" t="s">
        <v>35</v>
      </c>
      <c r="B10" s="19" t="s">
        <v>20</v>
      </c>
      <c r="C10" s="18"/>
      <c r="D10" s="17">
        <v>486452.03870953654</v>
      </c>
      <c r="E10" s="17">
        <v>69104.084590278551</v>
      </c>
      <c r="F10" s="16">
        <v>303999.64793889842</v>
      </c>
      <c r="G10" s="16">
        <v>38568.149636848837</v>
      </c>
      <c r="H10" s="15">
        <v>182452.39077063813</v>
      </c>
      <c r="I10" s="15">
        <v>30535.934953429711</v>
      </c>
    </row>
    <row r="11" spans="1:11" x14ac:dyDescent="0.25">
      <c r="D11"/>
      <c r="E11"/>
      <c r="F11"/>
      <c r="G11"/>
      <c r="H11"/>
      <c r="I11"/>
    </row>
    <row r="12" spans="1:11" x14ac:dyDescent="0.25">
      <c r="D12"/>
      <c r="E12"/>
      <c r="F12"/>
      <c r="G12"/>
      <c r="H12"/>
      <c r="I12"/>
    </row>
    <row r="13" spans="1:11" x14ac:dyDescent="0.25">
      <c r="A13" s="26" t="s">
        <v>60</v>
      </c>
      <c r="B13" s="27"/>
      <c r="C13" s="27"/>
      <c r="D13" s="28" t="s">
        <v>61</v>
      </c>
      <c r="E13" s="28"/>
      <c r="F13" s="28"/>
      <c r="G13" s="27"/>
      <c r="H13" s="28" t="s">
        <v>61</v>
      </c>
      <c r="I13" s="28"/>
      <c r="J13" s="28"/>
      <c r="K13" s="27"/>
    </row>
    <row r="14" spans="1:11" ht="57.6" x14ac:dyDescent="0.3">
      <c r="A14" s="29" t="s">
        <v>19</v>
      </c>
      <c r="B14" s="29" t="s">
        <v>62</v>
      </c>
      <c r="C14" s="29" t="s">
        <v>63</v>
      </c>
      <c r="D14" s="30" t="s">
        <v>64</v>
      </c>
      <c r="E14" s="30" t="s">
        <v>65</v>
      </c>
      <c r="F14" s="30" t="s">
        <v>66</v>
      </c>
      <c r="G14" s="29" t="s">
        <v>67</v>
      </c>
      <c r="H14" s="30" t="s">
        <v>68</v>
      </c>
      <c r="I14" s="30" t="s">
        <v>69</v>
      </c>
      <c r="J14" s="30" t="s">
        <v>70</v>
      </c>
      <c r="K14" s="29" t="s">
        <v>71</v>
      </c>
    </row>
    <row r="15" spans="1:11" ht="14.4" x14ac:dyDescent="0.3">
      <c r="A15" s="31" t="s">
        <v>35</v>
      </c>
      <c r="B15" s="31" t="s">
        <v>22</v>
      </c>
      <c r="C15" s="32" t="s">
        <v>72</v>
      </c>
      <c r="D15" s="33">
        <v>122016.84826120618</v>
      </c>
      <c r="E15" s="33">
        <v>77998.090869809821</v>
      </c>
      <c r="F15" s="33">
        <v>44018.757391396357</v>
      </c>
      <c r="G15" s="34">
        <v>0.63924033427610172</v>
      </c>
      <c r="H15" s="33">
        <v>16485.14173830358</v>
      </c>
      <c r="I15" s="33">
        <v>8816.9739259318121</v>
      </c>
      <c r="J15" s="33">
        <v>7668.1678123717684</v>
      </c>
      <c r="K15" s="34">
        <v>0.53484368323296749</v>
      </c>
    </row>
    <row r="16" spans="1:11" ht="14.4" x14ac:dyDescent="0.3">
      <c r="A16" s="31" t="s">
        <v>35</v>
      </c>
      <c r="B16" s="31" t="s">
        <v>22</v>
      </c>
      <c r="C16" s="32" t="s">
        <v>80</v>
      </c>
      <c r="D16" s="33">
        <v>0.44518930182581545</v>
      </c>
      <c r="E16" s="33">
        <v>0.28458295811527856</v>
      </c>
      <c r="F16" s="33">
        <v>0.16060634371053689</v>
      </c>
      <c r="G16" s="34">
        <v>0.63924033427610161</v>
      </c>
      <c r="H16" s="33">
        <v>3.7664558775006934E-2</v>
      </c>
      <c r="I16" s="33">
        <v>2.0144651342569292E-2</v>
      </c>
      <c r="J16" s="33">
        <v>1.7519907432437642E-2</v>
      </c>
      <c r="K16" s="34">
        <v>0.53484368323296738</v>
      </c>
    </row>
    <row r="17" spans="1:11" ht="14.4" x14ac:dyDescent="0.3">
      <c r="A17" s="31" t="s">
        <v>35</v>
      </c>
      <c r="B17" s="31" t="s">
        <v>22</v>
      </c>
      <c r="C17" s="32" t="s">
        <v>52</v>
      </c>
      <c r="D17" s="33">
        <v>59878.757127040073</v>
      </c>
      <c r="E17" s="33">
        <v>38276.916721926573</v>
      </c>
      <c r="F17" s="33">
        <v>21601.8404051135</v>
      </c>
      <c r="G17" s="34">
        <v>0.63924033427610116</v>
      </c>
      <c r="H17" s="33">
        <v>8575.4558172703637</v>
      </c>
      <c r="I17" s="33">
        <v>4586.5283747104613</v>
      </c>
      <c r="J17" s="33">
        <v>3988.9274425599024</v>
      </c>
      <c r="K17" s="34">
        <v>0.53484368323296783</v>
      </c>
    </row>
    <row r="18" spans="1:11" ht="14.4" x14ac:dyDescent="0.3">
      <c r="A18" s="31" t="s">
        <v>35</v>
      </c>
      <c r="B18" s="31" t="s">
        <v>22</v>
      </c>
      <c r="C18" s="32" t="s">
        <v>81</v>
      </c>
      <c r="D18" s="33">
        <v>9758.9619551914348</v>
      </c>
      <c r="E18" s="33">
        <v>6238.3221024243358</v>
      </c>
      <c r="F18" s="33">
        <v>3520.639852767099</v>
      </c>
      <c r="G18" s="34">
        <v>0.63924033427610216</v>
      </c>
      <c r="H18" s="33">
        <v>1313.6897621911519</v>
      </c>
      <c r="I18" s="33">
        <v>702.61867103575594</v>
      </c>
      <c r="J18" s="33">
        <v>611.07109115539595</v>
      </c>
      <c r="K18" s="34">
        <v>0.53484368323296683</v>
      </c>
    </row>
    <row r="19" spans="1:11" ht="14.4" x14ac:dyDescent="0.3">
      <c r="A19" s="31" t="s">
        <v>35</v>
      </c>
      <c r="B19" s="31" t="s">
        <v>22</v>
      </c>
      <c r="C19" s="32" t="s">
        <v>46</v>
      </c>
      <c r="D19" s="33">
        <v>279791.01125545811</v>
      </c>
      <c r="E19" s="33">
        <v>178853.69956238737</v>
      </c>
      <c r="F19" s="33">
        <v>100937.31169307075</v>
      </c>
      <c r="G19" s="34">
        <v>0.63924033427610094</v>
      </c>
      <c r="H19" s="33">
        <v>40677.906099927561</v>
      </c>
      <c r="I19" s="33">
        <v>21756.321124690065</v>
      </c>
      <c r="J19" s="33">
        <v>18921.584975237496</v>
      </c>
      <c r="K19" s="34">
        <v>0.53484368323296783</v>
      </c>
    </row>
    <row r="20" spans="1:11" ht="14.4" x14ac:dyDescent="0.3">
      <c r="A20" s="31" t="s">
        <v>35</v>
      </c>
      <c r="B20" s="31" t="s">
        <v>22</v>
      </c>
      <c r="C20" s="32" t="s">
        <v>74</v>
      </c>
      <c r="D20" s="33">
        <v>67372.463349749858</v>
      </c>
      <c r="E20" s="33">
        <v>0</v>
      </c>
      <c r="F20" s="33">
        <v>67372.463349749858</v>
      </c>
      <c r="G20" s="34">
        <v>0</v>
      </c>
      <c r="H20" s="33">
        <v>7691.4731651653483</v>
      </c>
      <c r="I20" s="33">
        <v>0</v>
      </c>
      <c r="J20" s="33">
        <v>7691.4731651653483</v>
      </c>
      <c r="K20" s="34">
        <v>0</v>
      </c>
    </row>
    <row r="21" spans="1:11" ht="14.4" x14ac:dyDescent="0.3">
      <c r="A21" s="31" t="s">
        <v>35</v>
      </c>
      <c r="B21" s="31" t="s">
        <v>22</v>
      </c>
      <c r="C21" s="32" t="s">
        <v>83</v>
      </c>
      <c r="D21" s="33">
        <v>353.36079625807446</v>
      </c>
      <c r="E21" s="33">
        <v>225.88247352008102</v>
      </c>
      <c r="F21" s="33">
        <v>127.47832273799344</v>
      </c>
      <c r="G21" s="34">
        <v>0.63924033427610183</v>
      </c>
      <c r="H21" s="33">
        <v>52.69588230263146</v>
      </c>
      <c r="I21" s="33">
        <v>28.184059781950367</v>
      </c>
      <c r="J21" s="33">
        <v>24.511822520681093</v>
      </c>
      <c r="K21" s="34">
        <v>0.5348436832329676</v>
      </c>
    </row>
    <row r="22" spans="1:11" ht="14.4" x14ac:dyDescent="0.3">
      <c r="A22" s="31" t="s">
        <v>35</v>
      </c>
      <c r="B22" s="31" t="s">
        <v>22</v>
      </c>
      <c r="C22" s="32" t="s">
        <v>51</v>
      </c>
      <c r="D22" s="33">
        <v>2.3405219373336617E-2</v>
      </c>
      <c r="E22" s="33">
        <v>1.4961560256017187E-2</v>
      </c>
      <c r="F22" s="33">
        <v>8.4436591173194294E-3</v>
      </c>
      <c r="G22" s="34">
        <v>0.63924033427610161</v>
      </c>
      <c r="H22" s="33">
        <v>3.194950187375725E-3</v>
      </c>
      <c r="I22" s="33">
        <v>1.7087989259618921E-3</v>
      </c>
      <c r="J22" s="33">
        <v>1.4861512614138329E-3</v>
      </c>
      <c r="K22" s="34">
        <v>0.53484368323296738</v>
      </c>
    </row>
    <row r="23" spans="1:11" ht="14.4" x14ac:dyDescent="0.3">
      <c r="A23" s="31" t="s">
        <v>35</v>
      </c>
      <c r="B23" s="31" t="s">
        <v>22</v>
      </c>
      <c r="C23" s="32" t="s">
        <v>50</v>
      </c>
      <c r="D23" s="33">
        <v>25567.966485599842</v>
      </c>
      <c r="E23" s="33">
        <v>16344.075443015012</v>
      </c>
      <c r="F23" s="33">
        <v>9223.8910425848298</v>
      </c>
      <c r="G23" s="34">
        <v>0.63924033427610183</v>
      </c>
      <c r="H23" s="33">
        <v>3735.9979785915248</v>
      </c>
      <c r="I23" s="33">
        <v>1998.1749194208132</v>
      </c>
      <c r="J23" s="33">
        <v>1737.8230591707115</v>
      </c>
      <c r="K23" s="34">
        <v>0.53484368323296771</v>
      </c>
    </row>
    <row r="24" spans="1:11" ht="14.4" x14ac:dyDescent="0.3">
      <c r="A24" s="31" t="s">
        <v>35</v>
      </c>
      <c r="B24" s="31" t="s">
        <v>22</v>
      </c>
      <c r="C24" s="32" t="s">
        <v>44</v>
      </c>
      <c r="D24" s="33">
        <v>36.655202069133622</v>
      </c>
      <c r="E24" s="33">
        <v>23.431483623631028</v>
      </c>
      <c r="F24" s="33">
        <v>13.223718445502595</v>
      </c>
      <c r="G24" s="34">
        <v>0.63924033427610161</v>
      </c>
      <c r="H24" s="33">
        <v>5.0023999430509285</v>
      </c>
      <c r="I24" s="33">
        <v>2.675502010545745</v>
      </c>
      <c r="J24" s="33">
        <v>2.3268979325051835</v>
      </c>
      <c r="K24" s="34">
        <v>0.53484368323296738</v>
      </c>
    </row>
    <row r="25" spans="1:11" ht="14.4" x14ac:dyDescent="0.3">
      <c r="A25" s="31" t="s">
        <v>35</v>
      </c>
      <c r="B25" s="31" t="s">
        <v>22</v>
      </c>
      <c r="C25" s="32" t="s">
        <v>79</v>
      </c>
      <c r="D25" s="33">
        <v>3010.5037608083608</v>
      </c>
      <c r="E25" s="33">
        <v>0</v>
      </c>
      <c r="F25" s="33">
        <v>3010.5037608083608</v>
      </c>
      <c r="G25" s="34">
        <v>0</v>
      </c>
      <c r="H25" s="33">
        <v>403.21802811181624</v>
      </c>
      <c r="I25" s="33">
        <v>0</v>
      </c>
      <c r="J25" s="33">
        <v>403.21802811181624</v>
      </c>
      <c r="K25" s="34">
        <v>0</v>
      </c>
    </row>
    <row r="26" spans="1:11" ht="14.4" x14ac:dyDescent="0.3">
      <c r="A26" s="31" t="s">
        <v>35</v>
      </c>
      <c r="B26" s="40" t="s">
        <v>20</v>
      </c>
      <c r="C26" s="37"/>
      <c r="D26" s="38">
        <v>567786.99678790232</v>
      </c>
      <c r="E26" s="38">
        <v>317960.71820122522</v>
      </c>
      <c r="F26" s="38">
        <v>249826.27858667707</v>
      </c>
      <c r="G26" s="41">
        <v>0.64</v>
      </c>
      <c r="H26" s="38">
        <v>78940.621731315987</v>
      </c>
      <c r="I26" s="38">
        <v>37891.49843103168</v>
      </c>
      <c r="J26" s="38">
        <v>41049.123300284322</v>
      </c>
      <c r="K26" s="38">
        <v>0.53</v>
      </c>
    </row>
    <row r="27" spans="1:11" x14ac:dyDescent="0.25">
      <c r="D27"/>
      <c r="E27"/>
      <c r="F27"/>
      <c r="G27"/>
      <c r="H27"/>
      <c r="I27"/>
    </row>
    <row r="28" spans="1:11" x14ac:dyDescent="0.25">
      <c r="D28"/>
      <c r="E28"/>
      <c r="F28"/>
      <c r="G28"/>
      <c r="H28"/>
      <c r="I28"/>
    </row>
    <row r="29" spans="1:11" x14ac:dyDescent="0.25">
      <c r="D29"/>
      <c r="E29"/>
      <c r="F29"/>
      <c r="G29"/>
      <c r="H29"/>
      <c r="I29"/>
    </row>
    <row r="30" spans="1:11" x14ac:dyDescent="0.25">
      <c r="D30"/>
      <c r="E30"/>
      <c r="F30"/>
      <c r="G30"/>
      <c r="H30"/>
      <c r="I30"/>
    </row>
    <row r="31" spans="1:11" x14ac:dyDescent="0.25">
      <c r="D31"/>
      <c r="E31"/>
      <c r="F31"/>
      <c r="G31"/>
      <c r="H31"/>
      <c r="I31"/>
    </row>
    <row r="32" spans="1:11" x14ac:dyDescent="0.25">
      <c r="D32"/>
      <c r="E32"/>
      <c r="F32"/>
      <c r="G32"/>
      <c r="H32"/>
      <c r="I32"/>
    </row>
    <row r="33" spans="4:9" x14ac:dyDescent="0.25">
      <c r="D33"/>
      <c r="E33"/>
      <c r="F33"/>
      <c r="G33"/>
      <c r="H33"/>
      <c r="I33"/>
    </row>
    <row r="34" spans="4:9" x14ac:dyDescent="0.25">
      <c r="D34"/>
      <c r="E34"/>
      <c r="F34"/>
      <c r="G34"/>
      <c r="H34"/>
      <c r="I34"/>
    </row>
    <row r="35" spans="4:9" x14ac:dyDescent="0.25">
      <c r="D35"/>
      <c r="E35"/>
      <c r="F35"/>
      <c r="G35"/>
      <c r="H35"/>
      <c r="I35"/>
    </row>
    <row r="36" spans="4:9" x14ac:dyDescent="0.25">
      <c r="D36"/>
      <c r="E36"/>
      <c r="F36"/>
      <c r="G36"/>
      <c r="H36"/>
      <c r="I36"/>
    </row>
    <row r="37" spans="4:9" x14ac:dyDescent="0.25">
      <c r="D37"/>
      <c r="E37"/>
      <c r="F37"/>
      <c r="G37"/>
      <c r="H37"/>
      <c r="I37"/>
    </row>
    <row r="38" spans="4:9" x14ac:dyDescent="0.25">
      <c r="D38"/>
      <c r="E38"/>
      <c r="F38"/>
      <c r="G38"/>
      <c r="H38"/>
      <c r="I38"/>
    </row>
    <row r="39" spans="4:9" x14ac:dyDescent="0.25">
      <c r="D39"/>
      <c r="E39"/>
      <c r="F39"/>
      <c r="G39"/>
      <c r="H39"/>
      <c r="I39"/>
    </row>
    <row r="40" spans="4:9" x14ac:dyDescent="0.25">
      <c r="D40"/>
      <c r="E40"/>
      <c r="F40"/>
      <c r="G40"/>
      <c r="H40"/>
      <c r="I40"/>
    </row>
    <row r="41" spans="4:9" x14ac:dyDescent="0.25">
      <c r="D41"/>
      <c r="E41"/>
      <c r="F41"/>
      <c r="G41"/>
      <c r="H41"/>
      <c r="I41"/>
    </row>
    <row r="42" spans="4:9" x14ac:dyDescent="0.25">
      <c r="D42"/>
      <c r="E42"/>
      <c r="F42"/>
      <c r="G42"/>
      <c r="H42"/>
      <c r="I42"/>
    </row>
    <row r="43" spans="4:9" x14ac:dyDescent="0.25">
      <c r="D43"/>
      <c r="E43"/>
      <c r="F43"/>
      <c r="G43"/>
      <c r="H43"/>
      <c r="I43"/>
    </row>
    <row r="44" spans="4:9" x14ac:dyDescent="0.25">
      <c r="D44"/>
      <c r="E44"/>
      <c r="F44"/>
      <c r="G44"/>
      <c r="H44"/>
      <c r="I44"/>
    </row>
    <row r="45" spans="4:9" x14ac:dyDescent="0.25">
      <c r="D45"/>
      <c r="E45"/>
      <c r="F45"/>
      <c r="G45"/>
      <c r="H45"/>
      <c r="I45"/>
    </row>
    <row r="46" spans="4:9" x14ac:dyDescent="0.25">
      <c r="D46"/>
      <c r="E46"/>
      <c r="F46"/>
      <c r="G46"/>
      <c r="H46"/>
      <c r="I46"/>
    </row>
    <row r="47" spans="4:9" x14ac:dyDescent="0.25">
      <c r="D47"/>
      <c r="E47"/>
      <c r="F47"/>
      <c r="G47"/>
      <c r="H47"/>
      <c r="I47"/>
    </row>
    <row r="48" spans="4:9" x14ac:dyDescent="0.25">
      <c r="D48"/>
      <c r="E48"/>
      <c r="F48"/>
      <c r="G48"/>
      <c r="H48"/>
      <c r="I48"/>
    </row>
    <row r="49" spans="4:9" x14ac:dyDescent="0.25">
      <c r="D49"/>
      <c r="E49"/>
      <c r="F49"/>
      <c r="G49"/>
      <c r="H49"/>
      <c r="I49"/>
    </row>
    <row r="50" spans="4:9" x14ac:dyDescent="0.25">
      <c r="D50"/>
      <c r="E50"/>
      <c r="F50"/>
      <c r="G50"/>
      <c r="H50"/>
      <c r="I50"/>
    </row>
    <row r="51" spans="4:9" x14ac:dyDescent="0.25">
      <c r="D51"/>
      <c r="E51"/>
      <c r="F51"/>
      <c r="G51"/>
      <c r="H51"/>
      <c r="I51"/>
    </row>
    <row r="52" spans="4:9" x14ac:dyDescent="0.25">
      <c r="D52"/>
      <c r="E52"/>
      <c r="F52"/>
      <c r="G52"/>
      <c r="H52"/>
      <c r="I52"/>
    </row>
    <row r="53" spans="4:9" x14ac:dyDescent="0.25">
      <c r="D53"/>
      <c r="E53"/>
      <c r="F53"/>
      <c r="G53"/>
      <c r="H53"/>
      <c r="I53"/>
    </row>
    <row r="54" spans="4:9" x14ac:dyDescent="0.25">
      <c r="D54"/>
      <c r="E54"/>
      <c r="F54"/>
      <c r="G54"/>
      <c r="H54"/>
      <c r="I54"/>
    </row>
    <row r="55" spans="4:9" x14ac:dyDescent="0.25">
      <c r="D55"/>
      <c r="E55"/>
      <c r="F55"/>
      <c r="G55"/>
      <c r="H55"/>
      <c r="I55"/>
    </row>
    <row r="56" spans="4:9" x14ac:dyDescent="0.25">
      <c r="D56"/>
      <c r="E56"/>
      <c r="F56"/>
      <c r="G56"/>
      <c r="H56"/>
      <c r="I56"/>
    </row>
    <row r="57" spans="4:9" x14ac:dyDescent="0.25">
      <c r="D57"/>
      <c r="E57"/>
      <c r="F57"/>
      <c r="G57"/>
      <c r="H57"/>
      <c r="I57"/>
    </row>
    <row r="58" spans="4:9" x14ac:dyDescent="0.25">
      <c r="D58"/>
      <c r="E58"/>
      <c r="F58"/>
      <c r="G58"/>
      <c r="H58"/>
      <c r="I58"/>
    </row>
    <row r="59" spans="4:9" x14ac:dyDescent="0.25">
      <c r="D59"/>
      <c r="E59"/>
      <c r="F59"/>
      <c r="G59"/>
      <c r="H59"/>
      <c r="I59"/>
    </row>
    <row r="60" spans="4:9" x14ac:dyDescent="0.25">
      <c r="D60"/>
      <c r="E60"/>
      <c r="F60"/>
      <c r="G60"/>
      <c r="H60"/>
      <c r="I60"/>
    </row>
    <row r="61" spans="4:9" x14ac:dyDescent="0.25">
      <c r="D61"/>
      <c r="E61"/>
      <c r="F61"/>
      <c r="G61"/>
      <c r="H61"/>
      <c r="I61"/>
    </row>
    <row r="62" spans="4:9" x14ac:dyDescent="0.25">
      <c r="D62"/>
      <c r="E62"/>
      <c r="F62"/>
      <c r="G62"/>
      <c r="H62"/>
      <c r="I62"/>
    </row>
    <row r="63" spans="4:9" x14ac:dyDescent="0.25">
      <c r="D63"/>
      <c r="E63"/>
      <c r="F63"/>
      <c r="G63"/>
      <c r="H63"/>
      <c r="I63"/>
    </row>
    <row r="64" spans="4:9" x14ac:dyDescent="0.25">
      <c r="D64"/>
      <c r="E64"/>
      <c r="F64"/>
      <c r="G64"/>
      <c r="H64"/>
      <c r="I64"/>
    </row>
    <row r="65" spans="4:9" x14ac:dyDescent="0.25">
      <c r="D65"/>
      <c r="E65"/>
      <c r="F65"/>
      <c r="G65"/>
      <c r="H65"/>
      <c r="I65"/>
    </row>
    <row r="66" spans="4:9" x14ac:dyDescent="0.25">
      <c r="D66"/>
      <c r="E66"/>
      <c r="F66"/>
      <c r="G66"/>
      <c r="H66"/>
      <c r="I66"/>
    </row>
    <row r="67" spans="4:9" x14ac:dyDescent="0.25">
      <c r="D67"/>
      <c r="E67"/>
      <c r="F67"/>
      <c r="G67"/>
      <c r="H67"/>
      <c r="I67"/>
    </row>
    <row r="68" spans="4:9" x14ac:dyDescent="0.25">
      <c r="D68"/>
      <c r="E68"/>
      <c r="F68"/>
      <c r="G68"/>
      <c r="H68"/>
      <c r="I68"/>
    </row>
    <row r="69" spans="4:9" x14ac:dyDescent="0.25">
      <c r="D69"/>
      <c r="E69"/>
      <c r="F69"/>
      <c r="G69"/>
      <c r="H69"/>
      <c r="I69"/>
    </row>
    <row r="70" spans="4:9" x14ac:dyDescent="0.25">
      <c r="D70"/>
      <c r="E70"/>
      <c r="F70"/>
      <c r="G70"/>
      <c r="H70"/>
      <c r="I70"/>
    </row>
    <row r="71" spans="4:9" x14ac:dyDescent="0.25">
      <c r="D71"/>
      <c r="E71"/>
      <c r="F71"/>
      <c r="G71"/>
      <c r="H71"/>
      <c r="I71"/>
    </row>
    <row r="72" spans="4:9" x14ac:dyDescent="0.25">
      <c r="D72"/>
      <c r="E72"/>
      <c r="F72"/>
      <c r="G72"/>
      <c r="H72"/>
      <c r="I72"/>
    </row>
    <row r="73" spans="4:9" x14ac:dyDescent="0.25">
      <c r="D73"/>
      <c r="E73"/>
      <c r="F73"/>
      <c r="G73"/>
      <c r="H73"/>
      <c r="I73"/>
    </row>
    <row r="74" spans="4:9" x14ac:dyDescent="0.25">
      <c r="D74"/>
      <c r="E74"/>
      <c r="F74"/>
      <c r="G74"/>
      <c r="H74"/>
      <c r="I74"/>
    </row>
    <row r="75" spans="4:9" x14ac:dyDescent="0.25">
      <c r="D75"/>
      <c r="E75"/>
      <c r="F75"/>
      <c r="G75"/>
      <c r="H75"/>
      <c r="I75"/>
    </row>
    <row r="76" spans="4:9" x14ac:dyDescent="0.25">
      <c r="D76"/>
      <c r="E76"/>
      <c r="F76"/>
      <c r="G76"/>
      <c r="H76"/>
      <c r="I76"/>
    </row>
    <row r="77" spans="4:9" x14ac:dyDescent="0.25">
      <c r="D77"/>
      <c r="E77"/>
      <c r="F77"/>
      <c r="G77"/>
      <c r="H77"/>
      <c r="I77"/>
    </row>
    <row r="78" spans="4:9" x14ac:dyDescent="0.25">
      <c r="D78"/>
      <c r="E78"/>
      <c r="F78"/>
      <c r="G78"/>
      <c r="H78"/>
      <c r="I78"/>
    </row>
    <row r="79" spans="4:9" x14ac:dyDescent="0.25">
      <c r="D79"/>
      <c r="E79"/>
      <c r="F79"/>
      <c r="G79"/>
      <c r="H79"/>
      <c r="I79"/>
    </row>
    <row r="80" spans="4:9" x14ac:dyDescent="0.25">
      <c r="D80"/>
      <c r="E80"/>
      <c r="F80"/>
      <c r="G80"/>
      <c r="H80"/>
      <c r="I80"/>
    </row>
    <row r="81" spans="4:9" x14ac:dyDescent="0.25">
      <c r="D81"/>
      <c r="E81"/>
      <c r="F81"/>
      <c r="G81"/>
      <c r="H81"/>
      <c r="I81"/>
    </row>
  </sheetData>
  <mergeCells count="2">
    <mergeCell ref="D13:F13"/>
    <mergeCell ref="H13:J13"/>
  </mergeCells>
  <conditionalFormatting sqref="K15:K25 G15:G25">
    <cfRule type="cellIs" dxfId="4" priority="1" operator="greaterThan">
      <formula>100%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2741-BCF2-4234-9BA8-D882679C5666}">
  <dimension ref="A1:K81"/>
  <sheetViews>
    <sheetView workbookViewId="0">
      <selection activeCell="M24" sqref="M24"/>
    </sheetView>
  </sheetViews>
  <sheetFormatPr defaultRowHeight="13.2" x14ac:dyDescent="0.25"/>
  <cols>
    <col min="1" max="1" width="14.6640625" customWidth="1"/>
    <col min="2" max="2" width="11.88671875" bestFit="1" customWidth="1"/>
    <col min="3" max="3" width="21.33203125" bestFit="1" customWidth="1"/>
    <col min="4" max="4" width="24.88671875" style="1" bestFit="1" customWidth="1"/>
    <col min="5" max="5" width="14.88671875" style="1" bestFit="1" customWidth="1"/>
    <col min="6" max="9" width="13.33203125" style="1" bestFit="1" customWidth="1"/>
    <col min="10" max="10" width="11.77734375" bestFit="1" customWidth="1"/>
  </cols>
  <sheetData>
    <row r="1" spans="1:11" ht="52.8" x14ac:dyDescent="0.25">
      <c r="A1" s="23" t="s">
        <v>19</v>
      </c>
      <c r="B1" s="23" t="s">
        <v>18</v>
      </c>
      <c r="C1" s="18" t="s">
        <v>17</v>
      </c>
      <c r="D1" s="22" t="s">
        <v>16</v>
      </c>
      <c r="E1" s="22" t="s">
        <v>15</v>
      </c>
      <c r="F1" s="21" t="s">
        <v>14</v>
      </c>
      <c r="G1" s="21" t="s">
        <v>13</v>
      </c>
      <c r="H1" s="20" t="s">
        <v>12</v>
      </c>
      <c r="I1" s="20" t="s">
        <v>11</v>
      </c>
    </row>
    <row r="2" spans="1:11" x14ac:dyDescent="0.25">
      <c r="A2" s="19" t="s">
        <v>35</v>
      </c>
      <c r="B2" s="19" t="s">
        <v>55</v>
      </c>
      <c r="C2" s="11" t="s">
        <v>10</v>
      </c>
      <c r="D2" s="10">
        <v>76172.33374512622</v>
      </c>
      <c r="E2" s="10">
        <v>11748.669393060132</v>
      </c>
      <c r="F2" s="9">
        <v>37531.394464147532</v>
      </c>
      <c r="G2" s="9">
        <v>8659.0878840734531</v>
      </c>
      <c r="H2" s="8">
        <v>38640.939280978688</v>
      </c>
      <c r="I2" s="8">
        <v>3089.5815089866792</v>
      </c>
    </row>
    <row r="3" spans="1:11" x14ac:dyDescent="0.25">
      <c r="A3" s="19" t="s">
        <v>35</v>
      </c>
      <c r="B3" s="19" t="s">
        <v>55</v>
      </c>
      <c r="C3" s="6" t="s">
        <v>57</v>
      </c>
      <c r="D3" s="7">
        <v>1854.2888216974191</v>
      </c>
      <c r="E3" s="7">
        <v>304.67083508878204</v>
      </c>
      <c r="F3" s="7">
        <v>913.63939892465271</v>
      </c>
      <c r="G3" s="7">
        <v>224.55066599339034</v>
      </c>
      <c r="H3" s="7">
        <v>940.64942277276634</v>
      </c>
      <c r="I3" s="7">
        <v>80.120169095391702</v>
      </c>
    </row>
    <row r="4" spans="1:11" x14ac:dyDescent="0.25">
      <c r="A4" s="19" t="s">
        <v>35</v>
      </c>
      <c r="B4" s="19" t="s">
        <v>55</v>
      </c>
      <c r="C4" s="11" t="s">
        <v>47</v>
      </c>
      <c r="D4" s="10">
        <v>5415.3126944619917</v>
      </c>
      <c r="E4" s="10">
        <v>739.01281336094826</v>
      </c>
      <c r="F4" s="9">
        <v>2668.2159635887874</v>
      </c>
      <c r="G4" s="9">
        <v>544.67248028349309</v>
      </c>
      <c r="H4" s="8">
        <v>2747.0967308732043</v>
      </c>
      <c r="I4" s="8">
        <v>194.34033307745517</v>
      </c>
    </row>
    <row r="5" spans="1:11" x14ac:dyDescent="0.25">
      <c r="A5" s="19" t="s">
        <v>35</v>
      </c>
      <c r="B5" s="19" t="s">
        <v>55</v>
      </c>
      <c r="C5" s="24" t="s">
        <v>56</v>
      </c>
      <c r="D5" s="7">
        <v>477.77540660572981</v>
      </c>
      <c r="E5" s="7">
        <v>59.155725290723389</v>
      </c>
      <c r="F5" s="7">
        <v>235.40800667322932</v>
      </c>
      <c r="G5" s="7">
        <v>43.599373427007343</v>
      </c>
      <c r="H5" s="7">
        <v>242.36739993250049</v>
      </c>
      <c r="I5" s="7">
        <v>15.556351863716046</v>
      </c>
    </row>
    <row r="6" spans="1:11" x14ac:dyDescent="0.25">
      <c r="A6" s="19" t="s">
        <v>35</v>
      </c>
      <c r="B6" s="19" t="s">
        <v>55</v>
      </c>
      <c r="C6" s="11" t="s">
        <v>40</v>
      </c>
      <c r="D6" s="10">
        <v>5194.7058985149961</v>
      </c>
      <c r="E6" s="10">
        <v>804.03732404846539</v>
      </c>
      <c r="F6" s="9">
        <v>2559.51927184947</v>
      </c>
      <c r="G6" s="9">
        <v>592.59730766817336</v>
      </c>
      <c r="H6" s="8">
        <v>2635.1866266655261</v>
      </c>
      <c r="I6" s="8">
        <v>211.44001638029204</v>
      </c>
    </row>
    <row r="7" spans="1:11" x14ac:dyDescent="0.25">
      <c r="A7" s="19" t="s">
        <v>35</v>
      </c>
      <c r="B7" s="19" t="s">
        <v>55</v>
      </c>
      <c r="C7" s="24" t="s">
        <v>46</v>
      </c>
      <c r="D7" s="7">
        <v>4.9981136354711122</v>
      </c>
      <c r="E7" s="7">
        <v>0.8739287480396285</v>
      </c>
      <c r="F7" s="7">
        <v>2.4626549457860509</v>
      </c>
      <c r="G7" s="7">
        <v>0.64410918211414314</v>
      </c>
      <c r="H7" s="7">
        <v>2.5354586896850613</v>
      </c>
      <c r="I7" s="7">
        <v>0.22981956592548536</v>
      </c>
    </row>
    <row r="8" spans="1:11" x14ac:dyDescent="0.25">
      <c r="A8" s="19" t="s">
        <v>35</v>
      </c>
      <c r="B8" s="19" t="s">
        <v>55</v>
      </c>
      <c r="C8" s="11" t="s">
        <v>51</v>
      </c>
      <c r="D8" s="10">
        <v>102761.0691603598</v>
      </c>
      <c r="E8" s="10">
        <v>16569.412305239148</v>
      </c>
      <c r="F8" s="9">
        <v>50632.113164863869</v>
      </c>
      <c r="G8" s="9">
        <v>12212.106115034974</v>
      </c>
      <c r="H8" s="8">
        <v>52128.955995495926</v>
      </c>
      <c r="I8" s="8">
        <v>4357.3061902041736</v>
      </c>
    </row>
    <row r="9" spans="1:11" x14ac:dyDescent="0.25">
      <c r="A9" s="19" t="s">
        <v>35</v>
      </c>
      <c r="B9" s="19" t="s">
        <v>55</v>
      </c>
      <c r="C9" s="24" t="s">
        <v>54</v>
      </c>
      <c r="D9" s="7">
        <v>3608.049463176847</v>
      </c>
      <c r="E9" s="7">
        <v>638.40717803145765</v>
      </c>
      <c r="F9" s="7">
        <v>1777.7468667527903</v>
      </c>
      <c r="G9" s="7">
        <v>470.52339932750925</v>
      </c>
      <c r="H9" s="7">
        <v>1830.3025964240567</v>
      </c>
      <c r="I9" s="7">
        <v>167.88377870394839</v>
      </c>
    </row>
    <row r="10" spans="1:11" x14ac:dyDescent="0.25">
      <c r="A10" s="19" t="s">
        <v>35</v>
      </c>
      <c r="B10" s="19" t="s">
        <v>53</v>
      </c>
      <c r="C10" s="18"/>
      <c r="D10" s="17">
        <v>195488.53330357847</v>
      </c>
      <c r="E10" s="17">
        <v>30864.239502867702</v>
      </c>
      <c r="F10" s="16">
        <v>96320.499791746101</v>
      </c>
      <c r="G10" s="16">
        <v>22747.781334990115</v>
      </c>
      <c r="H10" s="15">
        <v>99168.033511832356</v>
      </c>
      <c r="I10" s="15">
        <v>8116.4581678775812</v>
      </c>
    </row>
    <row r="11" spans="1:11" x14ac:dyDescent="0.25">
      <c r="D11"/>
      <c r="E11"/>
      <c r="F11"/>
      <c r="G11"/>
      <c r="H11"/>
      <c r="I11"/>
    </row>
    <row r="12" spans="1:11" x14ac:dyDescent="0.25">
      <c r="D12"/>
      <c r="E12"/>
      <c r="F12"/>
      <c r="G12"/>
      <c r="H12"/>
      <c r="I12"/>
    </row>
    <row r="13" spans="1:11" x14ac:dyDescent="0.25">
      <c r="A13" s="26" t="s">
        <v>60</v>
      </c>
      <c r="B13" s="27"/>
      <c r="C13" s="27"/>
      <c r="D13" s="42" t="s">
        <v>61</v>
      </c>
      <c r="E13" s="42"/>
      <c r="F13" s="42"/>
      <c r="G13" s="27"/>
      <c r="H13" s="42" t="s">
        <v>61</v>
      </c>
      <c r="I13" s="42"/>
      <c r="J13" s="42"/>
      <c r="K13" s="27"/>
    </row>
    <row r="14" spans="1:11" ht="57.6" x14ac:dyDescent="0.3">
      <c r="A14" s="29" t="s">
        <v>19</v>
      </c>
      <c r="B14" s="29" t="s">
        <v>62</v>
      </c>
      <c r="C14" s="29" t="s">
        <v>63</v>
      </c>
      <c r="D14" s="30" t="s">
        <v>64</v>
      </c>
      <c r="E14" s="30" t="s">
        <v>65</v>
      </c>
      <c r="F14" s="30" t="s">
        <v>66</v>
      </c>
      <c r="G14" s="29" t="s">
        <v>67</v>
      </c>
      <c r="H14" s="30" t="s">
        <v>68</v>
      </c>
      <c r="I14" s="30" t="s">
        <v>69</v>
      </c>
      <c r="J14" s="30" t="s">
        <v>70</v>
      </c>
      <c r="K14" s="29" t="s">
        <v>71</v>
      </c>
    </row>
    <row r="15" spans="1:11" ht="14.4" x14ac:dyDescent="0.3">
      <c r="A15" s="31" t="s">
        <v>35</v>
      </c>
      <c r="B15" s="31" t="s">
        <v>55</v>
      </c>
      <c r="C15" s="32" t="s">
        <v>72</v>
      </c>
      <c r="D15" s="33">
        <v>66463.152260642513</v>
      </c>
      <c r="E15" s="33">
        <v>31784.06049443088</v>
      </c>
      <c r="F15" s="33">
        <v>34679.091766211634</v>
      </c>
      <c r="G15" s="34">
        <v>0.47822077968535426</v>
      </c>
      <c r="H15" s="33">
        <v>10243.700763156014</v>
      </c>
      <c r="I15" s="33">
        <v>7437.1826294771799</v>
      </c>
      <c r="J15" s="33">
        <v>2806.5181336788337</v>
      </c>
      <c r="K15" s="34">
        <v>0.72602497880715477</v>
      </c>
    </row>
    <row r="16" spans="1:11" ht="14.4" x14ac:dyDescent="0.3">
      <c r="A16" s="31" t="s">
        <v>35</v>
      </c>
      <c r="B16" s="31" t="s">
        <v>55</v>
      </c>
      <c r="C16" s="32" t="s">
        <v>57</v>
      </c>
      <c r="D16" s="33">
        <v>5949.9489522229378</v>
      </c>
      <c r="E16" s="33">
        <v>2845.3892270201118</v>
      </c>
      <c r="F16" s="33">
        <v>3104.559725202826</v>
      </c>
      <c r="G16" s="34">
        <v>0.47822077968535459</v>
      </c>
      <c r="H16" s="33">
        <v>836.16408599441161</v>
      </c>
      <c r="I16" s="33">
        <v>607.07601281339657</v>
      </c>
      <c r="J16" s="33">
        <v>229.08807318101503</v>
      </c>
      <c r="K16" s="34">
        <v>0.72602497880715466</v>
      </c>
    </row>
    <row r="17" spans="1:11" ht="14.4" x14ac:dyDescent="0.3">
      <c r="A17" s="31" t="s">
        <v>35</v>
      </c>
      <c r="B17" s="31" t="s">
        <v>55</v>
      </c>
      <c r="C17" s="32" t="s">
        <v>81</v>
      </c>
      <c r="D17" s="33">
        <v>7061.3370026664943</v>
      </c>
      <c r="E17" s="33">
        <v>3376.8780870362111</v>
      </c>
      <c r="F17" s="33">
        <v>3684.4589156302832</v>
      </c>
      <c r="G17" s="34">
        <v>0.47822077968535393</v>
      </c>
      <c r="H17" s="33">
        <v>961.95992922122821</v>
      </c>
      <c r="I17" s="33">
        <v>698.40693722617289</v>
      </c>
      <c r="J17" s="33">
        <v>263.55299199505532</v>
      </c>
      <c r="K17" s="34">
        <v>0.72602497880715333</v>
      </c>
    </row>
    <row r="18" spans="1:11" ht="14.4" x14ac:dyDescent="0.3">
      <c r="A18" s="31" t="s">
        <v>35</v>
      </c>
      <c r="B18" s="31" t="s">
        <v>55</v>
      </c>
      <c r="C18" s="32" t="s">
        <v>84</v>
      </c>
      <c r="D18" s="33">
        <v>817.70058868536535</v>
      </c>
      <c r="E18" s="33">
        <v>391.04141307028863</v>
      </c>
      <c r="F18" s="33">
        <v>426.65917561507672</v>
      </c>
      <c r="G18" s="34">
        <v>0.47822077968535431</v>
      </c>
      <c r="H18" s="33">
        <v>100.34375284550903</v>
      </c>
      <c r="I18" s="33">
        <v>72.852071033091065</v>
      </c>
      <c r="J18" s="33">
        <v>27.491681812417966</v>
      </c>
      <c r="K18" s="34">
        <v>0.72602497880715466</v>
      </c>
    </row>
    <row r="19" spans="1:11" ht="14.4" x14ac:dyDescent="0.3">
      <c r="A19" s="31" t="s">
        <v>35</v>
      </c>
      <c r="B19" s="31" t="s">
        <v>55</v>
      </c>
      <c r="C19" s="32" t="s">
        <v>46</v>
      </c>
      <c r="D19" s="33">
        <v>603.43624612170174</v>
      </c>
      <c r="E19" s="33">
        <v>288.57575211072367</v>
      </c>
      <c r="F19" s="33">
        <v>314.86049401097807</v>
      </c>
      <c r="G19" s="34">
        <v>0.47822077968535448</v>
      </c>
      <c r="H19" s="33">
        <v>90.922869352249677</v>
      </c>
      <c r="I19" s="33">
        <v>66.012274294552782</v>
      </c>
      <c r="J19" s="33">
        <v>24.910595057696895</v>
      </c>
      <c r="K19" s="34">
        <v>0.72602497880715489</v>
      </c>
    </row>
    <row r="20" spans="1:11" ht="14.4" x14ac:dyDescent="0.3">
      <c r="A20" s="31" t="s">
        <v>35</v>
      </c>
      <c r="B20" s="31" t="s">
        <v>55</v>
      </c>
      <c r="C20" s="32" t="s">
        <v>74</v>
      </c>
      <c r="D20" s="33">
        <v>49114.991689529052</v>
      </c>
      <c r="E20" s="33">
        <v>0</v>
      </c>
      <c r="F20" s="33">
        <v>49114.991689529052</v>
      </c>
      <c r="G20" s="34">
        <v>0</v>
      </c>
      <c r="H20" s="33">
        <v>5407.5315512859643</v>
      </c>
      <c r="I20" s="33">
        <v>0</v>
      </c>
      <c r="J20" s="33">
        <v>5407.5315512859643</v>
      </c>
      <c r="K20" s="34">
        <v>0</v>
      </c>
    </row>
    <row r="21" spans="1:11" ht="14.4" x14ac:dyDescent="0.3">
      <c r="A21" s="31" t="s">
        <v>35</v>
      </c>
      <c r="B21" s="31" t="s">
        <v>55</v>
      </c>
      <c r="C21" s="32" t="s">
        <v>51</v>
      </c>
      <c r="D21" s="33">
        <v>116118.36178692355</v>
      </c>
      <c r="E21" s="33">
        <v>55530.213509528607</v>
      </c>
      <c r="F21" s="33">
        <v>60588.148277394939</v>
      </c>
      <c r="G21" s="34">
        <v>0.47822077968535409</v>
      </c>
      <c r="H21" s="33">
        <v>18315.443038164114</v>
      </c>
      <c r="I21" s="33">
        <v>13297.469143626735</v>
      </c>
      <c r="J21" s="33">
        <v>5017.9738945373792</v>
      </c>
      <c r="K21" s="34">
        <v>0.72602497880715389</v>
      </c>
    </row>
    <row r="22" spans="1:11" ht="14.4" x14ac:dyDescent="0.3">
      <c r="A22" s="31" t="s">
        <v>35</v>
      </c>
      <c r="B22" s="31" t="s">
        <v>55</v>
      </c>
      <c r="C22" s="32" t="s">
        <v>54</v>
      </c>
      <c r="D22" s="33">
        <v>4240.5045299118165</v>
      </c>
      <c r="E22" s="33">
        <v>2027.8973825537057</v>
      </c>
      <c r="F22" s="33">
        <v>2212.6071473581105</v>
      </c>
      <c r="G22" s="34">
        <v>0.47822077968535431</v>
      </c>
      <c r="H22" s="33">
        <v>722.57741559689237</v>
      </c>
      <c r="I22" s="33">
        <v>524.6092528452624</v>
      </c>
      <c r="J22" s="33">
        <v>197.96816275162996</v>
      </c>
      <c r="K22" s="34">
        <v>0.72602497880715466</v>
      </c>
    </row>
    <row r="23" spans="1:11" ht="14.4" x14ac:dyDescent="0.3">
      <c r="A23" s="31" t="s">
        <v>35</v>
      </c>
      <c r="B23" s="31" t="s">
        <v>55</v>
      </c>
      <c r="C23" s="32" t="s">
        <v>79</v>
      </c>
      <c r="D23" s="33">
        <v>16975.166570381429</v>
      </c>
      <c r="E23" s="33">
        <v>0</v>
      </c>
      <c r="F23" s="33">
        <v>16975.166570381429</v>
      </c>
      <c r="G23" s="34">
        <v>0</v>
      </c>
      <c r="H23" s="33">
        <v>2465.5088725153591</v>
      </c>
      <c r="I23" s="33">
        <v>0</v>
      </c>
      <c r="J23" s="33">
        <v>2465.5088725153591</v>
      </c>
      <c r="K23" s="34">
        <v>0</v>
      </c>
    </row>
    <row r="24" spans="1:11" ht="14.4" x14ac:dyDescent="0.3">
      <c r="A24" s="31" t="s">
        <v>35</v>
      </c>
      <c r="B24" s="31" t="s">
        <v>53</v>
      </c>
      <c r="C24" s="31"/>
      <c r="D24" s="35">
        <v>267344.59962708486</v>
      </c>
      <c r="E24" s="35">
        <v>96244.055865750532</v>
      </c>
      <c r="F24" s="33">
        <v>171100.54376133432</v>
      </c>
      <c r="G24" s="36">
        <v>0.47822077968535426</v>
      </c>
      <c r="H24" s="35">
        <v>39144.15227813174</v>
      </c>
      <c r="I24" s="35">
        <v>22703.608321316391</v>
      </c>
      <c r="J24" s="33">
        <v>16440.543956815349</v>
      </c>
      <c r="K24" s="36">
        <v>0.72602497880715422</v>
      </c>
    </row>
    <row r="25" spans="1:11" x14ac:dyDescent="0.25">
      <c r="D25"/>
      <c r="E25"/>
      <c r="F25"/>
      <c r="G25"/>
      <c r="H25"/>
      <c r="I25"/>
    </row>
    <row r="26" spans="1:11" x14ac:dyDescent="0.25">
      <c r="D26"/>
      <c r="E26"/>
      <c r="F26"/>
      <c r="G26"/>
      <c r="H26"/>
      <c r="I26"/>
    </row>
    <row r="27" spans="1:11" x14ac:dyDescent="0.25">
      <c r="D27"/>
      <c r="E27"/>
      <c r="F27"/>
      <c r="G27"/>
      <c r="H27"/>
      <c r="I27"/>
    </row>
    <row r="28" spans="1:11" x14ac:dyDescent="0.25">
      <c r="D28"/>
      <c r="E28"/>
      <c r="F28"/>
      <c r="G28"/>
      <c r="H28"/>
      <c r="I28"/>
    </row>
    <row r="29" spans="1:11" x14ac:dyDescent="0.25">
      <c r="D29"/>
      <c r="E29"/>
      <c r="F29"/>
      <c r="G29"/>
      <c r="H29"/>
      <c r="I29"/>
    </row>
    <row r="30" spans="1:11" x14ac:dyDescent="0.25">
      <c r="D30"/>
      <c r="E30"/>
      <c r="F30"/>
      <c r="G30"/>
      <c r="H30"/>
      <c r="I30"/>
    </row>
    <row r="31" spans="1:11" x14ac:dyDescent="0.25">
      <c r="D31"/>
      <c r="E31"/>
      <c r="F31"/>
      <c r="G31"/>
      <c r="H31"/>
      <c r="I31"/>
    </row>
    <row r="32" spans="1:11" x14ac:dyDescent="0.25">
      <c r="D32"/>
      <c r="E32"/>
      <c r="F32"/>
      <c r="G32"/>
      <c r="H32"/>
      <c r="I32"/>
    </row>
    <row r="33" spans="4:9" x14ac:dyDescent="0.25">
      <c r="D33"/>
      <c r="E33"/>
      <c r="F33"/>
      <c r="G33"/>
      <c r="H33"/>
      <c r="I33"/>
    </row>
    <row r="34" spans="4:9" x14ac:dyDescent="0.25">
      <c r="D34"/>
      <c r="E34"/>
      <c r="F34"/>
      <c r="G34"/>
      <c r="H34"/>
      <c r="I34"/>
    </row>
    <row r="35" spans="4:9" x14ac:dyDescent="0.25">
      <c r="D35"/>
      <c r="E35"/>
      <c r="F35"/>
      <c r="G35"/>
      <c r="H35"/>
      <c r="I35"/>
    </row>
    <row r="36" spans="4:9" x14ac:dyDescent="0.25">
      <c r="D36"/>
      <c r="E36"/>
      <c r="F36"/>
      <c r="G36"/>
      <c r="H36"/>
      <c r="I36"/>
    </row>
    <row r="37" spans="4:9" x14ac:dyDescent="0.25">
      <c r="D37"/>
      <c r="E37"/>
      <c r="F37"/>
      <c r="G37"/>
      <c r="H37"/>
      <c r="I37"/>
    </row>
    <row r="38" spans="4:9" x14ac:dyDescent="0.25">
      <c r="D38"/>
      <c r="E38"/>
      <c r="F38"/>
      <c r="G38"/>
      <c r="H38"/>
      <c r="I38"/>
    </row>
    <row r="39" spans="4:9" x14ac:dyDescent="0.25">
      <c r="D39"/>
      <c r="E39"/>
      <c r="F39"/>
      <c r="G39"/>
      <c r="H39"/>
      <c r="I39"/>
    </row>
    <row r="40" spans="4:9" x14ac:dyDescent="0.25">
      <c r="D40"/>
      <c r="E40"/>
      <c r="F40"/>
      <c r="G40"/>
      <c r="H40"/>
      <c r="I40"/>
    </row>
    <row r="41" spans="4:9" x14ac:dyDescent="0.25">
      <c r="D41"/>
      <c r="E41"/>
      <c r="F41"/>
      <c r="G41"/>
      <c r="H41"/>
      <c r="I41"/>
    </row>
    <row r="42" spans="4:9" x14ac:dyDescent="0.25">
      <c r="D42"/>
      <c r="E42"/>
      <c r="F42"/>
      <c r="G42"/>
      <c r="H42"/>
      <c r="I42"/>
    </row>
    <row r="43" spans="4:9" x14ac:dyDescent="0.25">
      <c r="D43"/>
      <c r="E43"/>
      <c r="F43"/>
      <c r="G43"/>
      <c r="H43"/>
      <c r="I43"/>
    </row>
    <row r="44" spans="4:9" x14ac:dyDescent="0.25">
      <c r="D44"/>
      <c r="E44"/>
      <c r="F44"/>
      <c r="G44"/>
      <c r="H44"/>
      <c r="I44"/>
    </row>
    <row r="45" spans="4:9" x14ac:dyDescent="0.25">
      <c r="D45"/>
      <c r="E45"/>
      <c r="F45"/>
      <c r="G45"/>
      <c r="H45"/>
      <c r="I45"/>
    </row>
    <row r="46" spans="4:9" x14ac:dyDescent="0.25">
      <c r="D46"/>
      <c r="E46"/>
      <c r="F46"/>
      <c r="G46"/>
      <c r="H46"/>
      <c r="I46"/>
    </row>
    <row r="47" spans="4:9" x14ac:dyDescent="0.25">
      <c r="D47"/>
      <c r="E47"/>
      <c r="F47"/>
      <c r="G47"/>
      <c r="H47"/>
      <c r="I47"/>
    </row>
    <row r="48" spans="4:9" x14ac:dyDescent="0.25">
      <c r="D48"/>
      <c r="E48"/>
      <c r="F48"/>
      <c r="G48"/>
      <c r="H48"/>
      <c r="I48"/>
    </row>
    <row r="49" spans="4:9" x14ac:dyDescent="0.25">
      <c r="D49"/>
      <c r="E49"/>
      <c r="F49"/>
      <c r="G49"/>
      <c r="H49"/>
      <c r="I49"/>
    </row>
    <row r="50" spans="4:9" x14ac:dyDescent="0.25">
      <c r="D50"/>
      <c r="E50"/>
      <c r="F50"/>
      <c r="G50"/>
      <c r="H50"/>
      <c r="I50"/>
    </row>
    <row r="51" spans="4:9" x14ac:dyDescent="0.25">
      <c r="D51"/>
      <c r="E51"/>
      <c r="F51"/>
      <c r="G51"/>
      <c r="H51"/>
      <c r="I51"/>
    </row>
    <row r="52" spans="4:9" x14ac:dyDescent="0.25">
      <c r="D52"/>
      <c r="E52"/>
      <c r="F52"/>
      <c r="G52"/>
      <c r="H52"/>
      <c r="I52"/>
    </row>
    <row r="53" spans="4:9" x14ac:dyDescent="0.25">
      <c r="D53"/>
      <c r="E53"/>
      <c r="F53"/>
      <c r="G53"/>
      <c r="H53"/>
      <c r="I53"/>
    </row>
    <row r="54" spans="4:9" x14ac:dyDescent="0.25">
      <c r="D54"/>
      <c r="E54"/>
      <c r="F54"/>
      <c r="G54"/>
      <c r="H54"/>
      <c r="I54"/>
    </row>
    <row r="55" spans="4:9" x14ac:dyDescent="0.25">
      <c r="D55"/>
      <c r="E55"/>
      <c r="F55"/>
      <c r="G55"/>
      <c r="H55"/>
      <c r="I55"/>
    </row>
    <row r="56" spans="4:9" x14ac:dyDescent="0.25">
      <c r="D56"/>
      <c r="E56"/>
      <c r="F56"/>
      <c r="G56"/>
      <c r="H56"/>
      <c r="I56"/>
    </row>
    <row r="57" spans="4:9" x14ac:dyDescent="0.25">
      <c r="D57"/>
      <c r="E57"/>
      <c r="F57"/>
      <c r="G57"/>
      <c r="H57"/>
      <c r="I57"/>
    </row>
    <row r="58" spans="4:9" x14ac:dyDescent="0.25">
      <c r="D58"/>
      <c r="E58"/>
      <c r="F58"/>
      <c r="G58"/>
      <c r="H58"/>
      <c r="I58"/>
    </row>
    <row r="59" spans="4:9" x14ac:dyDescent="0.25">
      <c r="D59"/>
      <c r="E59"/>
      <c r="F59"/>
      <c r="G59"/>
      <c r="H59"/>
      <c r="I59"/>
    </row>
    <row r="60" spans="4:9" x14ac:dyDescent="0.25">
      <c r="D60"/>
      <c r="E60"/>
      <c r="F60"/>
      <c r="G60"/>
      <c r="H60"/>
      <c r="I60"/>
    </row>
    <row r="61" spans="4:9" x14ac:dyDescent="0.25">
      <c r="D61"/>
      <c r="E61"/>
      <c r="F61"/>
      <c r="G61"/>
      <c r="H61"/>
      <c r="I61"/>
    </row>
    <row r="62" spans="4:9" x14ac:dyDescent="0.25">
      <c r="D62"/>
      <c r="E62"/>
      <c r="F62"/>
      <c r="G62"/>
      <c r="H62"/>
      <c r="I62"/>
    </row>
    <row r="63" spans="4:9" x14ac:dyDescent="0.25">
      <c r="D63"/>
      <c r="E63"/>
      <c r="F63"/>
      <c r="G63"/>
      <c r="H63"/>
      <c r="I63"/>
    </row>
    <row r="64" spans="4:9" x14ac:dyDescent="0.25">
      <c r="D64"/>
      <c r="E64"/>
      <c r="F64"/>
      <c r="G64"/>
      <c r="H64"/>
      <c r="I64"/>
    </row>
    <row r="65" spans="4:9" x14ac:dyDescent="0.25">
      <c r="D65"/>
      <c r="E65"/>
      <c r="F65"/>
      <c r="G65"/>
      <c r="H65"/>
      <c r="I65"/>
    </row>
    <row r="66" spans="4:9" x14ac:dyDescent="0.25">
      <c r="D66"/>
      <c r="E66"/>
      <c r="F66"/>
      <c r="G66"/>
      <c r="H66"/>
      <c r="I66"/>
    </row>
    <row r="67" spans="4:9" x14ac:dyDescent="0.25">
      <c r="D67"/>
      <c r="E67"/>
      <c r="F67"/>
      <c r="G67"/>
      <c r="H67"/>
      <c r="I67"/>
    </row>
    <row r="68" spans="4:9" x14ac:dyDescent="0.25">
      <c r="D68"/>
      <c r="E68"/>
      <c r="F68"/>
      <c r="G68"/>
      <c r="H68"/>
      <c r="I68"/>
    </row>
    <row r="69" spans="4:9" x14ac:dyDescent="0.25">
      <c r="D69"/>
      <c r="E69"/>
      <c r="F69"/>
      <c r="G69"/>
      <c r="H69"/>
      <c r="I69"/>
    </row>
    <row r="70" spans="4:9" x14ac:dyDescent="0.25">
      <c r="D70"/>
      <c r="E70"/>
      <c r="F70"/>
      <c r="G70"/>
      <c r="H70"/>
      <c r="I70"/>
    </row>
    <row r="71" spans="4:9" x14ac:dyDescent="0.25">
      <c r="D71"/>
      <c r="E71"/>
      <c r="F71"/>
      <c r="G71"/>
      <c r="H71"/>
      <c r="I71"/>
    </row>
    <row r="72" spans="4:9" x14ac:dyDescent="0.25">
      <c r="D72"/>
      <c r="E72"/>
      <c r="F72"/>
      <c r="G72"/>
      <c r="H72"/>
      <c r="I72"/>
    </row>
    <row r="73" spans="4:9" x14ac:dyDescent="0.25">
      <c r="D73"/>
      <c r="E73"/>
      <c r="F73"/>
      <c r="G73"/>
      <c r="H73"/>
      <c r="I73"/>
    </row>
    <row r="74" spans="4:9" x14ac:dyDescent="0.25">
      <c r="D74"/>
      <c r="E74"/>
      <c r="F74"/>
      <c r="G74"/>
      <c r="H74"/>
      <c r="I74"/>
    </row>
    <row r="75" spans="4:9" x14ac:dyDescent="0.25">
      <c r="D75"/>
      <c r="E75"/>
      <c r="F75"/>
      <c r="G75"/>
      <c r="H75"/>
      <c r="I75"/>
    </row>
    <row r="76" spans="4:9" x14ac:dyDescent="0.25">
      <c r="D76"/>
      <c r="E76"/>
      <c r="F76"/>
      <c r="G76"/>
      <c r="H76"/>
      <c r="I76"/>
    </row>
    <row r="77" spans="4:9" x14ac:dyDescent="0.25">
      <c r="D77"/>
      <c r="E77"/>
      <c r="F77"/>
      <c r="G77"/>
      <c r="H77"/>
      <c r="I77"/>
    </row>
    <row r="78" spans="4:9" x14ac:dyDescent="0.25">
      <c r="D78"/>
      <c r="E78"/>
      <c r="F78"/>
      <c r="G78"/>
      <c r="H78"/>
      <c r="I78"/>
    </row>
    <row r="79" spans="4:9" x14ac:dyDescent="0.25">
      <c r="D79"/>
      <c r="E79"/>
      <c r="F79"/>
      <c r="G79"/>
      <c r="H79"/>
      <c r="I79"/>
    </row>
    <row r="80" spans="4:9" x14ac:dyDescent="0.25">
      <c r="D80"/>
      <c r="E80"/>
      <c r="F80"/>
      <c r="G80"/>
      <c r="H80"/>
      <c r="I80"/>
    </row>
    <row r="81" spans="4:9" x14ac:dyDescent="0.25">
      <c r="D81"/>
      <c r="E81"/>
      <c r="F81"/>
      <c r="G81"/>
      <c r="H81"/>
      <c r="I81"/>
    </row>
  </sheetData>
  <mergeCells count="2">
    <mergeCell ref="D13:F13"/>
    <mergeCell ref="H13:J13"/>
  </mergeCells>
  <conditionalFormatting sqref="K15:K24 G15:G24">
    <cfRule type="cellIs" dxfId="0" priority="1" operator="greaterThan">
      <formula>100%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North A</vt:lpstr>
      <vt:lpstr>North B</vt:lpstr>
      <vt:lpstr>Banana</vt:lpstr>
      <vt:lpstr>Central A</vt:lpstr>
      <vt:lpstr>Central SEB</vt:lpstr>
      <vt:lpstr>Central B</vt:lpstr>
      <vt:lpstr>Central SIRL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Davis, Sara C.</cp:lastModifiedBy>
  <dcterms:created xsi:type="dcterms:W3CDTF">2020-09-04T13:44:53Z</dcterms:created>
  <dcterms:modified xsi:type="dcterms:W3CDTF">2020-09-04T20:59:58Z</dcterms:modified>
</cp:coreProperties>
</file>