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\\aei-files\Projects\Org\FDEP\TetraTech\WaterResourcesContract\Deliverables\Task2Deliverables\"/>
    </mc:Choice>
  </mc:AlternateContent>
  <xr:revisionPtr revIDLastSave="0" documentId="13_ncr:1_{DEEF49A8-2B4B-450E-B34F-E3FC196121A8}" xr6:coauthVersionLast="47" xr6:coauthVersionMax="47" xr10:uidLastSave="{00000000-0000-0000-0000-000000000000}"/>
  <bookViews>
    <workbookView xWindow="-120" yWindow="-120" windowWidth="29040" windowHeight="15840" tabRatio="874" xr2:uid="{00000000-000D-0000-FFFF-FFFF00000000}"/>
  </bookViews>
  <sheets>
    <sheet name="Crane Creek - IRLCCU" sheetId="22" r:id="rId1"/>
    <sheet name="Eau Gallie - IRLUPEGWR" sheetId="24" r:id="rId2"/>
    <sheet name="Fellsmere - IRLUSPFW" sheetId="25" r:id="rId3"/>
    <sheet name="Sebastian N Prong - IRLSEBNP" sheetId="26" r:id="rId4"/>
    <sheet name="Sebastian S Prong - IRLSIR003" sheetId="27" r:id="rId5"/>
    <sheet name="South Canal - IRLVSC" sheetId="28" r:id="rId6"/>
    <sheet name="Raw Statistics" sheetId="29" r:id="rId7"/>
    <sheet name="Total Baseflow Statistics" sheetId="23" r:id="rId8"/>
  </sheets>
  <definedNames>
    <definedName name="_xlchart.v1.0" hidden="1">'Raw Statistics'!$A$2:$A$567</definedName>
    <definedName name="_xlchart.v1.1" hidden="1">'Raw Statistics'!$B$1</definedName>
    <definedName name="_xlchart.v1.2" hidden="1">'Raw Statistics'!$B$2:$B$567</definedName>
    <definedName name="_xlchart.v1.3" hidden="1">'Raw Statistics'!$C$1</definedName>
    <definedName name="_xlchart.v1.4" hidden="1">'Raw Statistics'!$C$2:$C$567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3" l="1"/>
  <c r="B10" i="23"/>
  <c r="G38" i="29"/>
  <c r="G37" i="29"/>
  <c r="G36" i="29"/>
  <c r="G35" i="29"/>
  <c r="G34" i="29"/>
  <c r="F38" i="29"/>
  <c r="F37" i="29"/>
  <c r="F36" i="29"/>
  <c r="F35" i="29"/>
  <c r="F34" i="29"/>
  <c r="S38" i="29"/>
  <c r="S37" i="29"/>
  <c r="S36" i="29"/>
  <c r="S35" i="29"/>
  <c r="S34" i="29"/>
  <c r="R38" i="29"/>
  <c r="R37" i="29"/>
  <c r="R36" i="29"/>
  <c r="R35" i="29"/>
  <c r="R34" i="29"/>
  <c r="Q38" i="29"/>
  <c r="Q37" i="29"/>
  <c r="Q36" i="29"/>
  <c r="Q35" i="29"/>
  <c r="Q34" i="29"/>
  <c r="P38" i="29"/>
  <c r="P37" i="29"/>
  <c r="P36" i="29"/>
  <c r="P35" i="29"/>
  <c r="P34" i="29"/>
  <c r="M38" i="29"/>
  <c r="M37" i="29"/>
  <c r="M36" i="29"/>
  <c r="M35" i="29"/>
  <c r="M34" i="29"/>
  <c r="L38" i="29"/>
  <c r="L37" i="29"/>
  <c r="L36" i="29"/>
  <c r="L35" i="29"/>
  <c r="L34" i="29"/>
  <c r="O38" i="29"/>
  <c r="O37" i="29"/>
  <c r="O36" i="29"/>
  <c r="O35" i="29"/>
  <c r="O34" i="29"/>
  <c r="N38" i="29"/>
  <c r="N37" i="29"/>
  <c r="N36" i="29"/>
  <c r="N35" i="29"/>
  <c r="N34" i="29"/>
  <c r="I38" i="29"/>
  <c r="I37" i="29"/>
  <c r="I36" i="29"/>
  <c r="I35" i="29"/>
  <c r="I34" i="29"/>
  <c r="H38" i="29"/>
  <c r="H37" i="29"/>
  <c r="H36" i="29"/>
  <c r="H35" i="29"/>
  <c r="H34" i="29"/>
  <c r="K38" i="29"/>
  <c r="K37" i="29"/>
  <c r="K36" i="29"/>
  <c r="K35" i="29"/>
  <c r="K34" i="29"/>
  <c r="J38" i="29"/>
  <c r="J37" i="29"/>
  <c r="J36" i="29"/>
  <c r="J35" i="29"/>
  <c r="J34" i="29"/>
</calcChain>
</file>

<file path=xl/sharedStrings.xml><?xml version="1.0" encoding="utf-8"?>
<sst xmlns="http://schemas.openxmlformats.org/spreadsheetml/2006/main" count="1147" uniqueCount="207">
  <si>
    <t xml:space="preserve">      Date</t>
  </si>
  <si>
    <t>Direct Runoff</t>
  </si>
  <si>
    <t>Base Flow</t>
  </si>
  <si>
    <t>Date Text</t>
  </si>
  <si>
    <t>Baseflow Percent</t>
  </si>
  <si>
    <t>South Canal</t>
  </si>
  <si>
    <t>Crane Creek</t>
  </si>
  <si>
    <t>Eau Gallie</t>
  </si>
  <si>
    <t>Fellsmere</t>
  </si>
  <si>
    <t>Sebastian N Prong</t>
  </si>
  <si>
    <t>Sebastian S Prong</t>
  </si>
  <si>
    <t>Direct Runoff Percentage</t>
  </si>
  <si>
    <t>Date</t>
  </si>
  <si>
    <t>TN</t>
  </si>
  <si>
    <t>03/03/2010</t>
  </si>
  <si>
    <t>12/06/2010</t>
  </si>
  <si>
    <t>07/11/2011</t>
  </si>
  <si>
    <t>03/06/2013</t>
  </si>
  <si>
    <t>09/04/2013</t>
  </si>
  <si>
    <t>11/04/2013</t>
  </si>
  <si>
    <t>12/02/2013</t>
  </si>
  <si>
    <t>01/06/2014</t>
  </si>
  <si>
    <t>04/03/2014</t>
  </si>
  <si>
    <t>08/05/2014</t>
  </si>
  <si>
    <t>01/05/2015</t>
  </si>
  <si>
    <t>02/02/2015</t>
  </si>
  <si>
    <t>05/04/2015</t>
  </si>
  <si>
    <t>04/04/2016</t>
  </si>
  <si>
    <t>08/02/2016</t>
  </si>
  <si>
    <t>10/03/2016</t>
  </si>
  <si>
    <t>05/01/2017</t>
  </si>
  <si>
    <t>12/05/2017</t>
  </si>
  <si>
    <t>02/12/2018</t>
  </si>
  <si>
    <t>04/04/2018</t>
  </si>
  <si>
    <t>12/02/2019</t>
  </si>
  <si>
    <t>TP</t>
  </si>
  <si>
    <t>Basin</t>
  </si>
  <si>
    <t>TN (Geo)</t>
  </si>
  <si>
    <t>TP (Geo)</t>
  </si>
  <si>
    <t>04/08/2010</t>
  </si>
  <si>
    <t>05/05/2010</t>
  </si>
  <si>
    <t>06/09/2010</t>
  </si>
  <si>
    <t>07/08/2010</t>
  </si>
  <si>
    <t>08/04/2010</t>
  </si>
  <si>
    <t>09/08/2010</t>
  </si>
  <si>
    <t>10/06/2010</t>
  </si>
  <si>
    <t>11/03/2010</t>
  </si>
  <si>
    <t>01/06/2011</t>
  </si>
  <si>
    <t>02/09/2011</t>
  </si>
  <si>
    <t>03/09/2011</t>
  </si>
  <si>
    <t>04/04/2011</t>
  </si>
  <si>
    <t>05/11/2011</t>
  </si>
  <si>
    <t>06/09/2011</t>
  </si>
  <si>
    <t>08/02/2011</t>
  </si>
  <si>
    <t>09/08/2011</t>
  </si>
  <si>
    <t>08/06/2013</t>
  </si>
  <si>
    <t>10/07/2013</t>
  </si>
  <si>
    <t>12/04/2013</t>
  </si>
  <si>
    <t>01/07/2014</t>
  </si>
  <si>
    <t>02/03/2014</t>
  </si>
  <si>
    <t>03/05/2014</t>
  </si>
  <si>
    <t>05/07/2014</t>
  </si>
  <si>
    <t>06/05/2014</t>
  </si>
  <si>
    <t>07/10/2014</t>
  </si>
  <si>
    <t>08/06/2014</t>
  </si>
  <si>
    <t>09/03/2014</t>
  </si>
  <si>
    <t>10/07/2014</t>
  </si>
  <si>
    <t>11/04/2014</t>
  </si>
  <si>
    <t>12/02/2014</t>
  </si>
  <si>
    <t>01/06/2015</t>
  </si>
  <si>
    <t>03/02/2015</t>
  </si>
  <si>
    <t>04/07/2015</t>
  </si>
  <si>
    <t>08/04/2015</t>
  </si>
  <si>
    <t>10/06/2015</t>
  </si>
  <si>
    <t>11/04/2015</t>
  </si>
  <si>
    <t>12/02/2015</t>
  </si>
  <si>
    <t>01/05/2016</t>
  </si>
  <si>
    <t>02/02/2016</t>
  </si>
  <si>
    <t>03/09/2016</t>
  </si>
  <si>
    <t>06/08/2016</t>
  </si>
  <si>
    <t>07/07/2016</t>
  </si>
  <si>
    <t>08/04/2016</t>
  </si>
  <si>
    <t>09/08/2016</t>
  </si>
  <si>
    <t>10/04/2016</t>
  </si>
  <si>
    <t>10/19/2016</t>
  </si>
  <si>
    <t>11/02/2016</t>
  </si>
  <si>
    <t>12/08/2016</t>
  </si>
  <si>
    <t>01/05/2017</t>
  </si>
  <si>
    <t>02/06/2017</t>
  </si>
  <si>
    <t>03/06/2017</t>
  </si>
  <si>
    <t>04/03/2017</t>
  </si>
  <si>
    <t>07/11/2017</t>
  </si>
  <si>
    <t>08/09/2017</t>
  </si>
  <si>
    <t>09/05/2017</t>
  </si>
  <si>
    <t>10/12/2017</t>
  </si>
  <si>
    <t>11/08/2017</t>
  </si>
  <si>
    <t>12/07/2017</t>
  </si>
  <si>
    <t>01/02/2018</t>
  </si>
  <si>
    <t>03/07/2018</t>
  </si>
  <si>
    <t>05/09/2018</t>
  </si>
  <si>
    <t>06/04/2018</t>
  </si>
  <si>
    <t>07/11/2018</t>
  </si>
  <si>
    <t>08/06/2018</t>
  </si>
  <si>
    <t>09/04/2018</t>
  </si>
  <si>
    <t>10/03/2018</t>
  </si>
  <si>
    <t>11/07/2018</t>
  </si>
  <si>
    <t>01/09/2019</t>
  </si>
  <si>
    <t>02/05/2019</t>
  </si>
  <si>
    <t>03/06/2019</t>
  </si>
  <si>
    <t>04/03/2019</t>
  </si>
  <si>
    <t>05/09/2019</t>
  </si>
  <si>
    <t>06/05/2019</t>
  </si>
  <si>
    <t>07/09/2019</t>
  </si>
  <si>
    <t>09/12/2019</t>
  </si>
  <si>
    <t>10/01/2019</t>
  </si>
  <si>
    <t>11/04/2019</t>
  </si>
  <si>
    <t>01/09/2020</t>
  </si>
  <si>
    <t>02/06/2020</t>
  </si>
  <si>
    <t>03/05/2020</t>
  </si>
  <si>
    <t>04/02/2020</t>
  </si>
  <si>
    <t>05/07/2020</t>
  </si>
  <si>
    <t>06/02/2020</t>
  </si>
  <si>
    <t>08/03/2020</t>
  </si>
  <si>
    <t>09/10/2020</t>
  </si>
  <si>
    <t>10/01/2020</t>
  </si>
  <si>
    <t>11/02/2020</t>
  </si>
  <si>
    <t>12/01/2020</t>
  </si>
  <si>
    <t>11/16/2011</t>
  </si>
  <si>
    <t>12/07/2011</t>
  </si>
  <si>
    <t>01/03/2012</t>
  </si>
  <si>
    <t>02/08/2012</t>
  </si>
  <si>
    <t>03/06/2012</t>
  </si>
  <si>
    <t>04/05/2012</t>
  </si>
  <si>
    <t>05/09/2012</t>
  </si>
  <si>
    <t>06/05/2012</t>
  </si>
  <si>
    <t>07/09/2012</t>
  </si>
  <si>
    <t>08/08/2012</t>
  </si>
  <si>
    <t>10/02/2012</t>
  </si>
  <si>
    <t>11/06/2012</t>
  </si>
  <si>
    <t>12/05/2012</t>
  </si>
  <si>
    <t>01/09/2013</t>
  </si>
  <si>
    <t>02/06/2013</t>
  </si>
  <si>
    <t>04/04/2013</t>
  </si>
  <si>
    <t>05/09/2013</t>
  </si>
  <si>
    <t>06/04/2013</t>
  </si>
  <si>
    <t>08/07/2013</t>
  </si>
  <si>
    <t>10/09/2013</t>
  </si>
  <si>
    <t>02/06/2014</t>
  </si>
  <si>
    <t>03/06/2014</t>
  </si>
  <si>
    <t>04/07/2014</t>
  </si>
  <si>
    <t>06/02/2014</t>
  </si>
  <si>
    <t>09/04/2014</t>
  </si>
  <si>
    <t>10/08/2014</t>
  </si>
  <si>
    <t>03/04/2015</t>
  </si>
  <si>
    <t>04/08/2015</t>
  </si>
  <si>
    <t>05/05/2015</t>
  </si>
  <si>
    <t>06/03/2015</t>
  </si>
  <si>
    <t>07/08/2015</t>
  </si>
  <si>
    <t>08/05/2015</t>
  </si>
  <si>
    <t>09/10/2015</t>
  </si>
  <si>
    <t>10/07/2015</t>
  </si>
  <si>
    <t>11/05/2015</t>
  </si>
  <si>
    <t>12/03/2015</t>
  </si>
  <si>
    <t>04/05/2016</t>
  </si>
  <si>
    <t>10/20/2016</t>
  </si>
  <si>
    <t>11/01/2016</t>
  </si>
  <si>
    <t>12/07/2016</t>
  </si>
  <si>
    <t>02/07/2017</t>
  </si>
  <si>
    <t>03/07/2017</t>
  </si>
  <si>
    <t>07/12/2017</t>
  </si>
  <si>
    <t>09/18/2017</t>
  </si>
  <si>
    <t>10/17/2017</t>
  </si>
  <si>
    <t>02/15/2018</t>
  </si>
  <si>
    <t>04/02/2018</t>
  </si>
  <si>
    <t>07/09/2018</t>
  </si>
  <si>
    <t>08/07/2018</t>
  </si>
  <si>
    <t>11/06/2018</t>
  </si>
  <si>
    <t>12/03/2018</t>
  </si>
  <si>
    <t>01/07/2019</t>
  </si>
  <si>
    <t>02/04/2019</t>
  </si>
  <si>
    <t>04/04/2019</t>
  </si>
  <si>
    <t>11/06/2019</t>
  </si>
  <si>
    <t>09/14/2020</t>
  </si>
  <si>
    <t>10/11/2011</t>
  </si>
  <si>
    <t>11/15/2011</t>
  </si>
  <si>
    <t>12/06/2011</t>
  </si>
  <si>
    <t>01/04/2012</t>
  </si>
  <si>
    <t>02/07/2012</t>
  </si>
  <si>
    <t>04/03/2012</t>
  </si>
  <si>
    <t>07/10/2012</t>
  </si>
  <si>
    <t>08/07/2012</t>
  </si>
  <si>
    <t>09/05/2012</t>
  </si>
  <si>
    <t>12/04/2012</t>
  </si>
  <si>
    <t>04/03/2013</t>
  </si>
  <si>
    <t>05/08/2013</t>
  </si>
  <si>
    <t>03/08/2018</t>
  </si>
  <si>
    <t>Big Flounder</t>
  </si>
  <si>
    <t>Sebastian North Prong</t>
  </si>
  <si>
    <t>Sebastian South Prong</t>
  </si>
  <si>
    <t>Calibration Basin</t>
  </si>
  <si>
    <t>Min</t>
  </si>
  <si>
    <t>Q1</t>
  </si>
  <si>
    <t>Med</t>
  </si>
  <si>
    <t>Q3</t>
  </si>
  <si>
    <t>Max</t>
  </si>
  <si>
    <t>Geomean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</si>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</sst>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9" fontId="0" fillId="0" borderId="0" xfId="0" applyNumberFormat="1"/>
    <xf numFmtId="164" fontId="0" fillId="0" borderId="0" xfId="0" applyNumberFormat="1"/>
    <xf numFmtId="0" fontId="2" fillId="2" borderId="1" xfId="1" applyBorder="1" applyAlignment="1">
      <alignment horizontal="center"/>
    </xf>
    <xf numFmtId="164" fontId="1" fillId="3" borderId="2" xfId="2" applyNumberFormat="1" applyBorder="1" applyAlignment="1">
      <alignment horizontal="center"/>
    </xf>
    <xf numFmtId="164" fontId="1" fillId="4" borderId="2" xfId="3" applyNumberFormat="1" applyBorder="1" applyAlignment="1">
      <alignment horizontal="center"/>
    </xf>
    <xf numFmtId="164" fontId="1" fillId="3" borderId="3" xfId="2" applyNumberFormat="1" applyBorder="1" applyAlignment="1">
      <alignment horizontal="center"/>
    </xf>
    <xf numFmtId="164" fontId="1" fillId="4" borderId="3" xfId="3" applyNumberFormat="1" applyBorder="1" applyAlignment="1">
      <alignment horizontal="center"/>
    </xf>
    <xf numFmtId="164" fontId="1" fillId="3" borderId="4" xfId="2" applyNumberFormat="1" applyBorder="1" applyAlignment="1">
      <alignment horizontal="center"/>
    </xf>
    <xf numFmtId="164" fontId="1" fillId="3" borderId="5" xfId="2" applyNumberFormat="1" applyBorder="1" applyAlignment="1">
      <alignment horizontal="center"/>
    </xf>
    <xf numFmtId="0" fontId="2" fillId="2" borderId="1" xfId="1" applyBorder="1" applyAlignment="1">
      <alignment horizontal="center"/>
    </xf>
  </cellXfs>
  <cellStyles count="4">
    <cellStyle name="20% - Accent1" xfId="2" builtinId="30"/>
    <cellStyle name="40% - Accent1" xfId="3" builtinId="31"/>
    <cellStyle name="Accent1" xfId="1" builtinId="29"/>
    <cellStyle name="Normal" xfId="0" builtinId="0"/>
  </cellStyles>
  <dxfs count="2">
    <dxf>
      <fill>
        <patternFill>
          <bgColor rgb="FFFF5B5B"/>
        </patternFill>
      </fill>
    </dxf>
    <dxf>
      <fill>
        <patternFill>
          <bgColor rgb="FFFF5B5B"/>
        </patternFill>
      </fill>
    </dxf>
  </dxfs>
  <tableStyles count="0" defaultTableStyle="TableStyleMedium2" defaultPivotStyle="PivotStyleLight16"/>
  <colors>
    <mruColors>
      <color rgb="FF00CC99"/>
      <color rgb="FFCC0000"/>
      <color rgb="FFFFFF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Baseflow</a:t>
            </a:r>
            <a:r>
              <a:rPr lang="en-US" baseline="0"/>
              <a:t> Geomean by Basin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Baseflow Statistics'!$B$1</c:f>
              <c:strCache>
                <c:ptCount val="1"/>
                <c:pt idx="0">
                  <c:v>TN (Geo)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Baseflow Statistics'!$A$2:$A$8</c:f>
              <c:strCache>
                <c:ptCount val="7"/>
                <c:pt idx="0">
                  <c:v>Big Flounder</c:v>
                </c:pt>
                <c:pt idx="1">
                  <c:v>Eau Gallie</c:v>
                </c:pt>
                <c:pt idx="2">
                  <c:v>Crane Creek</c:v>
                </c:pt>
                <c:pt idx="3">
                  <c:v>Sebastian N Prong</c:v>
                </c:pt>
                <c:pt idx="4">
                  <c:v>Fellsmere</c:v>
                </c:pt>
                <c:pt idx="5">
                  <c:v>Sebastian S Prong</c:v>
                </c:pt>
                <c:pt idx="6">
                  <c:v>South Canal</c:v>
                </c:pt>
              </c:strCache>
            </c:strRef>
          </c:cat>
          <c:val>
            <c:numRef>
              <c:f>'Total Baseflow Statistics'!$B$2:$B$8</c:f>
              <c:numCache>
                <c:formatCode>0.000</c:formatCode>
                <c:ptCount val="7"/>
                <c:pt idx="0">
                  <c:v>2.0859749185370902</c:v>
                </c:pt>
                <c:pt idx="1">
                  <c:v>1.0035086613874693</c:v>
                </c:pt>
                <c:pt idx="2">
                  <c:v>1.0351279439323355</c:v>
                </c:pt>
                <c:pt idx="3">
                  <c:v>0.86374281045271994</c:v>
                </c:pt>
                <c:pt idx="4">
                  <c:v>0.85542823516034661</c:v>
                </c:pt>
                <c:pt idx="5">
                  <c:v>0.77004571502207886</c:v>
                </c:pt>
                <c:pt idx="6">
                  <c:v>0.98244832679525629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7-4840-AD42-5830771B5416}"/>
            </c:ext>
          </c:extLst>
        </c:ser>
        <c:ser>
          <c:idx val="1"/>
          <c:order val="1"/>
          <c:tx>
            <c:strRef>
              <c:f>'Total Baseflow Statistics'!$C$1</c:f>
              <c:strCache>
                <c:ptCount val="1"/>
                <c:pt idx="0">
                  <c:v>TP (Geo)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Baseflow Statistics'!$A$2:$A$8</c:f>
              <c:strCache>
                <c:ptCount val="7"/>
                <c:pt idx="0">
                  <c:v>Big Flounder</c:v>
                </c:pt>
                <c:pt idx="1">
                  <c:v>Eau Gallie</c:v>
                </c:pt>
                <c:pt idx="2">
                  <c:v>Crane Creek</c:v>
                </c:pt>
                <c:pt idx="3">
                  <c:v>Sebastian N Prong</c:v>
                </c:pt>
                <c:pt idx="4">
                  <c:v>Fellsmere</c:v>
                </c:pt>
                <c:pt idx="5">
                  <c:v>Sebastian S Prong</c:v>
                </c:pt>
                <c:pt idx="6">
                  <c:v>South Canal</c:v>
                </c:pt>
              </c:strCache>
            </c:strRef>
          </c:cat>
          <c:val>
            <c:numRef>
              <c:f>'Total Baseflow Statistics'!$C$2:$C$8</c:f>
              <c:numCache>
                <c:formatCode>0.000</c:formatCode>
                <c:ptCount val="7"/>
                <c:pt idx="0">
                  <c:v>0.18781291620352669</c:v>
                </c:pt>
                <c:pt idx="1">
                  <c:v>0.20822122436783508</c:v>
                </c:pt>
                <c:pt idx="2">
                  <c:v>0.12808256461937503</c:v>
                </c:pt>
                <c:pt idx="3">
                  <c:v>8.5419496276938706E-2</c:v>
                </c:pt>
                <c:pt idx="4">
                  <c:v>0.11570262408565815</c:v>
                </c:pt>
                <c:pt idx="5">
                  <c:v>0.10835559015085962</c:v>
                </c:pt>
                <c:pt idx="6">
                  <c:v>0.13932096865150939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7-4840-AD42-5830771B5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3869272"/>
        <c:axId val="673845328"/>
      </c:barChart>
      <c:catAx>
        <c:axId val="673869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845328"/>
        <c:crosses val="autoZero"/>
        <c:auto val="1"/>
        <c:lblAlgn val="ctr"/>
        <c:lblOffset val="100"/>
        <c:noMultiLvlLbl val="0"/>
      </c:catAx>
      <c:valAx>
        <c:axId val="67384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869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title pos="t" align="ctr" overlay="0">
      <cx:tx>
        <cx:txData>
          <cx:v>TN and TP Concentrations by Basin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TN and TP Concentrations by Basin</a:t>
          </a:r>
        </a:p>
      </cx:txPr>
    </cx:title>
    <cx:plotArea>
      <cx:plotAreaRegion>
        <cx:series layoutId="boxWhisker" uniqueId="{2EFDB403-2F00-480E-85C2-BA8C3994803C}" formatIdx="0">
          <cx:tx>
            <cx:txData>
              <cx:f>_xlchart.v1.1</cx:f>
              <cx:v>TN</cx:v>
            </cx:txData>
          </cx:tx>
          <cx:dataId val="0"/>
          <cx:layoutPr>
            <cx:visibility meanLine="0" meanMarker="1" nonoutliers="0" outliers="0"/>
            <cx:statistics quartileMethod="inclusive"/>
          </cx:layoutPr>
        </cx:series>
        <cx:series layoutId="boxWhisker" uniqueId="{00000000-B441-487B-ADA3-C7CA80C72A4C}">
          <cx:tx>
            <cx:txData>
              <cx:f>_xlchart.v1.3</cx:f>
              <cx:v>TP</cx:v>
            </cx:txData>
          </cx:tx>
          <cx:dataId val="1"/>
          <cx:layoutPr>
            <cx:visibility nonoutliers="0" outliers="0"/>
            <cx:statistics quartileMethod="inclusive"/>
          </cx:layoutPr>
        </cx:series>
      </cx:plotAreaRegion>
      <cx:axis id="0">
        <cx:catScaling gapWidth="1.5"/>
        <cx:title>
          <cx:tx>
            <cx:txData>
              <cx:v>Basin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Basin</a:t>
              </a:r>
            </a:p>
          </cx:txPr>
        </cx:title>
        <cx:tickLabels/>
      </cx:axis>
      <cx:axis id="1">
        <cx:valScaling/>
        <cx:title>
          <cx:tx>
            <cx:txData>
              <cx:v>mg/l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mg/l</a:t>
              </a:r>
            </a:p>
          </cx:txPr>
        </cx:title>
        <cx:majorGridlines/>
        <cx:minorGridlines/>
        <cx:tickLabels/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7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lt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2857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25400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2857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33336</xdr:colOff>
      <xdr:row>0</xdr:row>
      <xdr:rowOff>152400</xdr:rowOff>
    </xdr:from>
    <xdr:to>
      <xdr:col>19</xdr:col>
      <xdr:colOff>19050</xdr:colOff>
      <xdr:row>30</xdr:row>
      <xdr:rowOff>19050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1486D49-3543-4E2F-9B5F-46131CA02E1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62311" y="152400"/>
              <a:ext cx="10339389" cy="5581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4</xdr:row>
      <xdr:rowOff>9526</xdr:rowOff>
    </xdr:from>
    <xdr:to>
      <xdr:col>20</xdr:col>
      <xdr:colOff>238125</xdr:colOff>
      <xdr:row>30</xdr:row>
      <xdr:rowOff>180976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38266D-885C-4333-BD43-912C197E81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123825</xdr:colOff>
      <xdr:row>18</xdr:row>
      <xdr:rowOff>152400</xdr:rowOff>
    </xdr:from>
    <xdr:to>
      <xdr:col>20</xdr:col>
      <xdr:colOff>76200</xdr:colOff>
      <xdr:row>18</xdr:row>
      <xdr:rowOff>152401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BB9B487-D790-463A-A88A-739EF75B24BA}"/>
            </a:ext>
          </a:extLst>
        </xdr:cNvPr>
        <xdr:cNvCxnSpPr/>
      </xdr:nvCxnSpPr>
      <xdr:spPr>
        <a:xfrm flipH="1">
          <a:off x="5543550" y="3581400"/>
          <a:ext cx="72675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146075</xdr:colOff>
      <xdr:row>15</xdr:row>
      <xdr:rowOff>123825</xdr:rowOff>
    </xdr:from>
    <xdr:to>
      <xdr:col>13</xdr:col>
      <xdr:colOff>365092</xdr:colOff>
      <xdr:row>17</xdr:row>
      <xdr:rowOff>19054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9406025C-96E5-44BA-AB4C-E7F9D0C46FD3}"/>
            </a:ext>
          </a:extLst>
        </xdr:cNvPr>
        <xdr:cNvSpPr txBox="1"/>
      </xdr:nvSpPr>
      <xdr:spPr>
        <a:xfrm>
          <a:off x="6785000" y="2981325"/>
          <a:ext cx="2047817" cy="2762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Model Baseflow TN: 0.886 mg/L</a:t>
          </a:r>
        </a:p>
      </xdr:txBody>
    </xdr:sp>
    <xdr:clientData/>
  </xdr:twoCellAnchor>
  <xdr:twoCellAnchor>
    <xdr:from>
      <xdr:col>11</xdr:col>
      <xdr:colOff>560384</xdr:colOff>
      <xdr:row>17</xdr:row>
      <xdr:rowOff>19054</xdr:rowOff>
    </xdr:from>
    <xdr:to>
      <xdr:col>12</xdr:col>
      <xdr:colOff>212760</xdr:colOff>
      <xdr:row>18</xdr:row>
      <xdr:rowOff>133323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082AD02-3280-4854-9C75-3E6ECE4C3CA3}"/>
            </a:ext>
          </a:extLst>
        </xdr:cNvPr>
        <xdr:cNvCxnSpPr>
          <a:cxnSpLocks/>
          <a:stCxn id="5" idx="2"/>
        </xdr:cNvCxnSpPr>
      </xdr:nvCxnSpPr>
      <xdr:spPr>
        <a:xfrm>
          <a:off x="7808909" y="3257554"/>
          <a:ext cx="261976" cy="3047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25</xdr:row>
      <xdr:rowOff>95250</xdr:rowOff>
    </xdr:from>
    <xdr:to>
      <xdr:col>20</xdr:col>
      <xdr:colOff>47625</xdr:colOff>
      <xdr:row>25</xdr:row>
      <xdr:rowOff>104775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D30D7FFF-643E-41DA-A688-EFC734574FC4}"/>
            </a:ext>
          </a:extLst>
        </xdr:cNvPr>
        <xdr:cNvCxnSpPr/>
      </xdr:nvCxnSpPr>
      <xdr:spPr>
        <a:xfrm>
          <a:off x="5524500" y="4857750"/>
          <a:ext cx="72580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222559</xdr:colOff>
      <xdr:row>21</xdr:row>
      <xdr:rowOff>161925</xdr:rowOff>
    </xdr:from>
    <xdr:to>
      <xdr:col>16</xdr:col>
      <xdr:colOff>447674</xdr:colOff>
      <xdr:row>23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6A3F0B6-B07F-43D4-8458-EDCEC8C83B10}"/>
            </a:ext>
          </a:extLst>
        </xdr:cNvPr>
        <xdr:cNvSpPr txBox="1"/>
      </xdr:nvSpPr>
      <xdr:spPr>
        <a:xfrm>
          <a:off x="8690284" y="4162425"/>
          <a:ext cx="205391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Model Baseflow TP: 0.112 mg/L</a:t>
          </a:r>
        </a:p>
      </xdr:txBody>
    </xdr:sp>
    <xdr:clientData/>
  </xdr:twoCellAnchor>
  <xdr:twoCellAnchor>
    <xdr:from>
      <xdr:col>13</xdr:col>
      <xdr:colOff>384484</xdr:colOff>
      <xdr:row>23</xdr:row>
      <xdr:rowOff>66675</xdr:rowOff>
    </xdr:from>
    <xdr:to>
      <xdr:col>13</xdr:col>
      <xdr:colOff>594034</xdr:colOff>
      <xdr:row>25</xdr:row>
      <xdr:rowOff>57150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A38C96D-996E-47CE-AB27-5268DDCA09A9}"/>
            </a:ext>
          </a:extLst>
        </xdr:cNvPr>
        <xdr:cNvCxnSpPr/>
      </xdr:nvCxnSpPr>
      <xdr:spPr>
        <a:xfrm flipH="1">
          <a:off x="8852209" y="4448175"/>
          <a:ext cx="209550" cy="3714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473D-CA23-4142-B630-5078223E2431}">
  <dimension ref="A1:H113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1.7109375" bestFit="1" customWidth="1"/>
    <col min="3" max="3" width="12.7109375" bestFit="1" customWidth="1"/>
    <col min="4" max="4" width="9.85546875" bestFit="1" customWidth="1"/>
    <col min="5" max="5" width="16.5703125" bestFit="1" customWidth="1"/>
    <col min="6" max="6" width="23.5703125" bestFit="1" customWidth="1"/>
  </cols>
  <sheetData>
    <row r="1" spans="1:8" x14ac:dyDescent="0.25">
      <c r="A1" t="s">
        <v>12</v>
      </c>
      <c r="B1" t="s">
        <v>6</v>
      </c>
      <c r="C1" t="s">
        <v>1</v>
      </c>
      <c r="D1" t="s">
        <v>2</v>
      </c>
      <c r="E1" t="s">
        <v>4</v>
      </c>
      <c r="F1" t="s">
        <v>11</v>
      </c>
      <c r="G1" t="s">
        <v>13</v>
      </c>
      <c r="H1" t="s">
        <v>35</v>
      </c>
    </row>
    <row r="2" spans="1:8" x14ac:dyDescent="0.25">
      <c r="A2" s="1" t="s">
        <v>14</v>
      </c>
      <c r="B2">
        <v>10.9</v>
      </c>
      <c r="C2">
        <v>2.0299999999999998</v>
      </c>
      <c r="D2">
        <v>8.8699999999999992</v>
      </c>
      <c r="E2" s="3">
        <v>0.81376146788990811</v>
      </c>
      <c r="F2" s="3">
        <v>0.18623853211009173</v>
      </c>
      <c r="G2">
        <v>0.97500000000000009</v>
      </c>
      <c r="H2">
        <v>6.8599999999999994E-2</v>
      </c>
    </row>
    <row r="3" spans="1:8" x14ac:dyDescent="0.25">
      <c r="A3" s="1" t="s">
        <v>39</v>
      </c>
      <c r="B3">
        <v>21.6</v>
      </c>
      <c r="C3">
        <v>0.51</v>
      </c>
      <c r="D3">
        <v>21.09</v>
      </c>
      <c r="E3" s="3">
        <v>0.97638888888888886</v>
      </c>
      <c r="F3" s="3">
        <v>2.361111111111111E-2</v>
      </c>
      <c r="G3">
        <v>0.97060000000000002</v>
      </c>
      <c r="H3">
        <v>8.6999999999999994E-2</v>
      </c>
    </row>
    <row r="4" spans="1:8" x14ac:dyDescent="0.25">
      <c r="A4" s="1" t="s">
        <v>40</v>
      </c>
      <c r="B4">
        <v>21.9</v>
      </c>
      <c r="C4">
        <v>2.35</v>
      </c>
      <c r="D4">
        <v>19.55</v>
      </c>
      <c r="E4" s="3">
        <v>0.89269406392694073</v>
      </c>
      <c r="F4" s="3">
        <v>0.10730593607305937</v>
      </c>
      <c r="G4">
        <v>0.8589</v>
      </c>
      <c r="H4">
        <v>0.1762</v>
      </c>
    </row>
    <row r="5" spans="1:8" x14ac:dyDescent="0.25">
      <c r="A5" s="1" t="s">
        <v>41</v>
      </c>
      <c r="B5">
        <v>13</v>
      </c>
      <c r="C5">
        <v>0.68</v>
      </c>
      <c r="D5">
        <v>12.32</v>
      </c>
      <c r="E5" s="3">
        <v>0.94769230769230772</v>
      </c>
      <c r="F5" s="3">
        <v>5.2307692307692312E-2</v>
      </c>
      <c r="G5">
        <v>0.79459999999999997</v>
      </c>
      <c r="H5">
        <v>0.1351</v>
      </c>
    </row>
    <row r="6" spans="1:8" x14ac:dyDescent="0.25">
      <c r="A6" s="1" t="s">
        <v>43</v>
      </c>
      <c r="B6">
        <v>18.600000000000001</v>
      </c>
      <c r="C6">
        <v>1.88</v>
      </c>
      <c r="D6">
        <v>16.72</v>
      </c>
      <c r="E6" s="3">
        <v>0.89892473118279559</v>
      </c>
      <c r="F6" s="3">
        <v>0.10107526881720429</v>
      </c>
      <c r="G6">
        <v>1.0250999999999999</v>
      </c>
      <c r="H6">
        <v>0.1575</v>
      </c>
    </row>
    <row r="7" spans="1:8" x14ac:dyDescent="0.25">
      <c r="A7" s="1" t="s">
        <v>45</v>
      </c>
      <c r="B7">
        <v>20.8</v>
      </c>
      <c r="C7">
        <v>0</v>
      </c>
      <c r="D7">
        <v>20.8</v>
      </c>
      <c r="E7" s="3">
        <v>1</v>
      </c>
      <c r="F7" s="3">
        <v>0</v>
      </c>
      <c r="G7">
        <v>1.0142</v>
      </c>
      <c r="H7">
        <v>0.12959999999999999</v>
      </c>
    </row>
    <row r="8" spans="1:8" x14ac:dyDescent="0.25">
      <c r="A8" s="1" t="s">
        <v>46</v>
      </c>
      <c r="B8">
        <v>12.7</v>
      </c>
      <c r="C8">
        <v>1.39</v>
      </c>
      <c r="D8">
        <v>11.31</v>
      </c>
      <c r="E8" s="3">
        <v>0.89055118110236231</v>
      </c>
      <c r="F8" s="3">
        <v>0.10944881889763779</v>
      </c>
      <c r="G8">
        <v>1.0666000000000002</v>
      </c>
      <c r="H8">
        <v>0.16700000000000001</v>
      </c>
    </row>
    <row r="9" spans="1:8" x14ac:dyDescent="0.25">
      <c r="A9" s="1" t="s">
        <v>15</v>
      </c>
      <c r="B9">
        <v>8.48</v>
      </c>
      <c r="C9">
        <v>1.04</v>
      </c>
      <c r="D9">
        <v>7.44</v>
      </c>
      <c r="E9" s="3">
        <v>0.87735849056603776</v>
      </c>
      <c r="F9" s="3">
        <v>0.12264150943396226</v>
      </c>
      <c r="G9">
        <v>1.4411</v>
      </c>
      <c r="H9">
        <v>0.12620000000000001</v>
      </c>
    </row>
    <row r="10" spans="1:8" x14ac:dyDescent="0.25">
      <c r="A10" s="1" t="s">
        <v>47</v>
      </c>
      <c r="B10">
        <v>8.59</v>
      </c>
      <c r="C10">
        <v>1.98</v>
      </c>
      <c r="D10">
        <v>6.61</v>
      </c>
      <c r="E10" s="3">
        <v>0.76949941792782306</v>
      </c>
      <c r="F10" s="3">
        <v>0.23050058207217694</v>
      </c>
      <c r="G10">
        <v>2.8612000000000002</v>
      </c>
      <c r="H10">
        <v>0.30930000000000002</v>
      </c>
    </row>
    <row r="11" spans="1:8" x14ac:dyDescent="0.25">
      <c r="A11" s="1" t="s">
        <v>48</v>
      </c>
      <c r="B11">
        <v>14.4</v>
      </c>
      <c r="C11">
        <v>2.75</v>
      </c>
      <c r="D11">
        <v>11.65</v>
      </c>
      <c r="E11" s="3">
        <v>0.80902777777777779</v>
      </c>
      <c r="F11" s="3">
        <v>0.19097222222222221</v>
      </c>
      <c r="G11">
        <v>1.4541999999999999</v>
      </c>
      <c r="H11">
        <v>0.1605</v>
      </c>
    </row>
    <row r="12" spans="1:8" x14ac:dyDescent="0.25">
      <c r="A12" s="1" t="s">
        <v>49</v>
      </c>
      <c r="B12">
        <v>14.4</v>
      </c>
      <c r="C12">
        <v>2.56</v>
      </c>
      <c r="D12">
        <v>11.84</v>
      </c>
      <c r="E12" s="3">
        <v>0.82222222222222219</v>
      </c>
      <c r="F12" s="3">
        <v>0.17777777777777778</v>
      </c>
      <c r="G12">
        <v>0.84950000000000003</v>
      </c>
      <c r="H12">
        <v>0.13150000000000001</v>
      </c>
    </row>
    <row r="13" spans="1:8" x14ac:dyDescent="0.25">
      <c r="A13" s="1" t="s">
        <v>50</v>
      </c>
      <c r="B13">
        <v>13</v>
      </c>
      <c r="C13">
        <v>0.01</v>
      </c>
      <c r="D13">
        <v>12.99</v>
      </c>
      <c r="E13" s="3">
        <v>0.99923076923076926</v>
      </c>
      <c r="F13" s="3">
        <v>7.6923076923076923E-4</v>
      </c>
      <c r="G13">
        <v>0.95310000000000006</v>
      </c>
      <c r="H13">
        <v>0.1181</v>
      </c>
    </row>
    <row r="14" spans="1:8" x14ac:dyDescent="0.25">
      <c r="A14" s="1" t="s">
        <v>51</v>
      </c>
      <c r="B14">
        <v>8.33</v>
      </c>
      <c r="C14">
        <v>0.7</v>
      </c>
      <c r="D14">
        <v>7.63</v>
      </c>
      <c r="E14" s="3">
        <v>0.91596638655462181</v>
      </c>
      <c r="F14" s="3">
        <v>8.4033613445378144E-2</v>
      </c>
      <c r="G14">
        <v>1.0259</v>
      </c>
      <c r="H14">
        <v>0.127</v>
      </c>
    </row>
    <row r="15" spans="1:8" x14ac:dyDescent="0.25">
      <c r="A15" s="1" t="s">
        <v>52</v>
      </c>
      <c r="B15">
        <v>5.6</v>
      </c>
      <c r="C15">
        <v>0.42</v>
      </c>
      <c r="D15">
        <v>5.18</v>
      </c>
      <c r="E15" s="3">
        <v>0.92500000000000004</v>
      </c>
      <c r="F15" s="3">
        <v>7.4999999999999997E-2</v>
      </c>
      <c r="G15">
        <v>0.77999999999999992</v>
      </c>
      <c r="H15">
        <v>0.13930000000000001</v>
      </c>
    </row>
    <row r="16" spans="1:8" x14ac:dyDescent="0.25">
      <c r="A16" s="1" t="s">
        <v>16</v>
      </c>
      <c r="B16">
        <v>10.1</v>
      </c>
      <c r="C16">
        <v>0.65</v>
      </c>
      <c r="D16">
        <v>9.4499999999999993</v>
      </c>
      <c r="E16" s="3">
        <v>0.93564356435643559</v>
      </c>
      <c r="F16" s="3">
        <v>6.4356435643564358E-2</v>
      </c>
      <c r="G16">
        <v>0.96130000000000004</v>
      </c>
      <c r="H16">
        <v>0.15509999999999999</v>
      </c>
    </row>
    <row r="17" spans="1:8" x14ac:dyDescent="0.25">
      <c r="A17" s="1" t="s">
        <v>53</v>
      </c>
      <c r="B17">
        <v>10</v>
      </c>
      <c r="C17">
        <v>1.91</v>
      </c>
      <c r="D17">
        <v>8.09</v>
      </c>
      <c r="E17" s="3">
        <v>0.80899999999999994</v>
      </c>
      <c r="F17" s="3">
        <v>0.191</v>
      </c>
      <c r="G17">
        <v>1.5306</v>
      </c>
      <c r="H17">
        <v>0.26300000000000001</v>
      </c>
    </row>
    <row r="18" spans="1:8" x14ac:dyDescent="0.25">
      <c r="A18" s="1" t="s">
        <v>54</v>
      </c>
      <c r="B18">
        <v>18.7</v>
      </c>
      <c r="C18">
        <v>3.81</v>
      </c>
      <c r="D18">
        <v>14.89</v>
      </c>
      <c r="E18" s="3">
        <v>0.79625668449197862</v>
      </c>
      <c r="F18" s="3">
        <v>0.20374331550802141</v>
      </c>
      <c r="G18">
        <v>1.0601</v>
      </c>
      <c r="H18">
        <v>0.15060000000000001</v>
      </c>
    </row>
    <row r="19" spans="1:8" x14ac:dyDescent="0.25">
      <c r="A19" s="1" t="s">
        <v>183</v>
      </c>
      <c r="B19">
        <v>35</v>
      </c>
      <c r="C19">
        <v>0</v>
      </c>
      <c r="D19">
        <v>35</v>
      </c>
      <c r="E19" s="3">
        <v>1</v>
      </c>
      <c r="F19" s="3">
        <v>0</v>
      </c>
      <c r="G19">
        <v>1.2932999999999999</v>
      </c>
      <c r="H19">
        <v>0.11609999999999999</v>
      </c>
    </row>
    <row r="20" spans="1:8" x14ac:dyDescent="0.25">
      <c r="A20" s="1" t="s">
        <v>184</v>
      </c>
      <c r="B20">
        <v>16.7</v>
      </c>
      <c r="C20">
        <v>3.29</v>
      </c>
      <c r="D20">
        <v>13.41</v>
      </c>
      <c r="E20" s="3">
        <v>0.80299401197604792</v>
      </c>
      <c r="F20" s="3">
        <v>0.19700598802395211</v>
      </c>
      <c r="G20">
        <v>1.3964999999999999</v>
      </c>
      <c r="H20">
        <v>0.14499999999999999</v>
      </c>
    </row>
    <row r="21" spans="1:8" x14ac:dyDescent="0.25">
      <c r="A21" s="1" t="s">
        <v>185</v>
      </c>
      <c r="B21">
        <v>12.7</v>
      </c>
      <c r="C21">
        <v>1.35</v>
      </c>
      <c r="D21">
        <v>11.35</v>
      </c>
      <c r="E21" s="3">
        <v>0.89370078740157477</v>
      </c>
      <c r="F21" s="3">
        <v>0.10629921259842522</v>
      </c>
      <c r="G21">
        <v>1.121</v>
      </c>
      <c r="H21">
        <v>0.11849999999999999</v>
      </c>
    </row>
    <row r="22" spans="1:8" x14ac:dyDescent="0.25">
      <c r="A22" s="1" t="s">
        <v>186</v>
      </c>
      <c r="B22">
        <v>10.4</v>
      </c>
      <c r="C22">
        <v>0.57999999999999996</v>
      </c>
      <c r="D22">
        <v>9.82</v>
      </c>
      <c r="E22" s="3">
        <v>0.94423076923076921</v>
      </c>
      <c r="F22" s="3">
        <v>5.5769230769230765E-2</v>
      </c>
      <c r="G22">
        <v>1.1717</v>
      </c>
      <c r="H22">
        <v>0.10829999999999999</v>
      </c>
    </row>
    <row r="23" spans="1:8" x14ac:dyDescent="0.25">
      <c r="A23" s="1" t="s">
        <v>187</v>
      </c>
      <c r="B23">
        <v>7.57</v>
      </c>
      <c r="C23">
        <v>0.38</v>
      </c>
      <c r="D23">
        <v>7.19</v>
      </c>
      <c r="E23" s="3">
        <v>0.94980184940554824</v>
      </c>
      <c r="F23" s="3">
        <v>5.0198150594451783E-2</v>
      </c>
      <c r="G23">
        <v>1.2973000000000001</v>
      </c>
      <c r="H23">
        <v>0.1764</v>
      </c>
    </row>
    <row r="24" spans="1:8" x14ac:dyDescent="0.25">
      <c r="A24" s="1" t="s">
        <v>131</v>
      </c>
      <c r="B24">
        <v>4.13</v>
      </c>
      <c r="C24">
        <v>0.03</v>
      </c>
      <c r="D24">
        <v>4.0999999999999996</v>
      </c>
      <c r="E24" s="3">
        <v>0.99273607748184012</v>
      </c>
      <c r="F24" s="3">
        <v>7.2639225181598066E-3</v>
      </c>
      <c r="G24">
        <v>1.0497160000000001</v>
      </c>
      <c r="H24">
        <v>0.14510000000000001</v>
      </c>
    </row>
    <row r="25" spans="1:8" x14ac:dyDescent="0.25">
      <c r="A25" s="1" t="s">
        <v>188</v>
      </c>
      <c r="B25">
        <v>8.61</v>
      </c>
      <c r="C25">
        <v>1.48</v>
      </c>
      <c r="D25">
        <v>7.13</v>
      </c>
      <c r="E25" s="3">
        <v>0.82810685249709648</v>
      </c>
      <c r="F25" s="3">
        <v>0.1718931475029036</v>
      </c>
      <c r="G25">
        <v>0.77510000000000001</v>
      </c>
      <c r="H25">
        <v>0.10440000000000001</v>
      </c>
    </row>
    <row r="26" spans="1:8" x14ac:dyDescent="0.25">
      <c r="A26" s="1" t="s">
        <v>134</v>
      </c>
      <c r="B26">
        <v>12.6</v>
      </c>
      <c r="C26">
        <v>1.87</v>
      </c>
      <c r="D26">
        <v>10.73</v>
      </c>
      <c r="E26" s="3">
        <v>0.85158730158730167</v>
      </c>
      <c r="F26" s="3">
        <v>0.14841269841269841</v>
      </c>
      <c r="G26">
        <v>0.69990000000000008</v>
      </c>
      <c r="H26">
        <v>0.11840000000000001</v>
      </c>
    </row>
    <row r="27" spans="1:8" x14ac:dyDescent="0.25">
      <c r="A27" s="1" t="s">
        <v>189</v>
      </c>
      <c r="B27">
        <v>21.3</v>
      </c>
      <c r="C27">
        <v>0</v>
      </c>
      <c r="D27">
        <v>21.3</v>
      </c>
      <c r="E27" s="3">
        <v>1</v>
      </c>
      <c r="F27" s="3">
        <v>0</v>
      </c>
      <c r="G27">
        <v>0.80299999999999994</v>
      </c>
      <c r="H27">
        <v>0.12559999999999999</v>
      </c>
    </row>
    <row r="28" spans="1:8" x14ac:dyDescent="0.25">
      <c r="A28" s="1" t="s">
        <v>190</v>
      </c>
      <c r="B28">
        <v>15.1</v>
      </c>
      <c r="C28">
        <v>0.53</v>
      </c>
      <c r="D28">
        <v>14.57</v>
      </c>
      <c r="E28" s="3">
        <v>0.96490066225165572</v>
      </c>
      <c r="F28" s="3">
        <v>3.5099337748344374E-2</v>
      </c>
      <c r="G28">
        <v>0.77229999999999999</v>
      </c>
      <c r="H28">
        <v>0.15540000000000001</v>
      </c>
    </row>
    <row r="29" spans="1:8" x14ac:dyDescent="0.25">
      <c r="A29" s="1" t="s">
        <v>191</v>
      </c>
      <c r="B29">
        <v>19</v>
      </c>
      <c r="C29">
        <v>2.83</v>
      </c>
      <c r="D29">
        <v>16.170000000000002</v>
      </c>
      <c r="E29" s="3">
        <v>0.8510526315789475</v>
      </c>
      <c r="F29" s="3">
        <v>0.14894736842105263</v>
      </c>
      <c r="G29">
        <v>0.93969999999999998</v>
      </c>
      <c r="H29">
        <v>0.14019999999999999</v>
      </c>
    </row>
    <row r="30" spans="1:8" x14ac:dyDescent="0.25">
      <c r="A30" s="1" t="s">
        <v>137</v>
      </c>
      <c r="B30">
        <v>20.100000000000001</v>
      </c>
      <c r="C30">
        <v>4.17</v>
      </c>
      <c r="D30">
        <v>15.93</v>
      </c>
      <c r="E30" s="3">
        <v>0.79253731343283573</v>
      </c>
      <c r="F30" s="3">
        <v>0.20746268656716416</v>
      </c>
      <c r="G30">
        <v>0.82130000000000003</v>
      </c>
      <c r="H30">
        <v>0.14940000000000001</v>
      </c>
    </row>
    <row r="31" spans="1:8" x14ac:dyDescent="0.25">
      <c r="A31" s="1" t="s">
        <v>138</v>
      </c>
      <c r="B31">
        <v>12.3</v>
      </c>
      <c r="C31">
        <v>1.36</v>
      </c>
      <c r="D31">
        <v>10.94</v>
      </c>
      <c r="E31" s="3">
        <v>0.88943089430894295</v>
      </c>
      <c r="F31" s="3">
        <v>0.11056910569105691</v>
      </c>
      <c r="G31">
        <v>1.2292000000000001</v>
      </c>
      <c r="H31">
        <v>0.12470000000000001</v>
      </c>
    </row>
    <row r="32" spans="1:8" x14ac:dyDescent="0.25">
      <c r="A32" s="1" t="s">
        <v>192</v>
      </c>
      <c r="B32">
        <v>7.67</v>
      </c>
      <c r="C32">
        <v>0.44</v>
      </c>
      <c r="D32">
        <v>7.23</v>
      </c>
      <c r="E32" s="3">
        <v>0.94263363754889185</v>
      </c>
      <c r="F32" s="3">
        <v>5.7366362451108217E-2</v>
      </c>
      <c r="G32">
        <v>1.0303</v>
      </c>
      <c r="H32">
        <v>9.9400000000000002E-2</v>
      </c>
    </row>
    <row r="33" spans="1:8" x14ac:dyDescent="0.25">
      <c r="A33" s="1" t="s">
        <v>141</v>
      </c>
      <c r="B33">
        <v>6.56</v>
      </c>
      <c r="C33">
        <v>1.1100000000000001</v>
      </c>
      <c r="D33">
        <v>5.45</v>
      </c>
      <c r="E33" s="3">
        <v>0.8307926829268294</v>
      </c>
      <c r="F33" s="3">
        <v>0.16920731707317074</v>
      </c>
      <c r="G33">
        <v>1.2196</v>
      </c>
      <c r="H33">
        <v>0.1091</v>
      </c>
    </row>
    <row r="34" spans="1:8" x14ac:dyDescent="0.25">
      <c r="A34" s="1" t="s">
        <v>17</v>
      </c>
      <c r="B34">
        <v>6.13</v>
      </c>
      <c r="C34">
        <v>1.1100000000000001</v>
      </c>
      <c r="D34">
        <v>5.0199999999999996</v>
      </c>
      <c r="E34" s="3">
        <v>0.81892332789559541</v>
      </c>
      <c r="F34" s="3">
        <v>0.18107667210440459</v>
      </c>
      <c r="G34">
        <v>1.1730999999999998</v>
      </c>
      <c r="H34">
        <v>0.11600000000000001</v>
      </c>
    </row>
    <row r="35" spans="1:8" x14ac:dyDescent="0.25">
      <c r="A35" s="1" t="s">
        <v>193</v>
      </c>
      <c r="B35">
        <v>4.01</v>
      </c>
      <c r="C35">
        <v>0.36</v>
      </c>
      <c r="D35">
        <v>3.65</v>
      </c>
      <c r="E35" s="3">
        <v>0.91022443890274318</v>
      </c>
      <c r="F35" s="3">
        <v>8.9775561097256859E-2</v>
      </c>
      <c r="G35">
        <v>0.97399999999999998</v>
      </c>
      <c r="H35">
        <v>9.8799999999999999E-2</v>
      </c>
    </row>
    <row r="36" spans="1:8" x14ac:dyDescent="0.25">
      <c r="A36" s="1" t="s">
        <v>194</v>
      </c>
      <c r="B36">
        <v>11.5</v>
      </c>
      <c r="C36">
        <v>1.41</v>
      </c>
      <c r="D36">
        <v>10.09</v>
      </c>
      <c r="E36" s="3">
        <v>0.87739130434782608</v>
      </c>
      <c r="F36" s="3">
        <v>0.1226086956521739</v>
      </c>
      <c r="G36">
        <v>0.85639999999999994</v>
      </c>
      <c r="H36">
        <v>0.13039999999999999</v>
      </c>
    </row>
    <row r="37" spans="1:8" x14ac:dyDescent="0.25">
      <c r="A37" s="1" t="s">
        <v>55</v>
      </c>
      <c r="B37">
        <v>27.7</v>
      </c>
      <c r="C37">
        <v>5.63</v>
      </c>
      <c r="D37">
        <v>22.07</v>
      </c>
      <c r="E37" s="3">
        <v>0.79675090252707581</v>
      </c>
      <c r="F37" s="3">
        <v>0.20324909747292419</v>
      </c>
      <c r="G37">
        <v>0.8629</v>
      </c>
      <c r="H37">
        <v>0.14779999999999999</v>
      </c>
    </row>
    <row r="38" spans="1:8" x14ac:dyDescent="0.25">
      <c r="A38" s="1" t="s">
        <v>56</v>
      </c>
      <c r="B38">
        <v>11.2</v>
      </c>
      <c r="C38">
        <v>0.39</v>
      </c>
      <c r="D38">
        <v>10.81</v>
      </c>
      <c r="E38" s="3">
        <v>0.96517857142857155</v>
      </c>
      <c r="F38" s="3">
        <v>3.4821428571428573E-2</v>
      </c>
      <c r="G38">
        <v>0.92419999999999991</v>
      </c>
      <c r="H38">
        <v>0.12959999999999999</v>
      </c>
    </row>
    <row r="39" spans="1:8" x14ac:dyDescent="0.25">
      <c r="A39" s="1" t="s">
        <v>19</v>
      </c>
      <c r="B39">
        <v>7.13</v>
      </c>
      <c r="C39">
        <v>0.18</v>
      </c>
      <c r="D39">
        <v>6.95</v>
      </c>
      <c r="E39" s="3">
        <v>0.97475455820476864</v>
      </c>
      <c r="F39" s="3">
        <v>2.5245441795231416E-2</v>
      </c>
      <c r="G39">
        <v>1.0898999999999999</v>
      </c>
      <c r="H39">
        <v>0.1055</v>
      </c>
    </row>
    <row r="40" spans="1:8" x14ac:dyDescent="0.25">
      <c r="A40" s="1" t="s">
        <v>57</v>
      </c>
      <c r="B40">
        <v>14.7</v>
      </c>
      <c r="C40">
        <v>0.64</v>
      </c>
      <c r="D40">
        <v>14.06</v>
      </c>
      <c r="E40" s="3">
        <v>0.95646258503401371</v>
      </c>
      <c r="F40" s="3">
        <v>4.3537414965986398E-2</v>
      </c>
      <c r="G40">
        <v>1.0601</v>
      </c>
      <c r="H40">
        <v>9.7100000000000006E-2</v>
      </c>
    </row>
    <row r="41" spans="1:8" x14ac:dyDescent="0.25">
      <c r="A41" s="1" t="s">
        <v>58</v>
      </c>
      <c r="B41">
        <v>17.7</v>
      </c>
      <c r="C41">
        <v>4.32</v>
      </c>
      <c r="D41">
        <v>13.38</v>
      </c>
      <c r="E41" s="3">
        <v>0.75593220338983058</v>
      </c>
      <c r="F41" s="3">
        <v>0.24406779661016953</v>
      </c>
      <c r="G41">
        <v>1.1362000000000001</v>
      </c>
      <c r="H41">
        <v>8.3500000000000005E-2</v>
      </c>
    </row>
    <row r="42" spans="1:8" x14ac:dyDescent="0.25">
      <c r="A42" s="1" t="s">
        <v>59</v>
      </c>
      <c r="B42">
        <v>32.5</v>
      </c>
      <c r="C42">
        <v>4.95</v>
      </c>
      <c r="D42">
        <v>27.55</v>
      </c>
      <c r="E42" s="3">
        <v>0.84769230769230774</v>
      </c>
      <c r="F42" s="3">
        <v>0.15230769230769231</v>
      </c>
      <c r="G42">
        <v>1.1305000000000001</v>
      </c>
      <c r="H42">
        <v>8.6800000000000002E-2</v>
      </c>
    </row>
    <row r="43" spans="1:8" x14ac:dyDescent="0.25">
      <c r="A43" s="1" t="s">
        <v>60</v>
      </c>
      <c r="B43">
        <v>14.7</v>
      </c>
      <c r="C43">
        <v>0.54</v>
      </c>
      <c r="D43">
        <v>14.16</v>
      </c>
      <c r="E43" s="3">
        <v>0.96326530612244898</v>
      </c>
      <c r="F43" s="3">
        <v>3.6734693877551024E-2</v>
      </c>
      <c r="G43">
        <v>0.98910000000000009</v>
      </c>
      <c r="H43">
        <v>0.1071</v>
      </c>
    </row>
    <row r="44" spans="1:8" x14ac:dyDescent="0.25">
      <c r="A44" s="1" t="s">
        <v>22</v>
      </c>
      <c r="B44">
        <v>9.02</v>
      </c>
      <c r="C44">
        <v>0.03</v>
      </c>
      <c r="D44">
        <v>8.99</v>
      </c>
      <c r="E44" s="3">
        <v>0.99667405764966743</v>
      </c>
      <c r="F44" s="3">
        <v>3.3259423503325942E-3</v>
      </c>
      <c r="G44">
        <v>1.0658000000000001</v>
      </c>
      <c r="H44">
        <v>7.7200000000000005E-2</v>
      </c>
    </row>
    <row r="45" spans="1:8" x14ac:dyDescent="0.25">
      <c r="A45" s="1" t="s">
        <v>61</v>
      </c>
      <c r="B45">
        <v>14</v>
      </c>
      <c r="C45">
        <v>2.0099999999999998</v>
      </c>
      <c r="D45">
        <v>11.99</v>
      </c>
      <c r="E45" s="3">
        <v>0.85642857142857143</v>
      </c>
      <c r="F45" s="3">
        <v>0.14357142857142854</v>
      </c>
      <c r="G45">
        <v>0.74829999999999997</v>
      </c>
      <c r="H45">
        <v>9.0700000000000003E-2</v>
      </c>
    </row>
    <row r="46" spans="1:8" x14ac:dyDescent="0.25">
      <c r="A46" s="1" t="s">
        <v>62</v>
      </c>
      <c r="B46">
        <v>11.4</v>
      </c>
      <c r="C46">
        <v>0.85</v>
      </c>
      <c r="D46">
        <v>10.55</v>
      </c>
      <c r="E46" s="3">
        <v>0.92543859649122806</v>
      </c>
      <c r="F46" s="3">
        <v>7.4561403508771926E-2</v>
      </c>
      <c r="G46">
        <v>0.67130000000000001</v>
      </c>
      <c r="H46">
        <v>0.1109</v>
      </c>
    </row>
    <row r="47" spans="1:8" x14ac:dyDescent="0.25">
      <c r="A47" s="1" t="s">
        <v>63</v>
      </c>
      <c r="B47">
        <v>21.5</v>
      </c>
      <c r="C47">
        <v>1.67</v>
      </c>
      <c r="D47">
        <v>19.829999999999998</v>
      </c>
      <c r="E47" s="3">
        <v>0.9223255813953487</v>
      </c>
      <c r="F47" s="3">
        <v>7.7674418604651158E-2</v>
      </c>
      <c r="G47">
        <v>1.1008</v>
      </c>
      <c r="H47">
        <v>0.11700000000000001</v>
      </c>
    </row>
    <row r="48" spans="1:8" x14ac:dyDescent="0.25">
      <c r="A48" s="1" t="s">
        <v>64</v>
      </c>
      <c r="B48">
        <v>22.4</v>
      </c>
      <c r="C48">
        <v>0.32</v>
      </c>
      <c r="D48">
        <v>22.08</v>
      </c>
      <c r="E48" s="3">
        <v>0.98571428571428565</v>
      </c>
      <c r="F48" s="3">
        <v>1.4285714285714287E-2</v>
      </c>
      <c r="G48">
        <v>1.3375999999999999</v>
      </c>
      <c r="H48">
        <v>0.27400000000000002</v>
      </c>
    </row>
    <row r="49" spans="1:8" x14ac:dyDescent="0.25">
      <c r="A49" s="1" t="s">
        <v>65</v>
      </c>
      <c r="B49">
        <v>19.3</v>
      </c>
      <c r="C49">
        <v>0.4</v>
      </c>
      <c r="D49">
        <v>18.899999999999999</v>
      </c>
      <c r="E49" s="3">
        <v>0.97927461139896366</v>
      </c>
      <c r="F49" s="3">
        <v>2.072538860103627E-2</v>
      </c>
      <c r="G49">
        <v>1.107</v>
      </c>
      <c r="H49">
        <v>0.16</v>
      </c>
    </row>
    <row r="50" spans="1:8" x14ac:dyDescent="0.25">
      <c r="A50" s="1" t="s">
        <v>66</v>
      </c>
      <c r="B50">
        <v>42.8</v>
      </c>
      <c r="C50">
        <v>0</v>
      </c>
      <c r="D50">
        <v>42.8</v>
      </c>
      <c r="E50" s="3">
        <v>1</v>
      </c>
      <c r="F50" s="3">
        <v>0</v>
      </c>
      <c r="G50">
        <v>1.3037000000000001</v>
      </c>
      <c r="H50">
        <v>0.1343</v>
      </c>
    </row>
    <row r="51" spans="1:8" x14ac:dyDescent="0.25">
      <c r="A51" s="1" t="s">
        <v>67</v>
      </c>
      <c r="B51">
        <v>17.600000000000001</v>
      </c>
      <c r="C51">
        <v>0.19</v>
      </c>
      <c r="D51">
        <v>17.41</v>
      </c>
      <c r="E51" s="3">
        <v>0.98920454545454539</v>
      </c>
      <c r="F51" s="3">
        <v>1.0795454545454544E-2</v>
      </c>
      <c r="G51">
        <v>1.0108999999999999</v>
      </c>
      <c r="H51">
        <v>0.08</v>
      </c>
    </row>
    <row r="52" spans="1:8" x14ac:dyDescent="0.25">
      <c r="A52" s="1" t="s">
        <v>68</v>
      </c>
      <c r="B52">
        <v>14.9</v>
      </c>
      <c r="C52">
        <v>0.54</v>
      </c>
      <c r="D52">
        <v>14.36</v>
      </c>
      <c r="E52" s="3">
        <v>0.96375838926174495</v>
      </c>
      <c r="F52" s="3">
        <v>3.6241610738255034E-2</v>
      </c>
      <c r="G52">
        <v>1.1560999999999999</v>
      </c>
      <c r="H52">
        <v>0.10589999999999999</v>
      </c>
    </row>
    <row r="53" spans="1:8" x14ac:dyDescent="0.25">
      <c r="A53" s="1" t="s">
        <v>69</v>
      </c>
      <c r="B53">
        <v>11.9</v>
      </c>
      <c r="C53">
        <v>1.42</v>
      </c>
      <c r="D53">
        <v>10.48</v>
      </c>
      <c r="E53" s="3">
        <v>0.88067226890756301</v>
      </c>
      <c r="F53" s="3">
        <v>0.11932773109243697</v>
      </c>
      <c r="G53">
        <v>1.1156999999999999</v>
      </c>
      <c r="H53">
        <v>0.15240000000000001</v>
      </c>
    </row>
    <row r="54" spans="1:8" x14ac:dyDescent="0.25">
      <c r="A54" s="1" t="s">
        <v>25</v>
      </c>
      <c r="B54">
        <v>13.2</v>
      </c>
      <c r="C54">
        <v>1.02</v>
      </c>
      <c r="D54">
        <v>12.18</v>
      </c>
      <c r="E54" s="3">
        <v>0.92272727272727273</v>
      </c>
      <c r="F54" s="3">
        <v>7.7272727272727285E-2</v>
      </c>
      <c r="G54">
        <v>1.1367</v>
      </c>
      <c r="H54">
        <v>8.3000000000000004E-2</v>
      </c>
    </row>
    <row r="55" spans="1:8" x14ac:dyDescent="0.25">
      <c r="A55" s="1" t="s">
        <v>70</v>
      </c>
      <c r="B55">
        <v>13</v>
      </c>
      <c r="C55">
        <v>1.4</v>
      </c>
      <c r="D55">
        <v>11.6</v>
      </c>
      <c r="E55" s="3">
        <v>0.89230769230769225</v>
      </c>
      <c r="F55" s="3">
        <v>0.10769230769230768</v>
      </c>
      <c r="G55">
        <v>1.2442</v>
      </c>
      <c r="H55">
        <v>0.1167</v>
      </c>
    </row>
    <row r="56" spans="1:8" x14ac:dyDescent="0.25">
      <c r="A56" s="1" t="s">
        <v>71</v>
      </c>
      <c r="B56">
        <v>6.21</v>
      </c>
      <c r="C56">
        <v>0.15</v>
      </c>
      <c r="D56">
        <v>6.06</v>
      </c>
      <c r="E56" s="3">
        <v>0.97584541062801922</v>
      </c>
      <c r="F56" s="3">
        <v>2.4154589371980676E-2</v>
      </c>
      <c r="G56">
        <v>0.83490000000000009</v>
      </c>
      <c r="H56">
        <v>0.13550000000000001</v>
      </c>
    </row>
    <row r="57" spans="1:8" x14ac:dyDescent="0.25">
      <c r="A57" s="1" t="s">
        <v>26</v>
      </c>
      <c r="B57">
        <v>4.33</v>
      </c>
      <c r="C57">
        <v>0.15</v>
      </c>
      <c r="D57">
        <v>4.18</v>
      </c>
      <c r="E57" s="3">
        <v>0.96535796766743642</v>
      </c>
      <c r="F57" s="3">
        <v>3.4642032332563508E-2</v>
      </c>
      <c r="G57">
        <v>0.86599999999999999</v>
      </c>
      <c r="H57">
        <v>0.14180000000000001</v>
      </c>
    </row>
    <row r="58" spans="1:8" x14ac:dyDescent="0.25">
      <c r="A58" s="1" t="s">
        <v>72</v>
      </c>
      <c r="B58">
        <v>21.5</v>
      </c>
      <c r="C58">
        <v>1.96</v>
      </c>
      <c r="D58">
        <v>19.54</v>
      </c>
      <c r="E58" s="3">
        <v>0.90883720930232559</v>
      </c>
      <c r="F58" s="3">
        <v>9.1162790697674412E-2</v>
      </c>
      <c r="G58">
        <v>1.0112999999999999</v>
      </c>
      <c r="H58">
        <v>0.1133</v>
      </c>
    </row>
    <row r="59" spans="1:8" x14ac:dyDescent="0.25">
      <c r="A59" s="1" t="s">
        <v>73</v>
      </c>
      <c r="B59">
        <v>17.2</v>
      </c>
      <c r="C59">
        <v>0.64</v>
      </c>
      <c r="D59">
        <v>16.559999999999999</v>
      </c>
      <c r="E59" s="3">
        <v>0.96279069767441861</v>
      </c>
      <c r="F59" s="3">
        <v>3.7209302325581395E-2</v>
      </c>
      <c r="G59">
        <v>1.0928</v>
      </c>
      <c r="H59">
        <v>0.2049</v>
      </c>
    </row>
    <row r="60" spans="1:8" x14ac:dyDescent="0.25">
      <c r="A60" s="1" t="s">
        <v>74</v>
      </c>
      <c r="B60">
        <v>16.7</v>
      </c>
      <c r="C60">
        <v>1.33</v>
      </c>
      <c r="D60">
        <v>15.37</v>
      </c>
      <c r="E60" s="3">
        <v>0.92035928143712575</v>
      </c>
      <c r="F60" s="3">
        <v>7.964071856287426E-2</v>
      </c>
      <c r="G60">
        <v>0.82420000000000004</v>
      </c>
      <c r="H60">
        <v>0.2132</v>
      </c>
    </row>
    <row r="61" spans="1:8" x14ac:dyDescent="0.25">
      <c r="A61" s="1" t="s">
        <v>75</v>
      </c>
      <c r="B61">
        <v>10</v>
      </c>
      <c r="C61">
        <v>0.38</v>
      </c>
      <c r="D61">
        <v>9.6199999999999992</v>
      </c>
      <c r="E61" s="3">
        <v>0.96199999999999997</v>
      </c>
      <c r="F61" s="3">
        <v>3.7999999999999999E-2</v>
      </c>
      <c r="G61">
        <v>1.2464000000000002</v>
      </c>
      <c r="H61">
        <v>0.1457</v>
      </c>
    </row>
    <row r="62" spans="1:8" x14ac:dyDescent="0.25">
      <c r="A62" s="1" t="s">
        <v>76</v>
      </c>
      <c r="B62">
        <v>11.6</v>
      </c>
      <c r="C62">
        <v>2.54</v>
      </c>
      <c r="D62">
        <v>9.06</v>
      </c>
      <c r="E62" s="3">
        <v>0.78103448275862075</v>
      </c>
      <c r="F62" s="3">
        <v>0.21896551724137933</v>
      </c>
      <c r="G62">
        <v>1.4007000000000001</v>
      </c>
      <c r="H62">
        <v>0.19040000000000001</v>
      </c>
    </row>
    <row r="63" spans="1:8" x14ac:dyDescent="0.25">
      <c r="A63" s="1" t="s">
        <v>77</v>
      </c>
      <c r="B63">
        <v>23.7</v>
      </c>
      <c r="C63">
        <v>2.23</v>
      </c>
      <c r="D63">
        <v>21.47</v>
      </c>
      <c r="E63" s="3">
        <v>0.90590717299578061</v>
      </c>
      <c r="F63" s="3">
        <v>9.4092827004219406E-2</v>
      </c>
      <c r="G63">
        <v>1.4367000000000001</v>
      </c>
      <c r="H63">
        <v>0.1168</v>
      </c>
    </row>
    <row r="64" spans="1:8" x14ac:dyDescent="0.25">
      <c r="A64" s="1" t="s">
        <v>78</v>
      </c>
      <c r="B64">
        <v>17.399999999999999</v>
      </c>
      <c r="C64">
        <v>0.86</v>
      </c>
      <c r="D64">
        <v>16.54</v>
      </c>
      <c r="E64" s="3">
        <v>0.95057471264367821</v>
      </c>
      <c r="F64" s="3">
        <v>4.9425287356321845E-2</v>
      </c>
      <c r="G64">
        <v>0.88400000000000001</v>
      </c>
      <c r="H64">
        <v>0.18029999999999999</v>
      </c>
    </row>
    <row r="65" spans="1:8" x14ac:dyDescent="0.25">
      <c r="A65" s="1" t="s">
        <v>27</v>
      </c>
      <c r="B65">
        <v>14.3</v>
      </c>
      <c r="C65">
        <v>0.27</v>
      </c>
      <c r="D65">
        <v>14.03</v>
      </c>
      <c r="E65" s="3">
        <v>0.98111888111888101</v>
      </c>
      <c r="F65" s="3">
        <v>1.8881118881118882E-2</v>
      </c>
      <c r="G65">
        <v>1.1829000000000001</v>
      </c>
      <c r="H65">
        <v>0.17269999999999999</v>
      </c>
    </row>
    <row r="66" spans="1:8" x14ac:dyDescent="0.25">
      <c r="A66" s="1" t="s">
        <v>80</v>
      </c>
      <c r="B66">
        <v>48</v>
      </c>
      <c r="C66">
        <v>3.43</v>
      </c>
      <c r="D66">
        <v>44.57</v>
      </c>
      <c r="E66" s="3">
        <v>0.92854166666666671</v>
      </c>
      <c r="F66" s="3">
        <v>7.1458333333333332E-2</v>
      </c>
      <c r="G66">
        <v>0.88580000000000003</v>
      </c>
      <c r="H66">
        <v>0.13719999999999999</v>
      </c>
    </row>
    <row r="67" spans="1:8" x14ac:dyDescent="0.25">
      <c r="A67" s="1" t="s">
        <v>81</v>
      </c>
      <c r="B67">
        <v>30.4</v>
      </c>
      <c r="C67">
        <v>2</v>
      </c>
      <c r="D67">
        <v>28.4</v>
      </c>
      <c r="E67" s="3">
        <v>0.93421052631578949</v>
      </c>
      <c r="F67" s="3">
        <v>6.5789473684210523E-2</v>
      </c>
      <c r="G67">
        <v>0.85140000000000005</v>
      </c>
      <c r="H67">
        <v>0.13400000000000001</v>
      </c>
    </row>
    <row r="68" spans="1:8" x14ac:dyDescent="0.25">
      <c r="A68" s="1" t="s">
        <v>82</v>
      </c>
      <c r="B68">
        <v>29.7</v>
      </c>
      <c r="C68">
        <v>0</v>
      </c>
      <c r="D68">
        <v>29.7</v>
      </c>
      <c r="E68" s="3">
        <v>1</v>
      </c>
      <c r="F68" s="3">
        <v>0</v>
      </c>
      <c r="G68">
        <v>0.94830000000000003</v>
      </c>
      <c r="H68">
        <v>0.13250000000000001</v>
      </c>
    </row>
    <row r="69" spans="1:8" x14ac:dyDescent="0.25">
      <c r="A69" s="1" t="s">
        <v>83</v>
      </c>
      <c r="B69">
        <v>55.8</v>
      </c>
      <c r="C69">
        <v>10.87</v>
      </c>
      <c r="D69">
        <v>44.93</v>
      </c>
      <c r="E69" s="3">
        <v>0.80519713261648751</v>
      </c>
      <c r="F69" s="3">
        <v>0.19480286738351255</v>
      </c>
      <c r="G69">
        <v>0.92630000000000001</v>
      </c>
      <c r="H69">
        <v>0.13370000000000001</v>
      </c>
    </row>
    <row r="70" spans="1:8" x14ac:dyDescent="0.25">
      <c r="A70" s="1" t="s">
        <v>84</v>
      </c>
      <c r="B70">
        <v>36.5</v>
      </c>
      <c r="C70">
        <v>0</v>
      </c>
      <c r="D70">
        <v>36.5</v>
      </c>
      <c r="E70" s="3">
        <v>1</v>
      </c>
      <c r="F70" s="3">
        <v>0</v>
      </c>
      <c r="G70">
        <v>1.1326000000000001</v>
      </c>
      <c r="H70">
        <v>0.12529999999999999</v>
      </c>
    </row>
    <row r="71" spans="1:8" x14ac:dyDescent="0.25">
      <c r="A71" s="1" t="s">
        <v>85</v>
      </c>
      <c r="B71">
        <v>24.9</v>
      </c>
      <c r="C71">
        <v>0</v>
      </c>
      <c r="D71">
        <v>24.9</v>
      </c>
      <c r="E71" s="3">
        <v>1</v>
      </c>
      <c r="F71" s="3">
        <v>0</v>
      </c>
      <c r="G71">
        <v>1.1821000000000002</v>
      </c>
      <c r="H71">
        <v>0.13389999999999999</v>
      </c>
    </row>
    <row r="72" spans="1:8" x14ac:dyDescent="0.25">
      <c r="A72" s="1" t="s">
        <v>86</v>
      </c>
      <c r="B72">
        <v>12.8</v>
      </c>
      <c r="C72">
        <v>2.5</v>
      </c>
      <c r="D72">
        <v>10.3</v>
      </c>
      <c r="E72" s="3">
        <v>0.8046875</v>
      </c>
      <c r="F72" s="3">
        <v>0.1953125</v>
      </c>
      <c r="G72">
        <v>1.3166000000000002</v>
      </c>
      <c r="H72">
        <v>0.13</v>
      </c>
    </row>
    <row r="73" spans="1:8" x14ac:dyDescent="0.25">
      <c r="A73" s="1" t="s">
        <v>87</v>
      </c>
      <c r="B73">
        <v>12.8</v>
      </c>
      <c r="C73">
        <v>2.29</v>
      </c>
      <c r="D73">
        <v>10.51</v>
      </c>
      <c r="E73" s="3">
        <v>0.82109374999999996</v>
      </c>
      <c r="F73" s="3">
        <v>0.17890624999999999</v>
      </c>
      <c r="G73">
        <v>0.97070000000000001</v>
      </c>
      <c r="H73">
        <v>0.11219999999999999</v>
      </c>
    </row>
    <row r="74" spans="1:8" x14ac:dyDescent="0.25">
      <c r="A74" s="1" t="s">
        <v>88</v>
      </c>
      <c r="B74">
        <v>13.5</v>
      </c>
      <c r="C74">
        <v>2.81</v>
      </c>
      <c r="D74">
        <v>10.69</v>
      </c>
      <c r="E74" s="3">
        <v>0.79185185185185181</v>
      </c>
      <c r="F74" s="3">
        <v>0.20814814814814817</v>
      </c>
      <c r="G74">
        <v>1.0971</v>
      </c>
      <c r="H74">
        <v>9.7199999999999995E-2</v>
      </c>
    </row>
    <row r="75" spans="1:8" x14ac:dyDescent="0.25">
      <c r="A75" s="1" t="s">
        <v>89</v>
      </c>
      <c r="B75">
        <v>9.5399999999999991</v>
      </c>
      <c r="C75">
        <v>0.28999999999999998</v>
      </c>
      <c r="D75">
        <v>9.25</v>
      </c>
      <c r="E75" s="3">
        <v>0.96960167714884704</v>
      </c>
      <c r="F75" s="3">
        <v>3.0398322851153039E-2</v>
      </c>
      <c r="G75">
        <v>1.0139</v>
      </c>
      <c r="H75">
        <v>0.1275</v>
      </c>
    </row>
    <row r="76" spans="1:8" x14ac:dyDescent="0.25">
      <c r="A76" s="1" t="s">
        <v>90</v>
      </c>
      <c r="B76">
        <v>7.36</v>
      </c>
      <c r="C76">
        <v>0.88</v>
      </c>
      <c r="D76">
        <v>6.48</v>
      </c>
      <c r="E76" s="3">
        <v>0.88043478260869568</v>
      </c>
      <c r="F76" s="3">
        <v>0.11956521739130434</v>
      </c>
      <c r="G76">
        <v>0.92100000000000004</v>
      </c>
      <c r="H76">
        <v>0.23089999999999999</v>
      </c>
    </row>
    <row r="77" spans="1:8" x14ac:dyDescent="0.25">
      <c r="A77" s="1" t="s">
        <v>30</v>
      </c>
      <c r="B77">
        <v>7.21</v>
      </c>
      <c r="C77">
        <v>1.45</v>
      </c>
      <c r="D77">
        <v>5.76</v>
      </c>
      <c r="E77" s="3">
        <v>0.7988904299583911</v>
      </c>
      <c r="F77" s="3">
        <v>0.20110957004160887</v>
      </c>
      <c r="G77">
        <v>0.7994</v>
      </c>
      <c r="H77">
        <v>0.16719999999999999</v>
      </c>
    </row>
    <row r="78" spans="1:8" x14ac:dyDescent="0.25">
      <c r="A78" s="1" t="s">
        <v>91</v>
      </c>
      <c r="B78">
        <v>15.9</v>
      </c>
      <c r="C78">
        <v>2.61</v>
      </c>
      <c r="D78">
        <v>13.29</v>
      </c>
      <c r="E78" s="3">
        <v>0.83584905660377351</v>
      </c>
      <c r="F78" s="3">
        <v>0.16415094339622641</v>
      </c>
      <c r="G78">
        <v>0.73469999999999991</v>
      </c>
      <c r="H78">
        <v>0.1074</v>
      </c>
    </row>
    <row r="79" spans="1:8" x14ac:dyDescent="0.25">
      <c r="A79" s="1" t="s">
        <v>92</v>
      </c>
      <c r="B79">
        <v>21.7</v>
      </c>
      <c r="C79">
        <v>0.5</v>
      </c>
      <c r="D79">
        <v>21.2</v>
      </c>
      <c r="E79" s="3">
        <v>0.97695852534562211</v>
      </c>
      <c r="F79" s="3">
        <v>2.3041474654377881E-2</v>
      </c>
      <c r="G79">
        <v>0.92869999999999997</v>
      </c>
      <c r="H79">
        <v>0.1305</v>
      </c>
    </row>
    <row r="80" spans="1:8" x14ac:dyDescent="0.25">
      <c r="A80" s="1" t="s">
        <v>93</v>
      </c>
      <c r="B80">
        <v>61.5</v>
      </c>
      <c r="C80">
        <v>14.35</v>
      </c>
      <c r="D80">
        <v>47.15</v>
      </c>
      <c r="E80" s="3">
        <v>0.76666666666666661</v>
      </c>
      <c r="F80" s="3">
        <v>0.23333333333333334</v>
      </c>
      <c r="G80">
        <v>0.49249999999999999</v>
      </c>
      <c r="H80">
        <v>4.3499999999999997E-3</v>
      </c>
    </row>
    <row r="81" spans="1:8" x14ac:dyDescent="0.25">
      <c r="A81" s="1" t="s">
        <v>94</v>
      </c>
      <c r="B81">
        <v>47.9</v>
      </c>
      <c r="C81">
        <v>0</v>
      </c>
      <c r="D81">
        <v>47.9</v>
      </c>
      <c r="E81" s="3">
        <v>1</v>
      </c>
      <c r="F81" s="3">
        <v>0</v>
      </c>
      <c r="G81">
        <v>1.3871</v>
      </c>
      <c r="H81">
        <v>0.18229999999999999</v>
      </c>
    </row>
    <row r="82" spans="1:8" x14ac:dyDescent="0.25">
      <c r="A82" s="1" t="s">
        <v>95</v>
      </c>
      <c r="B82">
        <v>25.3</v>
      </c>
      <c r="C82">
        <v>0</v>
      </c>
      <c r="D82">
        <v>25.3</v>
      </c>
      <c r="E82" s="3">
        <v>1</v>
      </c>
      <c r="F82" s="3">
        <v>0</v>
      </c>
      <c r="G82">
        <v>1.3452999999999999</v>
      </c>
      <c r="H82">
        <v>0.1235</v>
      </c>
    </row>
    <row r="83" spans="1:8" x14ac:dyDescent="0.25">
      <c r="A83" s="1" t="s">
        <v>96</v>
      </c>
      <c r="B83">
        <v>19.3</v>
      </c>
      <c r="C83">
        <v>1.63</v>
      </c>
      <c r="D83">
        <v>17.670000000000002</v>
      </c>
      <c r="E83" s="3">
        <v>0.91554404145077728</v>
      </c>
      <c r="F83" s="3">
        <v>8.445595854922279E-2</v>
      </c>
      <c r="G83">
        <v>1.294</v>
      </c>
      <c r="H83">
        <v>0.13009999999999999</v>
      </c>
    </row>
    <row r="84" spans="1:8" x14ac:dyDescent="0.25">
      <c r="A84" s="1" t="s">
        <v>97</v>
      </c>
      <c r="B84">
        <v>16.5</v>
      </c>
      <c r="C84">
        <v>3.44</v>
      </c>
      <c r="D84">
        <v>13.06</v>
      </c>
      <c r="E84" s="3">
        <v>0.7915151515151515</v>
      </c>
      <c r="F84" s="3">
        <v>0.2084848484848485</v>
      </c>
      <c r="G84">
        <v>1.3019999999999998</v>
      </c>
      <c r="H84">
        <v>0.1245</v>
      </c>
    </row>
    <row r="85" spans="1:8" x14ac:dyDescent="0.25">
      <c r="A85" s="1" t="s">
        <v>32</v>
      </c>
      <c r="B85">
        <v>10.4</v>
      </c>
      <c r="C85">
        <v>0.78</v>
      </c>
      <c r="D85">
        <v>9.6199999999999992</v>
      </c>
      <c r="E85" s="3">
        <v>0.92499999999999993</v>
      </c>
      <c r="F85" s="3">
        <v>7.4999999999999997E-2</v>
      </c>
      <c r="G85">
        <v>1.3375999999999999</v>
      </c>
      <c r="H85">
        <v>0.21299999999999999</v>
      </c>
    </row>
    <row r="86" spans="1:8" x14ac:dyDescent="0.25">
      <c r="A86" s="1" t="s">
        <v>195</v>
      </c>
      <c r="B86">
        <v>7.2</v>
      </c>
      <c r="C86">
        <v>0.31</v>
      </c>
      <c r="D86">
        <v>6.89</v>
      </c>
      <c r="E86" s="3">
        <v>0.95694444444444438</v>
      </c>
      <c r="F86" s="3">
        <v>4.3055555555555555E-2</v>
      </c>
      <c r="G86">
        <v>1.1167</v>
      </c>
      <c r="H86">
        <v>0.2104</v>
      </c>
    </row>
    <row r="87" spans="1:8" x14ac:dyDescent="0.25">
      <c r="A87" s="1" t="s">
        <v>33</v>
      </c>
      <c r="B87">
        <v>5.77</v>
      </c>
      <c r="C87">
        <v>0.65</v>
      </c>
      <c r="D87">
        <v>5.12</v>
      </c>
      <c r="E87" s="3">
        <v>0.88734835355285968</v>
      </c>
      <c r="F87" s="3">
        <v>0.11265164644714039</v>
      </c>
      <c r="G87">
        <v>1.1138000000000001</v>
      </c>
      <c r="H87">
        <v>0.24629999999999999</v>
      </c>
    </row>
    <row r="88" spans="1:8" x14ac:dyDescent="0.25">
      <c r="A88" s="1" t="s">
        <v>99</v>
      </c>
      <c r="B88">
        <v>11</v>
      </c>
      <c r="C88">
        <v>1.95</v>
      </c>
      <c r="D88">
        <v>9.0500000000000007</v>
      </c>
      <c r="E88" s="3">
        <v>0.82272727272727275</v>
      </c>
      <c r="F88" s="3">
        <v>0.17727272727272728</v>
      </c>
      <c r="G88">
        <v>1.0675000000000001</v>
      </c>
      <c r="H88">
        <v>0.18110000000000001</v>
      </c>
    </row>
    <row r="89" spans="1:8" x14ac:dyDescent="0.25">
      <c r="A89" s="1" t="s">
        <v>100</v>
      </c>
      <c r="B89">
        <v>31.6</v>
      </c>
      <c r="C89">
        <v>6.52</v>
      </c>
      <c r="D89">
        <v>25.08</v>
      </c>
      <c r="E89" s="3">
        <v>0.79367088607594927</v>
      </c>
      <c r="F89" s="3">
        <v>0.20632911392405062</v>
      </c>
      <c r="G89">
        <v>0.93159999999999998</v>
      </c>
      <c r="H89">
        <v>0.1255</v>
      </c>
    </row>
    <row r="90" spans="1:8" x14ac:dyDescent="0.25">
      <c r="A90" s="1" t="s">
        <v>101</v>
      </c>
      <c r="B90">
        <v>26.1</v>
      </c>
      <c r="C90">
        <v>0.13</v>
      </c>
      <c r="D90">
        <v>25.97</v>
      </c>
      <c r="E90" s="3">
        <v>0.9950191570881225</v>
      </c>
      <c r="F90" s="3">
        <v>4.9808429118773949E-3</v>
      </c>
      <c r="G90">
        <v>0.9224</v>
      </c>
      <c r="H90">
        <v>0.26590000000000003</v>
      </c>
    </row>
    <row r="91" spans="1:8" x14ac:dyDescent="0.25">
      <c r="A91" s="1" t="s">
        <v>102</v>
      </c>
      <c r="B91">
        <v>22.1</v>
      </c>
      <c r="C91">
        <v>0</v>
      </c>
      <c r="D91">
        <v>22.1</v>
      </c>
      <c r="E91" s="3">
        <v>1</v>
      </c>
      <c r="F91" s="3">
        <v>0</v>
      </c>
      <c r="G91">
        <v>0.92130000000000001</v>
      </c>
      <c r="H91">
        <v>0.1221</v>
      </c>
    </row>
    <row r="92" spans="1:8" x14ac:dyDescent="0.25">
      <c r="A92" s="1" t="s">
        <v>104</v>
      </c>
      <c r="B92">
        <v>13.8</v>
      </c>
      <c r="C92">
        <v>0.42</v>
      </c>
      <c r="D92">
        <v>13.38</v>
      </c>
      <c r="E92" s="3">
        <v>0.9695652173913043</v>
      </c>
      <c r="F92" s="3">
        <v>3.043478260869565E-2</v>
      </c>
      <c r="G92">
        <v>0.9052</v>
      </c>
      <c r="H92">
        <v>0.13450000000000001</v>
      </c>
    </row>
    <row r="93" spans="1:8" x14ac:dyDescent="0.25">
      <c r="A93" s="1" t="s">
        <v>105</v>
      </c>
      <c r="B93">
        <v>8.25</v>
      </c>
      <c r="C93">
        <v>0.75</v>
      </c>
      <c r="D93">
        <v>7.5</v>
      </c>
      <c r="E93" s="3">
        <v>0.90909090909090906</v>
      </c>
      <c r="F93" s="3">
        <v>9.0909090909090912E-2</v>
      </c>
      <c r="G93">
        <v>0.98949999999999994</v>
      </c>
      <c r="H93">
        <v>0.13089999999999999</v>
      </c>
    </row>
    <row r="94" spans="1:8" x14ac:dyDescent="0.25">
      <c r="A94" s="1" t="s">
        <v>106</v>
      </c>
      <c r="B94">
        <v>6.78</v>
      </c>
      <c r="C94">
        <v>1.26</v>
      </c>
      <c r="D94">
        <v>5.52</v>
      </c>
      <c r="E94" s="3">
        <v>0.81415929203539816</v>
      </c>
      <c r="F94" s="3">
        <v>0.18584070796460175</v>
      </c>
      <c r="G94">
        <v>1.0246</v>
      </c>
      <c r="H94">
        <v>0.1216</v>
      </c>
    </row>
    <row r="95" spans="1:8" x14ac:dyDescent="0.25">
      <c r="A95" s="1" t="s">
        <v>107</v>
      </c>
      <c r="B95">
        <v>11.7</v>
      </c>
      <c r="C95">
        <v>0.05</v>
      </c>
      <c r="D95">
        <v>11.65</v>
      </c>
      <c r="E95" s="3">
        <v>0.99572649572649585</v>
      </c>
      <c r="F95" s="3">
        <v>4.2735042735042739E-3</v>
      </c>
      <c r="G95">
        <v>1.2077</v>
      </c>
      <c r="H95">
        <v>9.3100000000000002E-2</v>
      </c>
    </row>
    <row r="96" spans="1:8" x14ac:dyDescent="0.25">
      <c r="A96" s="1" t="s">
        <v>108</v>
      </c>
      <c r="B96">
        <v>13.3</v>
      </c>
      <c r="C96">
        <v>0.92</v>
      </c>
      <c r="D96">
        <v>12.38</v>
      </c>
      <c r="E96" s="3">
        <v>0.93082706766917289</v>
      </c>
      <c r="F96" s="3">
        <v>6.9172932330827067E-2</v>
      </c>
      <c r="G96">
        <v>1.2949000000000002</v>
      </c>
      <c r="H96">
        <v>0.12520000000000001</v>
      </c>
    </row>
    <row r="97" spans="1:8" x14ac:dyDescent="0.25">
      <c r="A97" s="1" t="s">
        <v>109</v>
      </c>
      <c r="B97">
        <v>12.3</v>
      </c>
      <c r="C97">
        <v>0.66</v>
      </c>
      <c r="D97">
        <v>11.64</v>
      </c>
      <c r="E97" s="3">
        <v>0.9463414634146341</v>
      </c>
      <c r="F97" s="3">
        <v>5.3658536585365853E-2</v>
      </c>
      <c r="G97">
        <v>0.9556</v>
      </c>
      <c r="H97">
        <v>9.4799999999999995E-2</v>
      </c>
    </row>
    <row r="98" spans="1:8" x14ac:dyDescent="0.25">
      <c r="A98" s="1" t="s">
        <v>110</v>
      </c>
      <c r="B98">
        <v>13.1</v>
      </c>
      <c r="C98">
        <v>0.64</v>
      </c>
      <c r="D98">
        <v>12.46</v>
      </c>
      <c r="E98" s="3">
        <v>0.95114503816793905</v>
      </c>
      <c r="F98" s="3">
        <v>4.8854961832061068E-2</v>
      </c>
      <c r="G98">
        <v>0.75509999999999999</v>
      </c>
      <c r="H98">
        <v>0.12909999999999999</v>
      </c>
    </row>
    <row r="99" spans="1:8" x14ac:dyDescent="0.25">
      <c r="A99" s="1" t="s">
        <v>111</v>
      </c>
      <c r="B99">
        <v>16.2</v>
      </c>
      <c r="C99">
        <v>2.5499999999999998</v>
      </c>
      <c r="D99">
        <v>13.65</v>
      </c>
      <c r="E99" s="3">
        <v>0.84259259259259267</v>
      </c>
      <c r="F99" s="3">
        <v>0.15740740740740741</v>
      </c>
      <c r="G99">
        <v>0.80690000000000006</v>
      </c>
      <c r="H99">
        <v>0.1386</v>
      </c>
    </row>
    <row r="100" spans="1:8" x14ac:dyDescent="0.25">
      <c r="A100" s="1" t="s">
        <v>113</v>
      </c>
      <c r="B100">
        <v>18</v>
      </c>
      <c r="C100">
        <v>0</v>
      </c>
      <c r="D100">
        <v>18</v>
      </c>
      <c r="E100" s="3">
        <v>1</v>
      </c>
      <c r="F100" s="3">
        <v>0</v>
      </c>
      <c r="G100">
        <v>0.93140000000000001</v>
      </c>
      <c r="H100">
        <v>0.1201</v>
      </c>
    </row>
    <row r="101" spans="1:8" x14ac:dyDescent="0.25">
      <c r="A101" s="1" t="s">
        <v>114</v>
      </c>
      <c r="B101">
        <v>11.3</v>
      </c>
      <c r="C101">
        <v>0.17</v>
      </c>
      <c r="D101">
        <v>11.13</v>
      </c>
      <c r="E101" s="3">
        <v>0.9849557522123894</v>
      </c>
      <c r="F101" s="3">
        <v>1.5044247787610619E-2</v>
      </c>
      <c r="G101">
        <v>0.93720000000000003</v>
      </c>
      <c r="H101">
        <v>0.1091</v>
      </c>
    </row>
    <row r="102" spans="1:8" x14ac:dyDescent="0.25">
      <c r="A102" s="1" t="s">
        <v>115</v>
      </c>
      <c r="B102">
        <v>14.9</v>
      </c>
      <c r="C102">
        <v>0</v>
      </c>
      <c r="D102">
        <v>14.9</v>
      </c>
      <c r="E102" s="3">
        <v>1</v>
      </c>
      <c r="F102" s="3">
        <v>0</v>
      </c>
      <c r="G102">
        <v>1.0553000000000001</v>
      </c>
      <c r="H102">
        <v>0.1225</v>
      </c>
    </row>
    <row r="103" spans="1:8" x14ac:dyDescent="0.25">
      <c r="A103" s="1" t="s">
        <v>34</v>
      </c>
      <c r="B103">
        <v>11.4</v>
      </c>
      <c r="C103">
        <v>1.04</v>
      </c>
      <c r="D103">
        <v>10.36</v>
      </c>
      <c r="E103" s="3">
        <v>0.90877192982456134</v>
      </c>
      <c r="F103" s="3">
        <v>9.1228070175438603E-2</v>
      </c>
      <c r="G103">
        <v>1.0851</v>
      </c>
      <c r="H103">
        <v>8.3099999999999993E-2</v>
      </c>
    </row>
    <row r="104" spans="1:8" x14ac:dyDescent="0.25">
      <c r="A104" s="1" t="s">
        <v>116</v>
      </c>
      <c r="B104">
        <v>14.4</v>
      </c>
      <c r="C104">
        <v>0</v>
      </c>
      <c r="D104">
        <v>14.4</v>
      </c>
      <c r="E104" s="3">
        <v>1</v>
      </c>
      <c r="F104" s="3">
        <v>0</v>
      </c>
      <c r="G104">
        <v>1.0266</v>
      </c>
      <c r="H104">
        <v>0.10100000000000001</v>
      </c>
    </row>
    <row r="105" spans="1:8" x14ac:dyDescent="0.25">
      <c r="A105" s="1" t="s">
        <v>117</v>
      </c>
      <c r="B105">
        <v>13</v>
      </c>
      <c r="C105">
        <v>1.53</v>
      </c>
      <c r="D105">
        <v>11.47</v>
      </c>
      <c r="E105" s="3">
        <v>0.88230769230769235</v>
      </c>
      <c r="F105" s="3">
        <v>0.11769230769230769</v>
      </c>
      <c r="G105">
        <v>0.95079999999999998</v>
      </c>
      <c r="H105">
        <v>8.8800000000000004E-2</v>
      </c>
    </row>
    <row r="106" spans="1:8" x14ac:dyDescent="0.25">
      <c r="A106" s="1" t="s">
        <v>118</v>
      </c>
      <c r="B106">
        <v>10.6</v>
      </c>
      <c r="C106">
        <v>0.72</v>
      </c>
      <c r="D106">
        <v>9.8800000000000008</v>
      </c>
      <c r="E106" s="3">
        <v>0.93207547169811333</v>
      </c>
      <c r="F106" s="3">
        <v>6.7924528301886791E-2</v>
      </c>
      <c r="G106">
        <v>1.0108999999999999</v>
      </c>
      <c r="H106">
        <v>9.2799999999999994E-2</v>
      </c>
    </row>
    <row r="107" spans="1:8" x14ac:dyDescent="0.25">
      <c r="A107" s="1" t="s">
        <v>119</v>
      </c>
      <c r="B107">
        <v>4.24</v>
      </c>
      <c r="C107">
        <v>0</v>
      </c>
      <c r="D107">
        <v>4.24</v>
      </c>
      <c r="E107" s="3">
        <v>1</v>
      </c>
      <c r="F107" s="3">
        <v>0</v>
      </c>
      <c r="G107">
        <v>0.64829999999999999</v>
      </c>
      <c r="H107">
        <v>0.10829999999999999</v>
      </c>
    </row>
    <row r="108" spans="1:8" x14ac:dyDescent="0.25">
      <c r="A108" s="1" t="s">
        <v>120</v>
      </c>
      <c r="B108">
        <v>4.18</v>
      </c>
      <c r="C108">
        <v>0</v>
      </c>
      <c r="D108">
        <v>4.18</v>
      </c>
      <c r="E108" s="3">
        <v>1</v>
      </c>
      <c r="F108" s="3">
        <v>0</v>
      </c>
      <c r="G108">
        <v>0.87839999999999996</v>
      </c>
      <c r="H108">
        <v>0.14130000000000001</v>
      </c>
    </row>
    <row r="109" spans="1:8" x14ac:dyDescent="0.25">
      <c r="A109" s="1" t="s">
        <v>122</v>
      </c>
      <c r="B109">
        <v>20.7</v>
      </c>
      <c r="C109">
        <v>3.18</v>
      </c>
      <c r="D109">
        <v>17.52</v>
      </c>
      <c r="E109" s="3">
        <v>0.84637681159420286</v>
      </c>
      <c r="F109" s="3">
        <v>0.15362318840579711</v>
      </c>
      <c r="G109">
        <v>0.83289999999999997</v>
      </c>
      <c r="H109">
        <v>0.1258</v>
      </c>
    </row>
    <row r="110" spans="1:8" x14ac:dyDescent="0.25">
      <c r="A110" s="1" t="s">
        <v>123</v>
      </c>
      <c r="B110">
        <v>16.899999999999999</v>
      </c>
      <c r="C110">
        <v>2.39</v>
      </c>
      <c r="D110">
        <v>14.51</v>
      </c>
      <c r="E110" s="3">
        <v>0.85857988165680477</v>
      </c>
      <c r="F110" s="3">
        <v>0.14142011834319529</v>
      </c>
      <c r="G110">
        <v>0.79859999999999998</v>
      </c>
      <c r="H110">
        <v>0.13289999999999999</v>
      </c>
    </row>
    <row r="111" spans="1:8" x14ac:dyDescent="0.25">
      <c r="A111" s="1" t="s">
        <v>124</v>
      </c>
      <c r="B111">
        <v>23.8</v>
      </c>
      <c r="C111">
        <v>0</v>
      </c>
      <c r="D111">
        <v>23.8</v>
      </c>
      <c r="E111" s="3">
        <v>1</v>
      </c>
      <c r="F111" s="3">
        <v>0</v>
      </c>
      <c r="G111">
        <v>1.3446</v>
      </c>
      <c r="H111">
        <v>0.16950000000000001</v>
      </c>
    </row>
    <row r="112" spans="1:8" x14ac:dyDescent="0.25">
      <c r="A112" s="1" t="s">
        <v>125</v>
      </c>
      <c r="B112">
        <v>24.2</v>
      </c>
      <c r="C112">
        <v>6</v>
      </c>
      <c r="D112">
        <v>18.2</v>
      </c>
      <c r="E112" s="3">
        <v>0.75206611570247928</v>
      </c>
      <c r="F112" s="3">
        <v>0.24793388429752067</v>
      </c>
      <c r="G112">
        <v>2.0589</v>
      </c>
      <c r="H112">
        <v>0.18360000000000001</v>
      </c>
    </row>
    <row r="113" spans="1:8" x14ac:dyDescent="0.25">
      <c r="A113" s="1" t="s">
        <v>126</v>
      </c>
      <c r="B113">
        <v>17.600000000000001</v>
      </c>
      <c r="C113">
        <v>1.08</v>
      </c>
      <c r="D113">
        <v>16.52</v>
      </c>
      <c r="E113" s="3">
        <v>0.93863636363636349</v>
      </c>
      <c r="F113" s="3">
        <v>6.1363636363636363E-2</v>
      </c>
      <c r="G113">
        <v>1.7180000000000002</v>
      </c>
      <c r="H113">
        <v>0.1497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1A8B-5F50-4789-8F47-914D52B1A505}">
  <dimension ref="A1:H84"/>
  <sheetViews>
    <sheetView workbookViewId="0">
      <selection activeCell="F18" sqref="F18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2.7109375" bestFit="1" customWidth="1"/>
    <col min="4" max="4" width="9.85546875" bestFit="1" customWidth="1"/>
    <col min="5" max="5" width="16.5703125" bestFit="1" customWidth="1"/>
    <col min="6" max="6" width="23.5703125" bestFit="1" customWidth="1"/>
    <col min="7" max="8" width="7" bestFit="1" customWidth="1"/>
  </cols>
  <sheetData>
    <row r="1" spans="1:8" x14ac:dyDescent="0.25">
      <c r="A1" t="s">
        <v>12</v>
      </c>
      <c r="B1" t="s">
        <v>7</v>
      </c>
      <c r="C1" t="s">
        <v>1</v>
      </c>
      <c r="D1" t="s">
        <v>2</v>
      </c>
      <c r="E1" t="s">
        <v>4</v>
      </c>
      <c r="F1" t="s">
        <v>11</v>
      </c>
      <c r="G1" t="s">
        <v>13</v>
      </c>
      <c r="H1" t="s">
        <v>35</v>
      </c>
    </row>
    <row r="2" spans="1:8" x14ac:dyDescent="0.25">
      <c r="A2" t="s">
        <v>14</v>
      </c>
      <c r="B2">
        <v>9.5399999999999991</v>
      </c>
      <c r="C2">
        <v>2.02</v>
      </c>
      <c r="D2">
        <v>7.52</v>
      </c>
      <c r="E2" s="3">
        <v>0.7882599580712788</v>
      </c>
      <c r="F2" s="3">
        <v>0.2117400419287212</v>
      </c>
      <c r="G2">
        <v>0.92200000000000004</v>
      </c>
      <c r="H2">
        <v>0.14879999999999999</v>
      </c>
    </row>
    <row r="3" spans="1:8" x14ac:dyDescent="0.25">
      <c r="A3" t="s">
        <v>39</v>
      </c>
      <c r="B3">
        <v>10.3</v>
      </c>
      <c r="C3">
        <v>0.28000000000000003</v>
      </c>
      <c r="D3">
        <v>10.02</v>
      </c>
      <c r="E3" s="3">
        <v>0.9728155339805824</v>
      </c>
      <c r="F3" s="3">
        <v>2.7184466019417475E-2</v>
      </c>
      <c r="G3">
        <v>1.5159</v>
      </c>
      <c r="H3">
        <v>0.26340000000000002</v>
      </c>
    </row>
    <row r="4" spans="1:8" x14ac:dyDescent="0.25">
      <c r="A4" t="s">
        <v>40</v>
      </c>
      <c r="B4">
        <v>6.55</v>
      </c>
      <c r="C4">
        <v>0</v>
      </c>
      <c r="D4">
        <v>6.55</v>
      </c>
      <c r="E4" s="3">
        <v>1</v>
      </c>
      <c r="F4" s="3">
        <v>0</v>
      </c>
      <c r="G4">
        <v>0.8931</v>
      </c>
      <c r="H4">
        <v>0.224</v>
      </c>
    </row>
    <row r="5" spans="1:8" x14ac:dyDescent="0.25">
      <c r="A5" t="s">
        <v>41</v>
      </c>
      <c r="B5">
        <v>12.5</v>
      </c>
      <c r="C5">
        <v>1.29</v>
      </c>
      <c r="D5">
        <v>11.21</v>
      </c>
      <c r="E5" s="3">
        <v>0.89680000000000004</v>
      </c>
      <c r="F5" s="3">
        <v>0.1032</v>
      </c>
      <c r="G5">
        <v>1.0057</v>
      </c>
      <c r="H5">
        <v>0.25069999999999998</v>
      </c>
    </row>
    <row r="6" spans="1:8" x14ac:dyDescent="0.25">
      <c r="A6" t="s">
        <v>42</v>
      </c>
      <c r="B6">
        <v>5.96</v>
      </c>
      <c r="C6">
        <v>1.27</v>
      </c>
      <c r="D6">
        <v>4.6900000000000004</v>
      </c>
      <c r="E6" s="3">
        <v>0.78691275167785246</v>
      </c>
      <c r="F6" s="3">
        <v>0.21308724832214765</v>
      </c>
      <c r="G6">
        <v>0.93059999999999998</v>
      </c>
      <c r="H6">
        <v>0.26429999999999998</v>
      </c>
    </row>
    <row r="7" spans="1:8" x14ac:dyDescent="0.25">
      <c r="A7" t="s">
        <v>43</v>
      </c>
      <c r="B7">
        <v>4.0599999999999996</v>
      </c>
      <c r="C7">
        <v>0</v>
      </c>
      <c r="D7">
        <v>4.0599999999999996</v>
      </c>
      <c r="E7" s="3">
        <v>1</v>
      </c>
      <c r="F7" s="3">
        <v>0</v>
      </c>
      <c r="G7">
        <v>0.9738</v>
      </c>
      <c r="H7">
        <v>0.41460000000000002</v>
      </c>
    </row>
    <row r="8" spans="1:8" x14ac:dyDescent="0.25">
      <c r="A8" t="s">
        <v>44</v>
      </c>
      <c r="B8">
        <v>16.100000000000001</v>
      </c>
      <c r="C8">
        <v>3.38</v>
      </c>
      <c r="D8">
        <v>12.72</v>
      </c>
      <c r="E8" s="3">
        <v>0.7900621118012422</v>
      </c>
      <c r="F8" s="3">
        <v>0.20993788819875775</v>
      </c>
      <c r="G8">
        <v>1.105</v>
      </c>
      <c r="H8">
        <v>0.19719999999999999</v>
      </c>
    </row>
    <row r="9" spans="1:8" x14ac:dyDescent="0.25">
      <c r="A9" t="s">
        <v>45</v>
      </c>
      <c r="B9">
        <v>11.1</v>
      </c>
      <c r="C9">
        <v>0</v>
      </c>
      <c r="D9">
        <v>11.1</v>
      </c>
      <c r="E9" s="3">
        <v>1</v>
      </c>
      <c r="F9" s="3">
        <v>0</v>
      </c>
      <c r="G9">
        <v>1.2323</v>
      </c>
      <c r="H9">
        <v>0.17449999999999999</v>
      </c>
    </row>
    <row r="10" spans="1:8" x14ac:dyDescent="0.25">
      <c r="A10" t="s">
        <v>46</v>
      </c>
      <c r="B10">
        <v>5.81</v>
      </c>
      <c r="C10">
        <v>0.02</v>
      </c>
      <c r="D10">
        <v>5.79</v>
      </c>
      <c r="E10" s="3">
        <v>0.99655765920826167</v>
      </c>
      <c r="F10" s="3">
        <v>3.4423407917383822E-3</v>
      </c>
      <c r="G10">
        <v>1.0692999999999999</v>
      </c>
      <c r="H10">
        <v>0.22750000000000001</v>
      </c>
    </row>
    <row r="11" spans="1:8" x14ac:dyDescent="0.25">
      <c r="A11" t="s">
        <v>15</v>
      </c>
      <c r="B11">
        <v>4.7</v>
      </c>
      <c r="C11">
        <v>0.5</v>
      </c>
      <c r="D11">
        <v>4.2</v>
      </c>
      <c r="E11" s="3">
        <v>0.8936170212765957</v>
      </c>
      <c r="F11" s="3">
        <v>0.10638297872340426</v>
      </c>
      <c r="G11">
        <v>0.96449999999999991</v>
      </c>
      <c r="H11">
        <v>0.15</v>
      </c>
    </row>
    <row r="12" spans="1:8" x14ac:dyDescent="0.25">
      <c r="A12" t="s">
        <v>48</v>
      </c>
      <c r="B12">
        <v>5.82</v>
      </c>
      <c r="C12">
        <v>0</v>
      </c>
      <c r="D12">
        <v>5.82</v>
      </c>
      <c r="E12" s="3">
        <v>1</v>
      </c>
      <c r="F12" s="3">
        <v>0</v>
      </c>
      <c r="G12">
        <v>1.0407999999999999</v>
      </c>
      <c r="H12">
        <v>0.18559999999999999</v>
      </c>
    </row>
    <row r="13" spans="1:8" x14ac:dyDescent="0.25">
      <c r="A13" t="s">
        <v>49</v>
      </c>
      <c r="B13">
        <v>5.54</v>
      </c>
      <c r="C13">
        <v>1.05</v>
      </c>
      <c r="D13">
        <v>4.49</v>
      </c>
      <c r="E13" s="3">
        <v>0.81046931407942246</v>
      </c>
      <c r="F13" s="3">
        <v>0.18953068592057762</v>
      </c>
      <c r="G13">
        <v>0.74639999999999995</v>
      </c>
      <c r="H13">
        <v>0.2142</v>
      </c>
    </row>
    <row r="14" spans="1:8" x14ac:dyDescent="0.25">
      <c r="A14" t="s">
        <v>50</v>
      </c>
      <c r="B14">
        <v>9.27</v>
      </c>
      <c r="C14">
        <v>1.43</v>
      </c>
      <c r="D14">
        <v>7.84</v>
      </c>
      <c r="E14" s="3">
        <v>0.84573894282632145</v>
      </c>
      <c r="F14" s="3">
        <v>0.15426105717367852</v>
      </c>
      <c r="G14">
        <v>0.91359999999999997</v>
      </c>
      <c r="H14">
        <v>0.20899999999999999</v>
      </c>
    </row>
    <row r="15" spans="1:8" x14ac:dyDescent="0.25">
      <c r="A15" t="s">
        <v>52</v>
      </c>
      <c r="B15">
        <v>3.46</v>
      </c>
      <c r="C15">
        <v>0.84</v>
      </c>
      <c r="D15">
        <v>2.62</v>
      </c>
      <c r="E15" s="3">
        <v>0.75722543352601157</v>
      </c>
      <c r="F15" s="3">
        <v>0.24277456647398843</v>
      </c>
      <c r="G15">
        <v>0.64869999999999994</v>
      </c>
      <c r="H15">
        <v>0.40529999999999999</v>
      </c>
    </row>
    <row r="16" spans="1:8" x14ac:dyDescent="0.25">
      <c r="A16" t="s">
        <v>53</v>
      </c>
      <c r="B16">
        <v>5.52</v>
      </c>
      <c r="C16">
        <v>0</v>
      </c>
      <c r="D16">
        <v>5.52</v>
      </c>
      <c r="E16" s="3">
        <v>1</v>
      </c>
      <c r="F16" s="3">
        <v>0</v>
      </c>
      <c r="G16">
        <v>0.87609999999999999</v>
      </c>
      <c r="H16">
        <v>0.2359</v>
      </c>
    </row>
    <row r="17" spans="1:8" x14ac:dyDescent="0.25">
      <c r="A17" t="s">
        <v>55</v>
      </c>
      <c r="B17">
        <v>12.3</v>
      </c>
      <c r="C17">
        <v>0.75</v>
      </c>
      <c r="D17">
        <v>11.55</v>
      </c>
      <c r="E17" s="3">
        <v>0.9390243902439025</v>
      </c>
      <c r="F17" s="3">
        <v>6.097560975609756E-2</v>
      </c>
      <c r="G17">
        <v>1.1468</v>
      </c>
      <c r="H17">
        <v>0.22309999999999999</v>
      </c>
    </row>
    <row r="18" spans="1:8" x14ac:dyDescent="0.25">
      <c r="A18" t="s">
        <v>56</v>
      </c>
      <c r="B18">
        <v>7.26</v>
      </c>
      <c r="C18">
        <v>0.4</v>
      </c>
      <c r="D18">
        <v>6.86</v>
      </c>
      <c r="E18" s="3">
        <v>0.94490358126721774</v>
      </c>
      <c r="F18" s="3">
        <v>5.5096418732782371E-2</v>
      </c>
      <c r="G18">
        <v>0.99239999999999995</v>
      </c>
      <c r="H18">
        <v>0.17100000000000001</v>
      </c>
    </row>
    <row r="19" spans="1:8" x14ac:dyDescent="0.25">
      <c r="A19" t="s">
        <v>19</v>
      </c>
      <c r="B19">
        <v>4.8600000000000003</v>
      </c>
      <c r="C19">
        <v>0.51</v>
      </c>
      <c r="D19">
        <v>4.3499999999999996</v>
      </c>
      <c r="E19" s="3">
        <v>0.8950617283950616</v>
      </c>
      <c r="F19" s="3">
        <v>0.10493827160493827</v>
      </c>
      <c r="G19">
        <v>0.93290000000000006</v>
      </c>
      <c r="H19">
        <v>0.18160000000000001</v>
      </c>
    </row>
    <row r="20" spans="1:8" x14ac:dyDescent="0.25">
      <c r="A20" t="s">
        <v>57</v>
      </c>
      <c r="B20">
        <v>6.69</v>
      </c>
      <c r="C20">
        <v>0</v>
      </c>
      <c r="D20">
        <v>6.69</v>
      </c>
      <c r="E20" s="3">
        <v>1</v>
      </c>
      <c r="F20" s="3">
        <v>0</v>
      </c>
      <c r="G20">
        <v>1.087</v>
      </c>
      <c r="H20">
        <v>0.19220000000000001</v>
      </c>
    </row>
    <row r="21" spans="1:8" x14ac:dyDescent="0.25">
      <c r="A21" t="s">
        <v>58</v>
      </c>
      <c r="B21">
        <v>6.06</v>
      </c>
      <c r="C21">
        <v>0</v>
      </c>
      <c r="D21">
        <v>6.06</v>
      </c>
      <c r="E21" s="3">
        <v>1</v>
      </c>
      <c r="F21" s="3">
        <v>0</v>
      </c>
      <c r="G21">
        <v>1.202</v>
      </c>
      <c r="H21">
        <v>0.1774</v>
      </c>
    </row>
    <row r="22" spans="1:8" x14ac:dyDescent="0.25">
      <c r="A22" t="s">
        <v>59</v>
      </c>
      <c r="B22">
        <v>15.8</v>
      </c>
      <c r="C22">
        <v>1.18</v>
      </c>
      <c r="D22">
        <v>14.62</v>
      </c>
      <c r="E22" s="3">
        <v>0.92531645569620247</v>
      </c>
      <c r="F22" s="3">
        <v>7.4683544303797464E-2</v>
      </c>
      <c r="G22">
        <v>1.5171999999999999</v>
      </c>
      <c r="H22">
        <v>0.15709999999999999</v>
      </c>
    </row>
    <row r="23" spans="1:8" x14ac:dyDescent="0.25">
      <c r="A23" t="s">
        <v>60</v>
      </c>
      <c r="B23">
        <v>5.1100000000000003</v>
      </c>
      <c r="C23">
        <v>0.56999999999999995</v>
      </c>
      <c r="D23">
        <v>4.54</v>
      </c>
      <c r="E23" s="3">
        <v>0.88845401174168293</v>
      </c>
      <c r="F23" s="3">
        <v>0.11154598825831701</v>
      </c>
      <c r="G23">
        <v>1.0025999999999999</v>
      </c>
      <c r="H23">
        <v>0.1711</v>
      </c>
    </row>
    <row r="24" spans="1:8" x14ac:dyDescent="0.25">
      <c r="A24" t="s">
        <v>22</v>
      </c>
      <c r="B24">
        <v>5.82</v>
      </c>
      <c r="C24">
        <v>0.33</v>
      </c>
      <c r="D24">
        <v>5.49</v>
      </c>
      <c r="E24" s="3">
        <v>0.94329896907216493</v>
      </c>
      <c r="F24" s="3">
        <v>5.6701030927835051E-2</v>
      </c>
      <c r="G24">
        <v>0.87019999999999997</v>
      </c>
      <c r="H24">
        <v>0.18290000000000001</v>
      </c>
    </row>
    <row r="25" spans="1:8" x14ac:dyDescent="0.25">
      <c r="A25" t="s">
        <v>61</v>
      </c>
      <c r="B25">
        <v>7.34</v>
      </c>
      <c r="C25">
        <v>0.41</v>
      </c>
      <c r="D25">
        <v>6.93</v>
      </c>
      <c r="E25" s="3">
        <v>0.94414168937329701</v>
      </c>
      <c r="F25" s="3">
        <v>5.5858310626702996E-2</v>
      </c>
      <c r="G25">
        <v>0.98910000000000009</v>
      </c>
      <c r="H25">
        <v>0.186</v>
      </c>
    </row>
    <row r="26" spans="1:8" x14ac:dyDescent="0.25">
      <c r="A26" t="s">
        <v>62</v>
      </c>
      <c r="B26">
        <v>4.58</v>
      </c>
      <c r="C26">
        <v>0</v>
      </c>
      <c r="D26">
        <v>4.58</v>
      </c>
      <c r="E26" s="3">
        <v>1</v>
      </c>
      <c r="F26" s="3">
        <v>0</v>
      </c>
      <c r="G26">
        <v>1.0513999999999999</v>
      </c>
      <c r="H26">
        <v>0.25940000000000002</v>
      </c>
    </row>
    <row r="27" spans="1:8" x14ac:dyDescent="0.25">
      <c r="A27" t="s">
        <v>63</v>
      </c>
      <c r="B27">
        <v>9.43</v>
      </c>
      <c r="C27">
        <v>0.23</v>
      </c>
      <c r="D27">
        <v>9.1999999999999993</v>
      </c>
      <c r="E27" s="3">
        <v>0.97560975609756095</v>
      </c>
      <c r="F27" s="3">
        <v>2.4390243902439025E-2</v>
      </c>
      <c r="G27">
        <v>1.0542</v>
      </c>
      <c r="H27">
        <v>0.1951</v>
      </c>
    </row>
    <row r="28" spans="1:8" x14ac:dyDescent="0.25">
      <c r="A28" t="s">
        <v>64</v>
      </c>
      <c r="B28">
        <v>6.63</v>
      </c>
      <c r="C28">
        <v>0</v>
      </c>
      <c r="D28">
        <v>6.63</v>
      </c>
      <c r="E28" s="3">
        <v>1</v>
      </c>
      <c r="F28" s="3">
        <v>0</v>
      </c>
      <c r="G28">
        <v>1.2347000000000001</v>
      </c>
      <c r="H28">
        <v>0.20960000000000001</v>
      </c>
    </row>
    <row r="29" spans="1:8" x14ac:dyDescent="0.25">
      <c r="A29" t="s">
        <v>65</v>
      </c>
      <c r="B29">
        <v>4.37</v>
      </c>
      <c r="C29">
        <v>0</v>
      </c>
      <c r="D29">
        <v>4.37</v>
      </c>
      <c r="E29" s="3">
        <v>1</v>
      </c>
      <c r="F29" s="3">
        <v>0</v>
      </c>
      <c r="G29">
        <v>0.43859999999999999</v>
      </c>
      <c r="H29">
        <v>0.25</v>
      </c>
    </row>
    <row r="30" spans="1:8" x14ac:dyDescent="0.25">
      <c r="A30" t="s">
        <v>66</v>
      </c>
      <c r="B30">
        <v>24.9</v>
      </c>
      <c r="C30">
        <v>1.77</v>
      </c>
      <c r="D30">
        <v>23.13</v>
      </c>
      <c r="E30" s="3">
        <v>0.92891566265060244</v>
      </c>
      <c r="F30" s="3">
        <v>7.1084337349397592E-2</v>
      </c>
      <c r="G30">
        <v>1.6446000000000001</v>
      </c>
      <c r="H30">
        <v>0.23449999999999999</v>
      </c>
    </row>
    <row r="31" spans="1:8" x14ac:dyDescent="0.25">
      <c r="A31" t="s">
        <v>67</v>
      </c>
      <c r="B31">
        <v>16.600000000000001</v>
      </c>
      <c r="C31">
        <v>3.44</v>
      </c>
      <c r="D31">
        <v>13.16</v>
      </c>
      <c r="E31" s="3">
        <v>0.79277108433734933</v>
      </c>
      <c r="F31" s="3">
        <v>0.20722891566265059</v>
      </c>
      <c r="G31">
        <v>1.0491999999999999</v>
      </c>
      <c r="H31">
        <v>0.17</v>
      </c>
    </row>
    <row r="32" spans="1:8" x14ac:dyDescent="0.25">
      <c r="A32" t="s">
        <v>68</v>
      </c>
      <c r="B32">
        <v>7.81</v>
      </c>
      <c r="C32">
        <v>0.55000000000000004</v>
      </c>
      <c r="D32">
        <v>7.26</v>
      </c>
      <c r="E32" s="3">
        <v>0.92957746478873238</v>
      </c>
      <c r="F32" s="3">
        <v>7.0422535211267609E-2</v>
      </c>
      <c r="G32">
        <v>1.1312</v>
      </c>
      <c r="H32">
        <v>0.17630000000000001</v>
      </c>
    </row>
    <row r="33" spans="1:8" x14ac:dyDescent="0.25">
      <c r="A33" t="s">
        <v>69</v>
      </c>
      <c r="B33">
        <v>5.82</v>
      </c>
      <c r="C33">
        <v>0.17</v>
      </c>
      <c r="D33">
        <v>5.65</v>
      </c>
      <c r="E33" s="3">
        <v>0.97079037800687284</v>
      </c>
      <c r="F33" s="3">
        <v>2.9209621993127148E-2</v>
      </c>
      <c r="G33">
        <v>1.2406999999999999</v>
      </c>
      <c r="H33">
        <v>0.20610000000000001</v>
      </c>
    </row>
    <row r="34" spans="1:8" x14ac:dyDescent="0.25">
      <c r="A34" t="s">
        <v>25</v>
      </c>
      <c r="B34">
        <v>5.98</v>
      </c>
      <c r="C34">
        <v>0.53</v>
      </c>
      <c r="D34">
        <v>5.45</v>
      </c>
      <c r="E34" s="3">
        <v>0.91137123745819393</v>
      </c>
      <c r="F34" s="3">
        <v>8.8628762541806017E-2</v>
      </c>
      <c r="G34">
        <v>1.0002</v>
      </c>
      <c r="H34">
        <v>0.18559999999999999</v>
      </c>
    </row>
    <row r="35" spans="1:8" x14ac:dyDescent="0.25">
      <c r="A35" t="s">
        <v>70</v>
      </c>
      <c r="B35">
        <v>8.4600000000000009</v>
      </c>
      <c r="C35">
        <v>2.08</v>
      </c>
      <c r="D35">
        <v>6.38</v>
      </c>
      <c r="E35" s="3">
        <v>0.75413711583924337</v>
      </c>
      <c r="F35" s="3">
        <v>0.2458628841607565</v>
      </c>
      <c r="G35">
        <v>1.1534</v>
      </c>
      <c r="H35">
        <v>0.19189999999999999</v>
      </c>
    </row>
    <row r="36" spans="1:8" x14ac:dyDescent="0.25">
      <c r="A36" t="s">
        <v>71</v>
      </c>
      <c r="B36">
        <v>3.82</v>
      </c>
      <c r="C36">
        <v>0.11</v>
      </c>
      <c r="D36">
        <v>3.71</v>
      </c>
      <c r="E36" s="3">
        <v>0.97120418848167545</v>
      </c>
      <c r="F36" s="3">
        <v>2.879581151832461E-2</v>
      </c>
      <c r="G36">
        <v>0.73270000000000002</v>
      </c>
      <c r="H36">
        <v>0.20280000000000001</v>
      </c>
    </row>
    <row r="37" spans="1:8" x14ac:dyDescent="0.25">
      <c r="A37" t="s">
        <v>26</v>
      </c>
      <c r="B37">
        <v>3.71</v>
      </c>
      <c r="C37">
        <v>0.64</v>
      </c>
      <c r="D37">
        <v>3.07</v>
      </c>
      <c r="E37" s="3">
        <v>0.8274932614555256</v>
      </c>
      <c r="F37" s="3">
        <v>0.1725067385444744</v>
      </c>
      <c r="G37">
        <v>0.85030000000000006</v>
      </c>
      <c r="H37">
        <v>0.2109</v>
      </c>
    </row>
    <row r="38" spans="1:8" x14ac:dyDescent="0.25">
      <c r="A38" t="s">
        <v>72</v>
      </c>
      <c r="B38">
        <v>10.7</v>
      </c>
      <c r="C38">
        <v>0</v>
      </c>
      <c r="D38">
        <v>10.7</v>
      </c>
      <c r="E38" s="3">
        <v>1</v>
      </c>
      <c r="F38" s="3">
        <v>0</v>
      </c>
      <c r="G38">
        <v>1.3604999999999998</v>
      </c>
      <c r="H38">
        <v>0.18129999999999999</v>
      </c>
    </row>
    <row r="39" spans="1:8" x14ac:dyDescent="0.25">
      <c r="A39" t="s">
        <v>73</v>
      </c>
      <c r="B39">
        <v>8.41</v>
      </c>
      <c r="C39">
        <v>1.42</v>
      </c>
      <c r="D39">
        <v>6.99</v>
      </c>
      <c r="E39" s="3">
        <v>0.83115338882282996</v>
      </c>
      <c r="F39" s="3">
        <v>0.16884661117717004</v>
      </c>
      <c r="G39">
        <v>1.1766000000000001</v>
      </c>
      <c r="H39">
        <v>0.20280000000000001</v>
      </c>
    </row>
    <row r="40" spans="1:8" x14ac:dyDescent="0.25">
      <c r="A40" t="s">
        <v>75</v>
      </c>
      <c r="B40">
        <v>4.59</v>
      </c>
      <c r="C40">
        <v>0</v>
      </c>
      <c r="D40">
        <v>4.59</v>
      </c>
      <c r="E40" s="3">
        <v>1</v>
      </c>
      <c r="F40" s="3">
        <v>0</v>
      </c>
      <c r="G40">
        <v>1.1739999999999999</v>
      </c>
      <c r="H40">
        <v>0.21310000000000001</v>
      </c>
    </row>
    <row r="41" spans="1:8" x14ac:dyDescent="0.25">
      <c r="A41" t="s">
        <v>76</v>
      </c>
      <c r="B41">
        <v>3.79</v>
      </c>
      <c r="C41">
        <v>0.14000000000000001</v>
      </c>
      <c r="D41">
        <v>3.65</v>
      </c>
      <c r="E41" s="3">
        <v>0.96306068601583106</v>
      </c>
      <c r="F41" s="3">
        <v>3.6939313984168866E-2</v>
      </c>
      <c r="G41">
        <v>1.2359</v>
      </c>
      <c r="H41">
        <v>0.2059</v>
      </c>
    </row>
    <row r="42" spans="1:8" x14ac:dyDescent="0.25">
      <c r="A42" t="s">
        <v>77</v>
      </c>
      <c r="B42">
        <v>11.4</v>
      </c>
      <c r="C42">
        <v>0</v>
      </c>
      <c r="D42">
        <v>11.4</v>
      </c>
      <c r="E42" s="3">
        <v>1</v>
      </c>
      <c r="F42" s="3">
        <v>0</v>
      </c>
      <c r="G42">
        <v>1.1496999999999999</v>
      </c>
      <c r="H42">
        <v>0.30070000000000002</v>
      </c>
    </row>
    <row r="43" spans="1:8" x14ac:dyDescent="0.25">
      <c r="A43" t="s">
        <v>78</v>
      </c>
      <c r="B43">
        <v>4.4800000000000004</v>
      </c>
      <c r="C43">
        <v>0.24</v>
      </c>
      <c r="D43">
        <v>4.24</v>
      </c>
      <c r="E43" s="3">
        <v>0.9464285714285714</v>
      </c>
      <c r="F43" s="3">
        <v>5.3571428571428562E-2</v>
      </c>
      <c r="G43">
        <v>1.1394</v>
      </c>
      <c r="H43">
        <v>0.16830000000000001</v>
      </c>
    </row>
    <row r="44" spans="1:8" x14ac:dyDescent="0.25">
      <c r="A44" t="s">
        <v>27</v>
      </c>
      <c r="B44">
        <v>5.96</v>
      </c>
      <c r="C44">
        <v>1.08</v>
      </c>
      <c r="D44">
        <v>4.88</v>
      </c>
      <c r="E44" s="3">
        <v>0.81879194630872487</v>
      </c>
      <c r="F44" s="3">
        <v>0.18120805369127518</v>
      </c>
      <c r="G44">
        <v>0.89840000000000009</v>
      </c>
      <c r="H44">
        <v>0.22869999999999999</v>
      </c>
    </row>
    <row r="45" spans="1:8" x14ac:dyDescent="0.25">
      <c r="A45" t="s">
        <v>80</v>
      </c>
      <c r="B45">
        <v>4.54</v>
      </c>
      <c r="C45">
        <v>0.73</v>
      </c>
      <c r="D45">
        <v>3.81</v>
      </c>
      <c r="E45" s="3">
        <v>0.83920704845814975</v>
      </c>
      <c r="F45" s="3">
        <v>0.16079295154185022</v>
      </c>
      <c r="G45">
        <v>0.70069999999999999</v>
      </c>
      <c r="H45">
        <v>0.22209999999999999</v>
      </c>
    </row>
    <row r="46" spans="1:8" x14ac:dyDescent="0.25">
      <c r="A46" t="s">
        <v>82</v>
      </c>
      <c r="B46">
        <v>11</v>
      </c>
      <c r="C46">
        <v>0</v>
      </c>
      <c r="D46">
        <v>11</v>
      </c>
      <c r="E46" s="3">
        <v>1</v>
      </c>
      <c r="F46" s="3">
        <v>0</v>
      </c>
      <c r="G46">
        <v>1.1756</v>
      </c>
      <c r="H46">
        <v>0.2051</v>
      </c>
    </row>
    <row r="47" spans="1:8" x14ac:dyDescent="0.25">
      <c r="A47" t="s">
        <v>84</v>
      </c>
      <c r="B47">
        <v>18.399999999999999</v>
      </c>
      <c r="C47">
        <v>7.0000000000000007E-2</v>
      </c>
      <c r="D47">
        <v>18.329999999999998</v>
      </c>
      <c r="E47" s="3">
        <v>0.99619565217391304</v>
      </c>
      <c r="F47" s="3">
        <v>3.8043478260869571E-3</v>
      </c>
      <c r="G47">
        <v>1.3479000000000001</v>
      </c>
      <c r="H47">
        <v>0.2208</v>
      </c>
    </row>
    <row r="48" spans="1:8" x14ac:dyDescent="0.25">
      <c r="A48" t="s">
        <v>85</v>
      </c>
      <c r="B48">
        <v>9.3000000000000007</v>
      </c>
      <c r="C48">
        <v>0.1</v>
      </c>
      <c r="D48">
        <v>9.1999999999999993</v>
      </c>
      <c r="E48" s="3">
        <v>0.98924731182795689</v>
      </c>
      <c r="F48" s="3">
        <v>1.075268817204301E-2</v>
      </c>
      <c r="G48">
        <v>1.5096000000000001</v>
      </c>
      <c r="H48">
        <v>0.24110000000000001</v>
      </c>
    </row>
    <row r="49" spans="1:8" x14ac:dyDescent="0.25">
      <c r="A49" t="s">
        <v>86</v>
      </c>
      <c r="B49">
        <v>7.01</v>
      </c>
      <c r="C49">
        <v>1.08</v>
      </c>
      <c r="D49">
        <v>5.93</v>
      </c>
      <c r="E49" s="3">
        <v>0.84593437945791727</v>
      </c>
      <c r="F49" s="3">
        <v>0.15406562054208275</v>
      </c>
      <c r="G49">
        <v>1.2244000000000002</v>
      </c>
      <c r="H49">
        <v>0.24440000000000001</v>
      </c>
    </row>
    <row r="50" spans="1:8" x14ac:dyDescent="0.25">
      <c r="A50" t="s">
        <v>88</v>
      </c>
      <c r="B50">
        <v>8.0299999999999994</v>
      </c>
      <c r="C50">
        <v>1.75</v>
      </c>
      <c r="D50">
        <v>6.28</v>
      </c>
      <c r="E50" s="3">
        <v>0.78206724782067261</v>
      </c>
      <c r="F50" s="3">
        <v>0.21793275217932753</v>
      </c>
      <c r="G50">
        <v>0.66569999999999996</v>
      </c>
      <c r="H50">
        <v>0.1429</v>
      </c>
    </row>
    <row r="51" spans="1:8" x14ac:dyDescent="0.25">
      <c r="A51" t="s">
        <v>89</v>
      </c>
      <c r="B51">
        <v>5.87</v>
      </c>
      <c r="C51">
        <v>0</v>
      </c>
      <c r="D51">
        <v>5.87</v>
      </c>
      <c r="E51" s="3">
        <v>1</v>
      </c>
      <c r="F51" s="3">
        <v>0</v>
      </c>
      <c r="G51">
        <v>0.99520000000000008</v>
      </c>
      <c r="H51">
        <v>0.2006</v>
      </c>
    </row>
    <row r="52" spans="1:8" x14ac:dyDescent="0.25">
      <c r="A52" t="s">
        <v>90</v>
      </c>
      <c r="B52">
        <v>3.24</v>
      </c>
      <c r="C52">
        <v>0.14000000000000001</v>
      </c>
      <c r="D52">
        <v>3.1</v>
      </c>
      <c r="E52" s="3">
        <v>0.95679012345679004</v>
      </c>
      <c r="F52" s="3">
        <v>4.3209876543209881E-2</v>
      </c>
      <c r="G52">
        <v>0.63989999999999991</v>
      </c>
      <c r="H52">
        <v>0.22370000000000001</v>
      </c>
    </row>
    <row r="53" spans="1:8" x14ac:dyDescent="0.25">
      <c r="A53" t="s">
        <v>92</v>
      </c>
      <c r="B53">
        <v>11.2</v>
      </c>
      <c r="C53">
        <v>0.31</v>
      </c>
      <c r="D53">
        <v>10.89</v>
      </c>
      <c r="E53" s="3">
        <v>0.97232142857142867</v>
      </c>
      <c r="F53" s="3">
        <v>2.7678571428571431E-2</v>
      </c>
      <c r="G53">
        <v>0.95290000000000008</v>
      </c>
      <c r="H53">
        <v>0.17580000000000001</v>
      </c>
    </row>
    <row r="54" spans="1:8" x14ac:dyDescent="0.25">
      <c r="A54" t="s">
        <v>93</v>
      </c>
      <c r="B54">
        <v>23.3</v>
      </c>
      <c r="C54">
        <v>3.25</v>
      </c>
      <c r="D54">
        <v>20.05</v>
      </c>
      <c r="E54" s="3">
        <v>0.86051502145922742</v>
      </c>
      <c r="F54" s="3">
        <v>0.13948497854077252</v>
      </c>
      <c r="G54">
        <v>0.63519999999999999</v>
      </c>
      <c r="H54">
        <v>3.1600000000000003E-2</v>
      </c>
    </row>
    <row r="55" spans="1:8" x14ac:dyDescent="0.25">
      <c r="A55" t="s">
        <v>94</v>
      </c>
      <c r="B55">
        <v>27.8</v>
      </c>
      <c r="C55">
        <v>4.5999999999999996</v>
      </c>
      <c r="D55">
        <v>23.2</v>
      </c>
      <c r="E55" s="3">
        <v>0.83453237410071934</v>
      </c>
      <c r="F55" s="3">
        <v>0.16546762589928055</v>
      </c>
      <c r="G55">
        <v>1.4587000000000001</v>
      </c>
      <c r="H55">
        <v>0.2762</v>
      </c>
    </row>
    <row r="56" spans="1:8" x14ac:dyDescent="0.25">
      <c r="A56" t="s">
        <v>95</v>
      </c>
      <c r="B56">
        <v>12.8</v>
      </c>
      <c r="C56">
        <v>0.3</v>
      </c>
      <c r="D56">
        <v>12.5</v>
      </c>
      <c r="E56" s="3">
        <v>0.9765625</v>
      </c>
      <c r="F56" s="3">
        <v>2.3437499999999997E-2</v>
      </c>
      <c r="G56">
        <v>1.2281</v>
      </c>
      <c r="H56">
        <v>0.21299999999999999</v>
      </c>
    </row>
    <row r="57" spans="1:8" x14ac:dyDescent="0.25">
      <c r="A57" t="s">
        <v>96</v>
      </c>
      <c r="B57">
        <v>6.68</v>
      </c>
      <c r="C57">
        <v>0</v>
      </c>
      <c r="D57">
        <v>6.68</v>
      </c>
      <c r="E57" s="3">
        <v>1</v>
      </c>
      <c r="F57" s="3">
        <v>0</v>
      </c>
      <c r="G57">
        <v>1.1980999999999999</v>
      </c>
      <c r="H57">
        <v>0.21240000000000001</v>
      </c>
    </row>
    <row r="58" spans="1:8" x14ac:dyDescent="0.25">
      <c r="A58" t="s">
        <v>32</v>
      </c>
      <c r="B58">
        <v>7.94</v>
      </c>
      <c r="C58">
        <v>0.77</v>
      </c>
      <c r="D58">
        <v>7.17</v>
      </c>
      <c r="E58" s="3">
        <v>0.90302267002518888</v>
      </c>
      <c r="F58" s="3">
        <v>9.697732997481108E-2</v>
      </c>
      <c r="G58">
        <v>0.96199999999999997</v>
      </c>
      <c r="H58">
        <v>0.18640000000000001</v>
      </c>
    </row>
    <row r="59" spans="1:8" x14ac:dyDescent="0.25">
      <c r="A59" t="s">
        <v>33</v>
      </c>
      <c r="B59">
        <v>3.79</v>
      </c>
      <c r="C59">
        <v>0.41</v>
      </c>
      <c r="D59">
        <v>3.38</v>
      </c>
      <c r="E59" s="3">
        <v>0.89182058047493395</v>
      </c>
      <c r="F59" s="3">
        <v>0.10817941952506596</v>
      </c>
      <c r="G59">
        <v>0.66</v>
      </c>
      <c r="H59">
        <v>0.22589999999999999</v>
      </c>
    </row>
    <row r="60" spans="1:8" x14ac:dyDescent="0.25">
      <c r="A60" t="s">
        <v>99</v>
      </c>
      <c r="B60">
        <v>4.51</v>
      </c>
      <c r="C60">
        <v>0.09</v>
      </c>
      <c r="D60">
        <v>4.42</v>
      </c>
      <c r="E60" s="3">
        <v>0.98004434589800449</v>
      </c>
      <c r="F60" s="3">
        <v>1.9955654101995565E-2</v>
      </c>
      <c r="G60">
        <v>0.69389999999999996</v>
      </c>
      <c r="H60">
        <v>0.2525</v>
      </c>
    </row>
    <row r="61" spans="1:8" x14ac:dyDescent="0.25">
      <c r="A61" t="s">
        <v>100</v>
      </c>
      <c r="B61">
        <v>6.63</v>
      </c>
      <c r="C61">
        <v>0</v>
      </c>
      <c r="D61">
        <v>6.63</v>
      </c>
      <c r="E61" s="3">
        <v>1</v>
      </c>
      <c r="F61" s="3">
        <v>0</v>
      </c>
      <c r="G61">
        <v>1.1764000000000001</v>
      </c>
      <c r="H61">
        <v>0.21160000000000001</v>
      </c>
    </row>
    <row r="62" spans="1:8" x14ac:dyDescent="0.25">
      <c r="A62" t="s">
        <v>101</v>
      </c>
      <c r="B62">
        <v>18</v>
      </c>
      <c r="C62">
        <v>0</v>
      </c>
      <c r="D62">
        <v>18</v>
      </c>
      <c r="E62" s="3">
        <v>1</v>
      </c>
      <c r="F62" s="3">
        <v>0</v>
      </c>
      <c r="G62">
        <v>1.0369999999999999</v>
      </c>
      <c r="H62">
        <v>0.20730000000000001</v>
      </c>
    </row>
    <row r="63" spans="1:8" x14ac:dyDescent="0.25">
      <c r="A63" t="s">
        <v>102</v>
      </c>
      <c r="B63">
        <v>9.3800000000000008</v>
      </c>
      <c r="C63">
        <v>1.54</v>
      </c>
      <c r="D63">
        <v>7.84</v>
      </c>
      <c r="E63" s="3">
        <v>0.83582089552238803</v>
      </c>
      <c r="F63" s="3">
        <v>0.16417910447761194</v>
      </c>
      <c r="G63">
        <v>0.92200000000000004</v>
      </c>
      <c r="H63">
        <v>0.1976</v>
      </c>
    </row>
    <row r="64" spans="1:8" x14ac:dyDescent="0.25">
      <c r="A64" t="s">
        <v>103</v>
      </c>
      <c r="B64">
        <v>10.5</v>
      </c>
      <c r="C64">
        <v>2.54</v>
      </c>
      <c r="D64">
        <v>7.96</v>
      </c>
      <c r="E64" s="3">
        <v>0.75809523809523804</v>
      </c>
      <c r="F64" s="3">
        <v>0.2419047619047619</v>
      </c>
      <c r="G64">
        <v>1.0318000000000001</v>
      </c>
      <c r="H64">
        <v>0.22800000000000001</v>
      </c>
    </row>
    <row r="65" spans="1:8" x14ac:dyDescent="0.25">
      <c r="A65" t="s">
        <v>104</v>
      </c>
      <c r="B65">
        <v>4.6100000000000003</v>
      </c>
      <c r="C65">
        <v>0</v>
      </c>
      <c r="D65">
        <v>4.6100000000000003</v>
      </c>
      <c r="E65" s="3">
        <v>1</v>
      </c>
      <c r="F65" s="3">
        <v>0</v>
      </c>
      <c r="G65">
        <v>0.96220000000000006</v>
      </c>
      <c r="H65">
        <v>0.26450000000000001</v>
      </c>
    </row>
    <row r="66" spans="1:8" x14ac:dyDescent="0.25">
      <c r="A66" t="s">
        <v>105</v>
      </c>
      <c r="B66">
        <v>3</v>
      </c>
      <c r="C66">
        <v>0.46</v>
      </c>
      <c r="D66">
        <v>2.54</v>
      </c>
      <c r="E66" s="3">
        <v>0.84666666666666668</v>
      </c>
      <c r="F66" s="3">
        <v>0.15333333333333335</v>
      </c>
      <c r="G66">
        <v>0.93109999999999993</v>
      </c>
      <c r="H66">
        <v>0.26869999999999999</v>
      </c>
    </row>
    <row r="67" spans="1:8" x14ac:dyDescent="0.25">
      <c r="A67" t="s">
        <v>106</v>
      </c>
      <c r="B67">
        <v>4.72</v>
      </c>
      <c r="C67">
        <v>0.88</v>
      </c>
      <c r="D67">
        <v>3.84</v>
      </c>
      <c r="E67" s="3">
        <v>0.81355932203389836</v>
      </c>
      <c r="F67" s="3">
        <v>0.1864406779661017</v>
      </c>
      <c r="G67">
        <v>0.85680000000000001</v>
      </c>
      <c r="H67">
        <v>0.22770000000000001</v>
      </c>
    </row>
    <row r="68" spans="1:8" x14ac:dyDescent="0.25">
      <c r="A68" t="s">
        <v>107</v>
      </c>
      <c r="B68">
        <v>8.99</v>
      </c>
      <c r="C68">
        <v>0.22</v>
      </c>
      <c r="D68">
        <v>8.77</v>
      </c>
      <c r="E68" s="3">
        <v>0.97552836484983307</v>
      </c>
      <c r="F68" s="3">
        <v>2.4471635150166853E-2</v>
      </c>
      <c r="G68">
        <v>0.97250000000000003</v>
      </c>
      <c r="H68">
        <v>0.18279999999999999</v>
      </c>
    </row>
    <row r="69" spans="1:8" x14ac:dyDescent="0.25">
      <c r="A69" t="s">
        <v>108</v>
      </c>
      <c r="B69">
        <v>8.4499999999999993</v>
      </c>
      <c r="C69">
        <v>0.17</v>
      </c>
      <c r="D69">
        <v>8.2799999999999994</v>
      </c>
      <c r="E69" s="3">
        <v>0.97988165680473371</v>
      </c>
      <c r="F69" s="3">
        <v>2.0118343195266276E-2</v>
      </c>
      <c r="G69">
        <v>0.99880000000000002</v>
      </c>
      <c r="H69">
        <v>0.19719999999999999</v>
      </c>
    </row>
    <row r="70" spans="1:8" x14ac:dyDescent="0.25">
      <c r="A70" t="s">
        <v>109</v>
      </c>
      <c r="B70">
        <v>5.49</v>
      </c>
      <c r="C70">
        <v>0</v>
      </c>
      <c r="D70">
        <v>5.49</v>
      </c>
      <c r="E70" s="3">
        <v>1</v>
      </c>
      <c r="F70" s="3">
        <v>0</v>
      </c>
      <c r="G70">
        <v>0.68740000000000001</v>
      </c>
      <c r="H70">
        <v>0.1729</v>
      </c>
    </row>
    <row r="71" spans="1:8" x14ac:dyDescent="0.25">
      <c r="A71" t="s">
        <v>110</v>
      </c>
      <c r="B71">
        <v>4.71</v>
      </c>
      <c r="C71">
        <v>0</v>
      </c>
      <c r="D71">
        <v>4.71</v>
      </c>
      <c r="E71" s="3">
        <v>1</v>
      </c>
      <c r="F71" s="3">
        <v>0</v>
      </c>
      <c r="G71">
        <v>0.70940000000000003</v>
      </c>
      <c r="H71">
        <v>0.20799999999999999</v>
      </c>
    </row>
    <row r="72" spans="1:8" x14ac:dyDescent="0.25">
      <c r="A72" t="s">
        <v>111</v>
      </c>
      <c r="B72">
        <v>3.77</v>
      </c>
      <c r="C72">
        <v>0.86</v>
      </c>
      <c r="D72">
        <v>2.91</v>
      </c>
      <c r="E72" s="3">
        <v>0.77188328912466841</v>
      </c>
      <c r="F72" s="3">
        <v>0.22811671087533156</v>
      </c>
      <c r="G72">
        <v>0.73240000000000005</v>
      </c>
      <c r="H72">
        <v>0.33179999999999998</v>
      </c>
    </row>
    <row r="73" spans="1:8" x14ac:dyDescent="0.25">
      <c r="A73" t="s">
        <v>113</v>
      </c>
      <c r="B73">
        <v>6.95</v>
      </c>
      <c r="C73">
        <v>0.9</v>
      </c>
      <c r="D73">
        <v>6.05</v>
      </c>
      <c r="E73" s="3">
        <v>0.87050359712230208</v>
      </c>
      <c r="F73" s="3">
        <v>0.12949640287769784</v>
      </c>
      <c r="G73">
        <v>1.0939999999999999</v>
      </c>
      <c r="H73">
        <v>0.19950000000000001</v>
      </c>
    </row>
    <row r="74" spans="1:8" x14ac:dyDescent="0.25">
      <c r="A74" t="s">
        <v>114</v>
      </c>
      <c r="B74">
        <v>2.85</v>
      </c>
      <c r="C74">
        <v>0</v>
      </c>
      <c r="D74">
        <v>2.85</v>
      </c>
      <c r="E74" s="3">
        <v>1</v>
      </c>
      <c r="F74" s="3">
        <v>0</v>
      </c>
      <c r="G74">
        <v>0.86419999999999997</v>
      </c>
      <c r="H74">
        <v>0.2056</v>
      </c>
    </row>
    <row r="75" spans="1:8" x14ac:dyDescent="0.25">
      <c r="A75" t="s">
        <v>115</v>
      </c>
      <c r="B75">
        <v>9.33</v>
      </c>
      <c r="C75">
        <v>0.79</v>
      </c>
      <c r="D75">
        <v>8.5399999999999991</v>
      </c>
      <c r="E75" s="3">
        <v>0.91532690246516601</v>
      </c>
      <c r="F75" s="3">
        <v>8.4673097534833874E-2</v>
      </c>
      <c r="G75">
        <v>1.2482</v>
      </c>
      <c r="H75">
        <v>0.2361</v>
      </c>
    </row>
    <row r="76" spans="1:8" x14ac:dyDescent="0.25">
      <c r="A76" t="s">
        <v>34</v>
      </c>
      <c r="B76">
        <v>7.16</v>
      </c>
      <c r="C76">
        <v>1.1399999999999999</v>
      </c>
      <c r="D76">
        <v>6.02</v>
      </c>
      <c r="E76" s="3">
        <v>0.84078212290502785</v>
      </c>
      <c r="F76" s="3">
        <v>0.15921787709497204</v>
      </c>
      <c r="G76">
        <v>0.97350000000000003</v>
      </c>
      <c r="H76">
        <v>0.158</v>
      </c>
    </row>
    <row r="77" spans="1:8" x14ac:dyDescent="0.25">
      <c r="A77" t="s">
        <v>116</v>
      </c>
      <c r="B77">
        <v>7.38</v>
      </c>
      <c r="C77">
        <v>0.15</v>
      </c>
      <c r="D77">
        <v>7.23</v>
      </c>
      <c r="E77" s="3">
        <v>0.97967479674796754</v>
      </c>
      <c r="F77" s="3">
        <v>2.032520325203252E-2</v>
      </c>
      <c r="G77">
        <v>1.2332000000000001</v>
      </c>
      <c r="H77">
        <v>0.1898</v>
      </c>
    </row>
    <row r="78" spans="1:8" x14ac:dyDescent="0.25">
      <c r="A78" t="s">
        <v>117</v>
      </c>
      <c r="B78">
        <v>5.79</v>
      </c>
      <c r="C78">
        <v>0.39</v>
      </c>
      <c r="D78">
        <v>5.4</v>
      </c>
      <c r="E78" s="3">
        <v>0.93264248704663222</v>
      </c>
      <c r="F78" s="3">
        <v>6.7357512953367879E-2</v>
      </c>
      <c r="G78">
        <v>1.0672999999999999</v>
      </c>
      <c r="H78">
        <v>0.18</v>
      </c>
    </row>
    <row r="79" spans="1:8" x14ac:dyDescent="0.25">
      <c r="A79" t="s">
        <v>118</v>
      </c>
      <c r="B79">
        <v>5.4</v>
      </c>
      <c r="C79">
        <v>0</v>
      </c>
      <c r="D79">
        <v>5.4</v>
      </c>
      <c r="E79" s="3">
        <v>1</v>
      </c>
      <c r="F79" s="3">
        <v>0</v>
      </c>
      <c r="G79">
        <v>0.8831</v>
      </c>
      <c r="H79">
        <v>0.16270000000000001</v>
      </c>
    </row>
    <row r="80" spans="1:8" x14ac:dyDescent="0.25">
      <c r="A80" t="s">
        <v>120</v>
      </c>
      <c r="B80">
        <v>4.49</v>
      </c>
      <c r="C80">
        <v>0</v>
      </c>
      <c r="D80">
        <v>4.49</v>
      </c>
      <c r="E80" s="3">
        <v>1</v>
      </c>
      <c r="F80" s="3">
        <v>0</v>
      </c>
      <c r="G80">
        <v>0.77490000000000003</v>
      </c>
      <c r="H80">
        <v>0.26860000000000001</v>
      </c>
    </row>
    <row r="81" spans="1:8" x14ac:dyDescent="0.25">
      <c r="A81" t="s">
        <v>122</v>
      </c>
      <c r="B81">
        <v>14.3</v>
      </c>
      <c r="C81">
        <v>0.39</v>
      </c>
      <c r="D81">
        <v>13.91</v>
      </c>
      <c r="E81" s="3">
        <v>0.97272727272727266</v>
      </c>
      <c r="F81" s="3">
        <v>2.7272727272727271E-2</v>
      </c>
      <c r="G81">
        <v>1.5493000000000001</v>
      </c>
      <c r="H81">
        <v>0.33700000000000002</v>
      </c>
    </row>
    <row r="82" spans="1:8" x14ac:dyDescent="0.25">
      <c r="A82" t="s">
        <v>123</v>
      </c>
      <c r="B82">
        <v>3.15</v>
      </c>
      <c r="C82">
        <v>0.13</v>
      </c>
      <c r="D82">
        <v>3.02</v>
      </c>
      <c r="E82" s="3">
        <v>0.95873015873015877</v>
      </c>
      <c r="F82" s="3">
        <v>4.1269841269841276E-2</v>
      </c>
      <c r="G82">
        <v>1.0451999999999999</v>
      </c>
      <c r="H82">
        <v>0.31859999999999999</v>
      </c>
    </row>
    <row r="83" spans="1:8" x14ac:dyDescent="0.25">
      <c r="A83" t="s">
        <v>124</v>
      </c>
      <c r="B83">
        <v>8.7799999999999994</v>
      </c>
      <c r="C83">
        <v>0.01</v>
      </c>
      <c r="D83">
        <v>8.77</v>
      </c>
      <c r="E83" s="3">
        <v>0.99886104783599095</v>
      </c>
      <c r="F83" s="3">
        <v>1.1389521640091118E-3</v>
      </c>
      <c r="G83">
        <v>1.1672</v>
      </c>
      <c r="H83">
        <v>0.25840000000000002</v>
      </c>
    </row>
    <row r="84" spans="1:8" x14ac:dyDescent="0.25">
      <c r="A84" t="s">
        <v>126</v>
      </c>
      <c r="B84">
        <v>3.68</v>
      </c>
      <c r="C84">
        <v>0</v>
      </c>
      <c r="D84">
        <v>3.68</v>
      </c>
      <c r="E84" s="3">
        <v>1</v>
      </c>
      <c r="F84" s="3">
        <v>0</v>
      </c>
      <c r="G84">
        <v>1.3293999999999999</v>
      </c>
      <c r="H84">
        <v>0.2109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F5AF-938B-49B5-8ECA-298B823C9ED5}">
  <dimension ref="A1:H71"/>
  <sheetViews>
    <sheetView workbookViewId="0">
      <selection activeCell="I1" sqref="I1"/>
    </sheetView>
  </sheetViews>
  <sheetFormatPr defaultRowHeight="15" x14ac:dyDescent="0.25"/>
  <cols>
    <col min="1" max="1" width="10.710937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16.5703125" bestFit="1" customWidth="1"/>
    <col min="6" max="6" width="23.5703125" bestFit="1" customWidth="1"/>
    <col min="7" max="8" width="7" bestFit="1" customWidth="1"/>
  </cols>
  <sheetData>
    <row r="1" spans="1:8" x14ac:dyDescent="0.25">
      <c r="A1" t="s">
        <v>12</v>
      </c>
      <c r="B1" t="s">
        <v>8</v>
      </c>
      <c r="C1" t="s">
        <v>1</v>
      </c>
      <c r="D1" t="s">
        <v>2</v>
      </c>
      <c r="E1" t="s">
        <v>4</v>
      </c>
      <c r="F1" t="s">
        <v>11</v>
      </c>
      <c r="G1" t="s">
        <v>13</v>
      </c>
      <c r="H1" t="s">
        <v>35</v>
      </c>
    </row>
    <row r="2" spans="1:8" x14ac:dyDescent="0.25">
      <c r="A2" s="1" t="s">
        <v>127</v>
      </c>
      <c r="B2">
        <v>65.599999999999994</v>
      </c>
      <c r="C2">
        <v>7.33</v>
      </c>
      <c r="D2">
        <v>58.27</v>
      </c>
      <c r="E2" s="3">
        <v>0.88826219512195137</v>
      </c>
      <c r="F2" s="3">
        <v>0.1117378048780488</v>
      </c>
      <c r="G2">
        <v>0.91070000000000007</v>
      </c>
      <c r="H2">
        <v>0.121</v>
      </c>
    </row>
    <row r="3" spans="1:8" x14ac:dyDescent="0.25">
      <c r="A3" s="1" t="s">
        <v>128</v>
      </c>
      <c r="B3">
        <v>49.5</v>
      </c>
      <c r="C3">
        <v>3.27</v>
      </c>
      <c r="D3">
        <v>46.23</v>
      </c>
      <c r="E3" s="3">
        <v>0.93393939393939385</v>
      </c>
      <c r="F3" s="3">
        <v>6.6060606060606056E-2</v>
      </c>
      <c r="G3">
        <v>0.9587</v>
      </c>
      <c r="H3">
        <v>0.1221</v>
      </c>
    </row>
    <row r="4" spans="1:8" x14ac:dyDescent="0.25">
      <c r="A4" s="1" t="s">
        <v>129</v>
      </c>
      <c r="B4">
        <v>64.400000000000006</v>
      </c>
      <c r="C4">
        <v>7.19</v>
      </c>
      <c r="D4">
        <v>57.21</v>
      </c>
      <c r="E4" s="3">
        <v>0.88835403726708073</v>
      </c>
      <c r="F4" s="3">
        <v>0.11164596273291925</v>
      </c>
      <c r="G4">
        <v>0.9325</v>
      </c>
      <c r="H4">
        <v>0.1206</v>
      </c>
    </row>
    <row r="5" spans="1:8" x14ac:dyDescent="0.25">
      <c r="A5" s="1" t="s">
        <v>131</v>
      </c>
      <c r="B5">
        <v>46.1</v>
      </c>
      <c r="C5">
        <v>8.36</v>
      </c>
      <c r="D5">
        <v>37.74</v>
      </c>
      <c r="E5" s="3">
        <v>0.81865509761388289</v>
      </c>
      <c r="F5" s="3">
        <v>0.18134490238611711</v>
      </c>
      <c r="G5">
        <v>0.56659999999999999</v>
      </c>
      <c r="H5">
        <v>8.4699999999999998E-2</v>
      </c>
    </row>
    <row r="6" spans="1:8" x14ac:dyDescent="0.25">
      <c r="A6" s="1" t="s">
        <v>132</v>
      </c>
      <c r="B6">
        <v>45.7</v>
      </c>
      <c r="C6">
        <v>7.53</v>
      </c>
      <c r="D6">
        <v>38.17</v>
      </c>
      <c r="E6" s="3">
        <v>0.83522975929978116</v>
      </c>
      <c r="F6" s="3">
        <v>0.16477024070021881</v>
      </c>
      <c r="G6">
        <v>0.53790000000000004</v>
      </c>
      <c r="H6">
        <v>8.3099999999999993E-2</v>
      </c>
    </row>
    <row r="7" spans="1:8" x14ac:dyDescent="0.25">
      <c r="A7" s="1" t="s">
        <v>134</v>
      </c>
      <c r="B7">
        <v>65.5</v>
      </c>
      <c r="C7">
        <v>4.6100000000000003</v>
      </c>
      <c r="D7">
        <v>60.89</v>
      </c>
      <c r="E7" s="3">
        <v>0.92961832061068705</v>
      </c>
      <c r="F7" s="3">
        <v>7.0381679389312987E-2</v>
      </c>
      <c r="G7">
        <v>0.93740000000000001</v>
      </c>
      <c r="H7">
        <v>0.18729999999999999</v>
      </c>
    </row>
    <row r="8" spans="1:8" x14ac:dyDescent="0.25">
      <c r="A8" s="1" t="s">
        <v>137</v>
      </c>
      <c r="B8">
        <v>85.9</v>
      </c>
      <c r="C8">
        <v>13.51</v>
      </c>
      <c r="D8">
        <v>72.39</v>
      </c>
      <c r="E8" s="3">
        <v>0.84272409778812563</v>
      </c>
      <c r="F8" s="3">
        <v>0.15727590221187426</v>
      </c>
      <c r="G8">
        <v>1.0962000000000001</v>
      </c>
      <c r="H8">
        <v>9.4299999999999995E-2</v>
      </c>
    </row>
    <row r="9" spans="1:8" x14ac:dyDescent="0.25">
      <c r="A9" s="1" t="s">
        <v>138</v>
      </c>
      <c r="B9">
        <v>49.7</v>
      </c>
      <c r="C9">
        <v>2.31</v>
      </c>
      <c r="D9">
        <v>47.39</v>
      </c>
      <c r="E9" s="3">
        <v>0.95352112676056333</v>
      </c>
      <c r="F9" s="3">
        <v>4.647887323943662E-2</v>
      </c>
      <c r="G9">
        <v>0.94599999999999995</v>
      </c>
      <c r="H9">
        <v>7.9600000000000004E-2</v>
      </c>
    </row>
    <row r="10" spans="1:8" x14ac:dyDescent="0.25">
      <c r="A10" s="1" t="s">
        <v>139</v>
      </c>
      <c r="B10">
        <v>41.8</v>
      </c>
      <c r="C10">
        <v>4.2</v>
      </c>
      <c r="D10">
        <v>37.6</v>
      </c>
      <c r="E10" s="3">
        <v>0.89952153110047861</v>
      </c>
      <c r="F10" s="3">
        <v>0.10047846889952154</v>
      </c>
      <c r="G10">
        <v>0.89710000000000001</v>
      </c>
      <c r="H10">
        <v>7.5399999999999995E-2</v>
      </c>
    </row>
    <row r="11" spans="1:8" x14ac:dyDescent="0.25">
      <c r="A11" s="1" t="s">
        <v>140</v>
      </c>
      <c r="B11">
        <v>39</v>
      </c>
      <c r="C11">
        <v>3.82</v>
      </c>
      <c r="D11">
        <v>35.18</v>
      </c>
      <c r="E11" s="3">
        <v>0.90205128205128204</v>
      </c>
      <c r="F11" s="3">
        <v>9.7948717948717942E-2</v>
      </c>
      <c r="G11">
        <v>0.83800000000000008</v>
      </c>
      <c r="H11">
        <v>5.2200000000000003E-2</v>
      </c>
    </row>
    <row r="12" spans="1:8" x14ac:dyDescent="0.25">
      <c r="A12" s="1" t="s">
        <v>141</v>
      </c>
      <c r="B12">
        <v>38.4</v>
      </c>
      <c r="C12">
        <v>6.84</v>
      </c>
      <c r="D12">
        <v>31.56</v>
      </c>
      <c r="E12" s="3">
        <v>0.82187500000000002</v>
      </c>
      <c r="F12" s="3">
        <v>0.17812500000000001</v>
      </c>
      <c r="G12">
        <v>0.59870000000000001</v>
      </c>
      <c r="H12">
        <v>5.0999999999999997E-2</v>
      </c>
    </row>
    <row r="13" spans="1:8" x14ac:dyDescent="0.25">
      <c r="A13" s="1" t="s">
        <v>143</v>
      </c>
      <c r="B13">
        <v>32.4</v>
      </c>
      <c r="C13">
        <v>0</v>
      </c>
      <c r="D13">
        <v>32.4</v>
      </c>
      <c r="E13" s="3">
        <v>1</v>
      </c>
      <c r="F13" s="3">
        <v>0</v>
      </c>
      <c r="G13">
        <v>0.61609999999999998</v>
      </c>
      <c r="H13">
        <v>9.4E-2</v>
      </c>
    </row>
    <row r="14" spans="1:8" x14ac:dyDescent="0.25">
      <c r="A14" s="1" t="s">
        <v>144</v>
      </c>
      <c r="B14">
        <v>54.2</v>
      </c>
      <c r="C14">
        <v>12.16</v>
      </c>
      <c r="D14">
        <v>42.04</v>
      </c>
      <c r="E14" s="3">
        <v>0.77564575645756451</v>
      </c>
      <c r="F14" s="3">
        <v>0.22435424354243541</v>
      </c>
      <c r="G14">
        <v>0.80200000000000005</v>
      </c>
      <c r="H14">
        <v>0.35299999999999998</v>
      </c>
    </row>
    <row r="15" spans="1:8" x14ac:dyDescent="0.25">
      <c r="A15" s="1" t="s">
        <v>145</v>
      </c>
      <c r="B15">
        <v>110</v>
      </c>
      <c r="C15">
        <v>7.21</v>
      </c>
      <c r="D15">
        <v>102.79</v>
      </c>
      <c r="E15" s="3">
        <v>0.93445454545454554</v>
      </c>
      <c r="F15" s="3">
        <v>6.5545454545454546E-2</v>
      </c>
      <c r="G15">
        <v>1.1806000000000001</v>
      </c>
      <c r="H15">
        <v>0.115</v>
      </c>
    </row>
    <row r="16" spans="1:8" x14ac:dyDescent="0.25">
      <c r="A16" s="1" t="s">
        <v>19</v>
      </c>
      <c r="B16">
        <v>37.700000000000003</v>
      </c>
      <c r="C16">
        <v>0</v>
      </c>
      <c r="D16">
        <v>37.700000000000003</v>
      </c>
      <c r="E16" s="3">
        <v>1</v>
      </c>
      <c r="F16" s="3">
        <v>0</v>
      </c>
      <c r="G16">
        <v>0.7974</v>
      </c>
      <c r="H16">
        <v>0.1036</v>
      </c>
    </row>
    <row r="17" spans="1:8" x14ac:dyDescent="0.25">
      <c r="A17" s="1" t="s">
        <v>20</v>
      </c>
      <c r="B17">
        <v>63.3</v>
      </c>
      <c r="C17">
        <v>13.17</v>
      </c>
      <c r="D17">
        <v>50.13</v>
      </c>
      <c r="E17" s="3">
        <v>0.79194312796208544</v>
      </c>
      <c r="F17" s="3">
        <v>0.2080568720379147</v>
      </c>
      <c r="G17">
        <v>1.1932</v>
      </c>
      <c r="H17">
        <v>7.4800000000000005E-2</v>
      </c>
    </row>
    <row r="18" spans="1:8" x14ac:dyDescent="0.25">
      <c r="A18" s="1" t="s">
        <v>21</v>
      </c>
      <c r="B18">
        <v>36.5</v>
      </c>
      <c r="C18">
        <v>7.55</v>
      </c>
      <c r="D18">
        <v>28.95</v>
      </c>
      <c r="E18" s="3">
        <v>0.79315068493150687</v>
      </c>
      <c r="F18" s="3">
        <v>0.20684931506849313</v>
      </c>
      <c r="G18">
        <v>0.94090000000000007</v>
      </c>
      <c r="H18">
        <v>7.5899999999999995E-2</v>
      </c>
    </row>
    <row r="19" spans="1:8" x14ac:dyDescent="0.25">
      <c r="A19" s="1" t="s">
        <v>147</v>
      </c>
      <c r="B19">
        <v>64.599999999999994</v>
      </c>
      <c r="C19">
        <v>2.81</v>
      </c>
      <c r="D19">
        <v>61.79</v>
      </c>
      <c r="E19" s="3">
        <v>0.95650154798761622</v>
      </c>
      <c r="F19" s="3">
        <v>4.3498452012383906E-2</v>
      </c>
      <c r="G19">
        <v>1.2665999999999999</v>
      </c>
      <c r="H19">
        <v>0.1159</v>
      </c>
    </row>
    <row r="20" spans="1:8" x14ac:dyDescent="0.25">
      <c r="A20" s="1" t="s">
        <v>148</v>
      </c>
      <c r="B20">
        <v>41.9</v>
      </c>
      <c r="C20">
        <v>5.51</v>
      </c>
      <c r="D20">
        <v>36.39</v>
      </c>
      <c r="E20" s="3">
        <v>0.86849642004773275</v>
      </c>
      <c r="F20" s="3">
        <v>0.1315035799522673</v>
      </c>
      <c r="G20">
        <v>0.55909999999999993</v>
      </c>
      <c r="H20">
        <v>5.4699999999999999E-2</v>
      </c>
    </row>
    <row r="21" spans="1:8" x14ac:dyDescent="0.25">
      <c r="A21" s="1" t="s">
        <v>149</v>
      </c>
      <c r="B21">
        <v>29.4</v>
      </c>
      <c r="C21">
        <v>0</v>
      </c>
      <c r="D21">
        <v>29.4</v>
      </c>
      <c r="E21" s="3">
        <v>1</v>
      </c>
      <c r="F21" s="3">
        <v>0</v>
      </c>
      <c r="G21">
        <v>0.46329999999999999</v>
      </c>
      <c r="H21">
        <v>5.5399999999999998E-2</v>
      </c>
    </row>
    <row r="22" spans="1:8" x14ac:dyDescent="0.25">
      <c r="A22" s="1" t="s">
        <v>150</v>
      </c>
      <c r="B22">
        <v>43.3</v>
      </c>
      <c r="C22">
        <v>9.81</v>
      </c>
      <c r="D22">
        <v>33.49</v>
      </c>
      <c r="E22" s="3">
        <v>0.77344110854503478</v>
      </c>
      <c r="F22" s="3">
        <v>0.22655889145496538</v>
      </c>
      <c r="G22">
        <v>0.6008</v>
      </c>
      <c r="H22">
        <v>7.8E-2</v>
      </c>
    </row>
    <row r="23" spans="1:8" x14ac:dyDescent="0.25">
      <c r="A23" s="1" t="s">
        <v>23</v>
      </c>
      <c r="B23">
        <v>67.900000000000006</v>
      </c>
      <c r="C23">
        <v>1.08</v>
      </c>
      <c r="D23">
        <v>66.819999999999993</v>
      </c>
      <c r="E23" s="3">
        <v>0.98409425625920455</v>
      </c>
      <c r="F23" s="3">
        <v>1.5905743740795286E-2</v>
      </c>
      <c r="G23">
        <v>1.2756000000000001</v>
      </c>
      <c r="H23">
        <v>0.25330000000000003</v>
      </c>
    </row>
    <row r="24" spans="1:8" x14ac:dyDescent="0.25">
      <c r="A24" s="1" t="s">
        <v>151</v>
      </c>
      <c r="B24">
        <v>45.6</v>
      </c>
      <c r="C24">
        <v>2.84</v>
      </c>
      <c r="D24">
        <v>42.76</v>
      </c>
      <c r="E24" s="3">
        <v>0.93771929824561395</v>
      </c>
      <c r="F24" s="3">
        <v>6.2280701754385957E-2</v>
      </c>
      <c r="G24">
        <v>0.60399999999999998</v>
      </c>
      <c r="H24">
        <v>0.27550000000000002</v>
      </c>
    </row>
    <row r="25" spans="1:8" x14ac:dyDescent="0.25">
      <c r="A25" s="1" t="s">
        <v>152</v>
      </c>
      <c r="B25">
        <v>99.7</v>
      </c>
      <c r="C25">
        <v>0</v>
      </c>
      <c r="D25">
        <v>99.7</v>
      </c>
      <c r="E25" s="3">
        <v>1</v>
      </c>
      <c r="F25" s="3">
        <v>0</v>
      </c>
      <c r="G25">
        <v>1.6514000000000002</v>
      </c>
      <c r="H25">
        <v>0.11</v>
      </c>
    </row>
    <row r="26" spans="1:8" x14ac:dyDescent="0.25">
      <c r="A26" s="1" t="s">
        <v>67</v>
      </c>
      <c r="B26">
        <v>60.6</v>
      </c>
      <c r="C26">
        <v>11.15</v>
      </c>
      <c r="D26">
        <v>49.45</v>
      </c>
      <c r="E26" s="3">
        <v>0.81600660066006603</v>
      </c>
      <c r="F26" s="3">
        <v>0.183993399339934</v>
      </c>
      <c r="G26">
        <v>0.66749999999999998</v>
      </c>
      <c r="H26">
        <v>0.11</v>
      </c>
    </row>
    <row r="27" spans="1:8" x14ac:dyDescent="0.25">
      <c r="A27" s="1" t="s">
        <v>68</v>
      </c>
      <c r="B27">
        <v>78.900000000000006</v>
      </c>
      <c r="C27">
        <v>0</v>
      </c>
      <c r="D27">
        <v>78.900000000000006</v>
      </c>
      <c r="E27" s="3">
        <v>1</v>
      </c>
      <c r="F27" s="3">
        <v>0</v>
      </c>
      <c r="G27">
        <v>1.0853999999999999</v>
      </c>
      <c r="H27">
        <v>0.14660000000000001</v>
      </c>
    </row>
    <row r="28" spans="1:8" x14ac:dyDescent="0.25">
      <c r="A28" s="1" t="s">
        <v>24</v>
      </c>
      <c r="B28">
        <v>58.4</v>
      </c>
      <c r="C28">
        <v>8.9</v>
      </c>
      <c r="D28">
        <v>49.5</v>
      </c>
      <c r="E28" s="3">
        <v>0.8476027397260274</v>
      </c>
      <c r="F28" s="3">
        <v>0.1523972602739726</v>
      </c>
      <c r="G28">
        <v>1.1389</v>
      </c>
      <c r="H28">
        <v>0.11700000000000001</v>
      </c>
    </row>
    <row r="29" spans="1:8" x14ac:dyDescent="0.25">
      <c r="A29" s="1" t="s">
        <v>25</v>
      </c>
      <c r="B29">
        <v>52.1</v>
      </c>
      <c r="C29">
        <v>6.95</v>
      </c>
      <c r="D29">
        <v>45.15</v>
      </c>
      <c r="E29" s="3">
        <v>0.86660268714011512</v>
      </c>
      <c r="F29" s="3">
        <v>0.13339731285988485</v>
      </c>
      <c r="G29">
        <v>0.87409999999999999</v>
      </c>
      <c r="H29">
        <v>9.2200000000000004E-2</v>
      </c>
    </row>
    <row r="30" spans="1:8" x14ac:dyDescent="0.25">
      <c r="A30" s="1" t="s">
        <v>153</v>
      </c>
      <c r="B30">
        <v>77.099999999999994</v>
      </c>
      <c r="C30">
        <v>18.649999999999999</v>
      </c>
      <c r="D30">
        <v>58.45</v>
      </c>
      <c r="E30" s="3">
        <v>0.75810635538262006</v>
      </c>
      <c r="F30" s="3">
        <v>0.24189364461738003</v>
      </c>
      <c r="G30">
        <v>1.0989</v>
      </c>
      <c r="H30">
        <v>7.7200000000000005E-2</v>
      </c>
    </row>
    <row r="31" spans="1:8" x14ac:dyDescent="0.25">
      <c r="A31" s="1" t="s">
        <v>155</v>
      </c>
      <c r="B31">
        <v>55.3</v>
      </c>
      <c r="C31">
        <v>0</v>
      </c>
      <c r="D31">
        <v>55.3</v>
      </c>
      <c r="E31" s="3">
        <v>1</v>
      </c>
      <c r="F31" s="3">
        <v>0</v>
      </c>
      <c r="G31">
        <v>0.79339999999999999</v>
      </c>
      <c r="H31">
        <v>8.1900000000000001E-2</v>
      </c>
    </row>
    <row r="32" spans="1:8" x14ac:dyDescent="0.25">
      <c r="A32" s="1" t="s">
        <v>158</v>
      </c>
      <c r="B32">
        <v>109</v>
      </c>
      <c r="C32">
        <v>11.5</v>
      </c>
      <c r="D32">
        <v>97.5</v>
      </c>
      <c r="E32" s="3">
        <v>0.89449541284403666</v>
      </c>
      <c r="F32" s="3">
        <v>0.10550458715596331</v>
      </c>
      <c r="G32">
        <v>1.4137</v>
      </c>
      <c r="H32">
        <v>0.47939999999999999</v>
      </c>
    </row>
    <row r="33" spans="1:8" x14ac:dyDescent="0.25">
      <c r="A33" s="1" t="s">
        <v>159</v>
      </c>
      <c r="B33">
        <v>145</v>
      </c>
      <c r="C33">
        <v>0</v>
      </c>
      <c r="D33">
        <v>145</v>
      </c>
      <c r="E33" s="3">
        <v>1</v>
      </c>
      <c r="F33" s="3">
        <v>0</v>
      </c>
      <c r="G33">
        <v>1.8098999999999998</v>
      </c>
      <c r="H33">
        <v>0.46200000000000002</v>
      </c>
    </row>
    <row r="34" spans="1:8" x14ac:dyDescent="0.25">
      <c r="A34" s="1" t="s">
        <v>162</v>
      </c>
      <c r="B34">
        <v>62.6</v>
      </c>
      <c r="C34">
        <v>0</v>
      </c>
      <c r="D34">
        <v>62.6</v>
      </c>
      <c r="E34" s="3">
        <v>1</v>
      </c>
      <c r="F34" s="3">
        <v>0</v>
      </c>
      <c r="G34">
        <v>1.0668</v>
      </c>
      <c r="H34">
        <v>0.1323</v>
      </c>
    </row>
    <row r="35" spans="1:8" x14ac:dyDescent="0.25">
      <c r="A35" s="1" t="s">
        <v>77</v>
      </c>
      <c r="B35">
        <v>141</v>
      </c>
      <c r="C35">
        <v>0</v>
      </c>
      <c r="D35">
        <v>141</v>
      </c>
      <c r="E35" s="3">
        <v>1</v>
      </c>
      <c r="F35" s="3">
        <v>0</v>
      </c>
      <c r="G35">
        <v>1.131</v>
      </c>
      <c r="H35">
        <v>0.1855</v>
      </c>
    </row>
    <row r="36" spans="1:8" x14ac:dyDescent="0.25">
      <c r="A36" s="1" t="s">
        <v>78</v>
      </c>
      <c r="B36">
        <v>72.7</v>
      </c>
      <c r="C36">
        <v>18.059999999999999</v>
      </c>
      <c r="D36">
        <v>54.64</v>
      </c>
      <c r="E36" s="3">
        <v>0.7515818431911967</v>
      </c>
      <c r="F36" s="3">
        <v>0.24841815680880328</v>
      </c>
      <c r="G36">
        <v>0.72229999999999994</v>
      </c>
      <c r="H36">
        <v>0.10970000000000001</v>
      </c>
    </row>
    <row r="37" spans="1:8" x14ac:dyDescent="0.25">
      <c r="A37" s="1" t="s">
        <v>163</v>
      </c>
      <c r="B37">
        <v>67</v>
      </c>
      <c r="C37">
        <v>4.78</v>
      </c>
      <c r="D37">
        <v>62.22</v>
      </c>
      <c r="E37" s="3">
        <v>0.92865671641791048</v>
      </c>
      <c r="F37" s="3">
        <v>7.1343283582089551E-2</v>
      </c>
      <c r="G37">
        <v>0.86020000000000008</v>
      </c>
      <c r="H37">
        <v>0.1066</v>
      </c>
    </row>
    <row r="38" spans="1:8" x14ac:dyDescent="0.25">
      <c r="A38" s="1" t="s">
        <v>80</v>
      </c>
      <c r="B38">
        <v>86.5</v>
      </c>
      <c r="C38">
        <v>11.63</v>
      </c>
      <c r="D38">
        <v>74.87</v>
      </c>
      <c r="E38" s="3">
        <v>0.86554913294797697</v>
      </c>
      <c r="F38" s="3">
        <v>0.13445086705202314</v>
      </c>
      <c r="G38">
        <v>1.2031000000000001</v>
      </c>
      <c r="H38">
        <v>9.6299999999999997E-2</v>
      </c>
    </row>
    <row r="39" spans="1:8" x14ac:dyDescent="0.25">
      <c r="A39" s="1" t="s">
        <v>28</v>
      </c>
      <c r="B39">
        <v>47.6</v>
      </c>
      <c r="C39">
        <v>7.75</v>
      </c>
      <c r="D39">
        <v>39.85</v>
      </c>
      <c r="E39" s="3">
        <v>0.83718487394957986</v>
      </c>
      <c r="F39" s="3">
        <v>0.16281512605042017</v>
      </c>
      <c r="G39">
        <v>0.71610000000000007</v>
      </c>
      <c r="H39">
        <v>0.26440000000000002</v>
      </c>
    </row>
    <row r="40" spans="1:8" x14ac:dyDescent="0.25">
      <c r="A40" s="1" t="s">
        <v>82</v>
      </c>
      <c r="B40">
        <v>116</v>
      </c>
      <c r="C40">
        <v>0</v>
      </c>
      <c r="D40">
        <v>116</v>
      </c>
      <c r="E40" s="3">
        <v>1</v>
      </c>
      <c r="F40" s="3">
        <v>0</v>
      </c>
      <c r="G40">
        <v>1.3935999999999999</v>
      </c>
      <c r="H40">
        <v>0.16209999999999999</v>
      </c>
    </row>
    <row r="41" spans="1:8" x14ac:dyDescent="0.25">
      <c r="A41" s="1" t="s">
        <v>29</v>
      </c>
      <c r="B41">
        <v>75.400000000000006</v>
      </c>
      <c r="C41">
        <v>0</v>
      </c>
      <c r="D41">
        <v>75.400000000000006</v>
      </c>
      <c r="E41" s="3">
        <v>1</v>
      </c>
      <c r="F41" s="3">
        <v>0</v>
      </c>
      <c r="G41">
        <v>1.1240999999999999</v>
      </c>
      <c r="H41">
        <v>0.15659999999999999</v>
      </c>
    </row>
    <row r="42" spans="1:8" x14ac:dyDescent="0.25">
      <c r="A42" s="1" t="s">
        <v>164</v>
      </c>
      <c r="B42">
        <v>88.1</v>
      </c>
      <c r="C42">
        <v>0</v>
      </c>
      <c r="D42">
        <v>88.1</v>
      </c>
      <c r="E42" s="3">
        <v>1</v>
      </c>
      <c r="F42" s="3">
        <v>0</v>
      </c>
      <c r="G42">
        <v>1.1235999999999999</v>
      </c>
      <c r="H42">
        <v>0.1694</v>
      </c>
    </row>
    <row r="43" spans="1:8" x14ac:dyDescent="0.25">
      <c r="A43" s="1" t="s">
        <v>165</v>
      </c>
      <c r="B43">
        <v>58</v>
      </c>
      <c r="C43">
        <v>11.15</v>
      </c>
      <c r="D43">
        <v>46.85</v>
      </c>
      <c r="E43" s="3">
        <v>0.8077586206896552</v>
      </c>
      <c r="F43" s="3">
        <v>0.19224137931034482</v>
      </c>
      <c r="G43">
        <v>0.82780000000000009</v>
      </c>
      <c r="H43">
        <v>0.1087</v>
      </c>
    </row>
    <row r="44" spans="1:8" x14ac:dyDescent="0.25">
      <c r="A44" s="1" t="s">
        <v>167</v>
      </c>
      <c r="B44">
        <v>28.5</v>
      </c>
      <c r="C44">
        <v>4.78</v>
      </c>
      <c r="D44">
        <v>23.72</v>
      </c>
      <c r="E44" s="3">
        <v>0.83228070175438595</v>
      </c>
      <c r="F44" s="3">
        <v>0.16771929824561405</v>
      </c>
      <c r="G44">
        <v>0.55459999999999998</v>
      </c>
      <c r="H44">
        <v>6.7599999999999993E-2</v>
      </c>
    </row>
    <row r="45" spans="1:8" x14ac:dyDescent="0.25">
      <c r="A45" s="1" t="s">
        <v>168</v>
      </c>
      <c r="B45">
        <v>28.9</v>
      </c>
      <c r="C45">
        <v>5.16</v>
      </c>
      <c r="D45">
        <v>23.74</v>
      </c>
      <c r="E45" s="3">
        <v>0.82145328719723187</v>
      </c>
      <c r="F45" s="3">
        <v>0.17854671280276818</v>
      </c>
      <c r="G45">
        <v>0.53849999999999998</v>
      </c>
      <c r="H45">
        <v>9.0200000000000002E-2</v>
      </c>
    </row>
    <row r="46" spans="1:8" x14ac:dyDescent="0.25">
      <c r="A46" s="1" t="s">
        <v>90</v>
      </c>
      <c r="B46">
        <v>33.700000000000003</v>
      </c>
      <c r="C46">
        <v>4.72</v>
      </c>
      <c r="D46">
        <v>28.98</v>
      </c>
      <c r="E46" s="3">
        <v>0.85994065281899101</v>
      </c>
      <c r="F46" s="3">
        <v>0.14005934718100888</v>
      </c>
      <c r="G46">
        <v>0.45650000000000002</v>
      </c>
      <c r="H46">
        <v>7.5700000000000003E-2</v>
      </c>
    </row>
    <row r="47" spans="1:8" x14ac:dyDescent="0.25">
      <c r="A47" s="1" t="s">
        <v>92</v>
      </c>
      <c r="B47">
        <v>83.6</v>
      </c>
      <c r="C47">
        <v>0</v>
      </c>
      <c r="D47">
        <v>83.6</v>
      </c>
      <c r="E47" s="3">
        <v>1</v>
      </c>
      <c r="F47" s="3">
        <v>0</v>
      </c>
      <c r="G47">
        <v>1.2488999999999999</v>
      </c>
      <c r="H47">
        <v>0.79100000000000004</v>
      </c>
    </row>
    <row r="48" spans="1:8" x14ac:dyDescent="0.25">
      <c r="A48" s="1" t="s">
        <v>170</v>
      </c>
      <c r="B48">
        <v>232</v>
      </c>
      <c r="C48">
        <v>0</v>
      </c>
      <c r="D48">
        <v>232</v>
      </c>
      <c r="E48" s="3">
        <v>1</v>
      </c>
      <c r="F48" s="3">
        <v>0</v>
      </c>
      <c r="G48">
        <v>2.11</v>
      </c>
      <c r="H48">
        <v>0.26050000000000001</v>
      </c>
    </row>
    <row r="49" spans="1:8" x14ac:dyDescent="0.25">
      <c r="A49" s="1" t="s">
        <v>171</v>
      </c>
      <c r="B49">
        <v>141</v>
      </c>
      <c r="C49">
        <v>10.31</v>
      </c>
      <c r="D49">
        <v>130.69</v>
      </c>
      <c r="E49" s="3">
        <v>0.92687943262411343</v>
      </c>
      <c r="F49" s="3">
        <v>7.3120567375886528E-2</v>
      </c>
      <c r="G49">
        <v>1.3626</v>
      </c>
      <c r="H49">
        <v>0.16309999999999999</v>
      </c>
    </row>
    <row r="50" spans="1:8" x14ac:dyDescent="0.25">
      <c r="A50" s="1" t="s">
        <v>95</v>
      </c>
      <c r="B50">
        <v>108</v>
      </c>
      <c r="C50">
        <v>0.42</v>
      </c>
      <c r="D50">
        <v>107.58</v>
      </c>
      <c r="E50" s="3">
        <v>0.99611111111111106</v>
      </c>
      <c r="F50" s="3">
        <v>3.8888888888888888E-3</v>
      </c>
      <c r="G50">
        <v>1.0788</v>
      </c>
      <c r="H50">
        <v>0.1469</v>
      </c>
    </row>
    <row r="51" spans="1:8" x14ac:dyDescent="0.25">
      <c r="A51" s="1" t="s">
        <v>31</v>
      </c>
      <c r="B51">
        <v>70.400000000000006</v>
      </c>
      <c r="C51">
        <v>0</v>
      </c>
      <c r="D51">
        <v>70.400000000000006</v>
      </c>
      <c r="E51" s="3">
        <v>1</v>
      </c>
      <c r="F51" s="3">
        <v>0</v>
      </c>
      <c r="G51">
        <v>0.99299999999999999</v>
      </c>
      <c r="H51">
        <v>0.1069</v>
      </c>
    </row>
    <row r="52" spans="1:8" x14ac:dyDescent="0.25">
      <c r="A52" s="1" t="s">
        <v>97</v>
      </c>
      <c r="B52">
        <v>82</v>
      </c>
      <c r="C52">
        <v>12.41</v>
      </c>
      <c r="D52">
        <v>69.59</v>
      </c>
      <c r="E52" s="3">
        <v>0.84865853658536594</v>
      </c>
      <c r="F52" s="3">
        <v>0.15134146341463414</v>
      </c>
      <c r="G52">
        <v>0.86549999999999994</v>
      </c>
      <c r="H52">
        <v>0.128</v>
      </c>
    </row>
    <row r="53" spans="1:8" x14ac:dyDescent="0.25">
      <c r="A53" s="1" t="s">
        <v>172</v>
      </c>
      <c r="B53">
        <v>63.5</v>
      </c>
      <c r="C53">
        <v>8.5</v>
      </c>
      <c r="D53">
        <v>55</v>
      </c>
      <c r="E53" s="3">
        <v>0.86614173228346458</v>
      </c>
      <c r="F53" s="3">
        <v>0.13385826771653545</v>
      </c>
      <c r="G53">
        <v>0.83309999999999995</v>
      </c>
      <c r="H53">
        <v>9.1899999999999996E-2</v>
      </c>
    </row>
    <row r="54" spans="1:8" x14ac:dyDescent="0.25">
      <c r="A54" s="1" t="s">
        <v>98</v>
      </c>
      <c r="B54">
        <v>50.1</v>
      </c>
      <c r="C54">
        <v>8.27</v>
      </c>
      <c r="D54">
        <v>41.83</v>
      </c>
      <c r="E54" s="3">
        <v>0.83493013972055885</v>
      </c>
      <c r="F54" s="3">
        <v>0.16506986027944109</v>
      </c>
      <c r="G54">
        <v>0.57010000000000005</v>
      </c>
      <c r="H54">
        <v>9.0399999999999994E-2</v>
      </c>
    </row>
    <row r="55" spans="1:8" x14ac:dyDescent="0.25">
      <c r="A55" s="1" t="s">
        <v>173</v>
      </c>
      <c r="B55">
        <v>30.4</v>
      </c>
      <c r="C55">
        <v>5.01</v>
      </c>
      <c r="D55">
        <v>25.39</v>
      </c>
      <c r="E55" s="3">
        <v>0.83519736842105274</v>
      </c>
      <c r="F55" s="3">
        <v>0.16480263157894737</v>
      </c>
      <c r="G55">
        <v>0.49540000000000001</v>
      </c>
      <c r="H55">
        <v>6.3100000000000003E-2</v>
      </c>
    </row>
    <row r="56" spans="1:8" x14ac:dyDescent="0.25">
      <c r="A56" s="1" t="s">
        <v>100</v>
      </c>
      <c r="B56">
        <v>75.5</v>
      </c>
      <c r="C56">
        <v>0</v>
      </c>
      <c r="D56">
        <v>75.5</v>
      </c>
      <c r="E56" s="3">
        <v>1</v>
      </c>
      <c r="F56" s="3">
        <v>0</v>
      </c>
      <c r="G56">
        <v>1.3975</v>
      </c>
      <c r="H56">
        <v>0.1857</v>
      </c>
    </row>
    <row r="57" spans="1:8" x14ac:dyDescent="0.25">
      <c r="A57" s="1" t="s">
        <v>175</v>
      </c>
      <c r="B57">
        <v>38.799999999999997</v>
      </c>
      <c r="C57">
        <v>0</v>
      </c>
      <c r="D57">
        <v>38.799999999999997</v>
      </c>
      <c r="E57" s="3">
        <v>1</v>
      </c>
      <c r="F57" s="3">
        <v>0</v>
      </c>
      <c r="G57">
        <v>0.94639999999999991</v>
      </c>
      <c r="H57">
        <v>0.16420000000000001</v>
      </c>
    </row>
    <row r="58" spans="1:8" x14ac:dyDescent="0.25">
      <c r="A58" s="1" t="s">
        <v>104</v>
      </c>
      <c r="B58">
        <v>44.6</v>
      </c>
      <c r="C58">
        <v>9.9700000000000006</v>
      </c>
      <c r="D58">
        <v>34.630000000000003</v>
      </c>
      <c r="E58" s="3">
        <v>0.77645739910313905</v>
      </c>
      <c r="F58" s="3">
        <v>0.22354260089686098</v>
      </c>
      <c r="G58">
        <v>0.65170000000000006</v>
      </c>
      <c r="H58">
        <v>8.8800000000000004E-2</v>
      </c>
    </row>
    <row r="59" spans="1:8" x14ac:dyDescent="0.25">
      <c r="A59" s="1" t="s">
        <v>176</v>
      </c>
      <c r="B59">
        <v>35.200000000000003</v>
      </c>
      <c r="C59">
        <v>3.64</v>
      </c>
      <c r="D59">
        <v>31.56</v>
      </c>
      <c r="E59" s="3">
        <v>0.89659090909090899</v>
      </c>
      <c r="F59" s="3">
        <v>0.10340909090909091</v>
      </c>
      <c r="G59">
        <v>0.62209999999999999</v>
      </c>
      <c r="H59">
        <v>4.6199999999999998E-2</v>
      </c>
    </row>
    <row r="60" spans="1:8" x14ac:dyDescent="0.25">
      <c r="A60" s="1" t="s">
        <v>177</v>
      </c>
      <c r="B60">
        <v>24.5</v>
      </c>
      <c r="C60">
        <v>1.63</v>
      </c>
      <c r="D60">
        <v>22.87</v>
      </c>
      <c r="E60" s="3">
        <v>0.93346938775510213</v>
      </c>
      <c r="F60" s="3">
        <v>6.6530612244897952E-2</v>
      </c>
      <c r="G60">
        <v>0.45679999999999998</v>
      </c>
      <c r="H60">
        <v>4.9700000000000001E-2</v>
      </c>
    </row>
    <row r="61" spans="1:8" x14ac:dyDescent="0.25">
      <c r="A61" s="1" t="s">
        <v>178</v>
      </c>
      <c r="B61">
        <v>28</v>
      </c>
      <c r="C61">
        <v>4.47</v>
      </c>
      <c r="D61">
        <v>23.53</v>
      </c>
      <c r="E61" s="3">
        <v>0.84035714285714291</v>
      </c>
      <c r="F61" s="3">
        <v>0.15964285714285714</v>
      </c>
      <c r="G61">
        <v>0.58899999999999997</v>
      </c>
      <c r="H61">
        <v>0.1057</v>
      </c>
    </row>
    <row r="62" spans="1:8" x14ac:dyDescent="0.25">
      <c r="A62" s="1" t="s">
        <v>179</v>
      </c>
      <c r="B62">
        <v>52.7</v>
      </c>
      <c r="C62">
        <v>1.45</v>
      </c>
      <c r="D62">
        <v>51.25</v>
      </c>
      <c r="E62" s="3">
        <v>0.9724857685009487</v>
      </c>
      <c r="F62" s="3">
        <v>2.7514231499051231E-2</v>
      </c>
      <c r="G62">
        <v>0.8721000000000001</v>
      </c>
      <c r="H62">
        <v>6.6299999999999998E-2</v>
      </c>
    </row>
    <row r="63" spans="1:8" x14ac:dyDescent="0.25">
      <c r="A63" s="1" t="s">
        <v>180</v>
      </c>
      <c r="B63">
        <v>35.6</v>
      </c>
      <c r="C63">
        <v>8.2200000000000006</v>
      </c>
      <c r="D63">
        <v>27.38</v>
      </c>
      <c r="E63" s="3">
        <v>0.76910112359550553</v>
      </c>
      <c r="F63" s="3">
        <v>0.23089887640449439</v>
      </c>
      <c r="G63">
        <v>0.39069999999999999</v>
      </c>
      <c r="H63">
        <v>7.6799999999999993E-2</v>
      </c>
    </row>
    <row r="64" spans="1:8" x14ac:dyDescent="0.25">
      <c r="A64" s="1" t="s">
        <v>34</v>
      </c>
      <c r="B64">
        <v>24.1</v>
      </c>
      <c r="C64">
        <v>0</v>
      </c>
      <c r="D64">
        <v>24.1</v>
      </c>
      <c r="E64" s="3">
        <v>1</v>
      </c>
      <c r="F64" s="3">
        <v>0</v>
      </c>
      <c r="G64">
        <v>0.92710000000000004</v>
      </c>
      <c r="H64">
        <v>8.5999999999999993E-2</v>
      </c>
    </row>
    <row r="65" spans="1:8" x14ac:dyDescent="0.25">
      <c r="A65" s="1" t="s">
        <v>116</v>
      </c>
      <c r="B65">
        <v>40.1</v>
      </c>
      <c r="C65">
        <v>0</v>
      </c>
      <c r="D65">
        <v>40.1</v>
      </c>
      <c r="E65" s="3">
        <v>1</v>
      </c>
      <c r="F65" s="3">
        <v>0</v>
      </c>
      <c r="G65">
        <v>0.89</v>
      </c>
      <c r="H65">
        <v>6.5699999999999995E-2</v>
      </c>
    </row>
    <row r="66" spans="1:8" x14ac:dyDescent="0.25">
      <c r="A66" s="1" t="s">
        <v>117</v>
      </c>
      <c r="B66">
        <v>33.9</v>
      </c>
      <c r="C66">
        <v>0</v>
      </c>
      <c r="D66">
        <v>33.9</v>
      </c>
      <c r="E66" s="3">
        <v>1</v>
      </c>
      <c r="F66" s="3">
        <v>0</v>
      </c>
      <c r="G66">
        <v>0.63919999999999999</v>
      </c>
      <c r="H66">
        <v>5.5E-2</v>
      </c>
    </row>
    <row r="67" spans="1:8" x14ac:dyDescent="0.25">
      <c r="A67" s="1" t="s">
        <v>120</v>
      </c>
      <c r="B67">
        <v>40.4</v>
      </c>
      <c r="C67">
        <v>8.74</v>
      </c>
      <c r="D67">
        <v>31.66</v>
      </c>
      <c r="E67" s="3">
        <v>0.78366336633663369</v>
      </c>
      <c r="F67" s="3">
        <v>0.21633663366336636</v>
      </c>
      <c r="G67">
        <v>0.4899</v>
      </c>
      <c r="H67">
        <v>0.12039999999999999</v>
      </c>
    </row>
    <row r="68" spans="1:8" x14ac:dyDescent="0.25">
      <c r="A68" s="1" t="s">
        <v>121</v>
      </c>
      <c r="B68">
        <v>67.400000000000006</v>
      </c>
      <c r="C68">
        <v>5.95</v>
      </c>
      <c r="D68">
        <v>61.45</v>
      </c>
      <c r="E68" s="3">
        <v>0.91172106824925814</v>
      </c>
      <c r="F68" s="3">
        <v>8.8278931750741835E-2</v>
      </c>
      <c r="G68">
        <v>0.70740000000000003</v>
      </c>
      <c r="H68">
        <v>0.29509999999999997</v>
      </c>
    </row>
    <row r="69" spans="1:8" x14ac:dyDescent="0.25">
      <c r="A69" s="1" t="s">
        <v>122</v>
      </c>
      <c r="B69">
        <v>72.099999999999994</v>
      </c>
      <c r="C69">
        <v>0</v>
      </c>
      <c r="D69">
        <v>72.099999999999994</v>
      </c>
      <c r="E69" s="3">
        <v>1</v>
      </c>
      <c r="F69" s="3">
        <v>0</v>
      </c>
      <c r="G69">
        <v>0.98140000000000005</v>
      </c>
      <c r="H69">
        <v>0.1469</v>
      </c>
    </row>
    <row r="70" spans="1:8" x14ac:dyDescent="0.25">
      <c r="A70" s="1" t="s">
        <v>124</v>
      </c>
      <c r="B70">
        <v>65.400000000000006</v>
      </c>
      <c r="C70">
        <v>0.38</v>
      </c>
      <c r="D70">
        <v>65.02</v>
      </c>
      <c r="E70" s="3">
        <v>0.99418960244648302</v>
      </c>
      <c r="F70" s="3">
        <v>5.8103975535168193E-3</v>
      </c>
      <c r="G70">
        <v>0.89569999999999994</v>
      </c>
      <c r="H70">
        <v>0.2495</v>
      </c>
    </row>
    <row r="71" spans="1:8" x14ac:dyDescent="0.25">
      <c r="A71" s="1" t="s">
        <v>126</v>
      </c>
      <c r="B71">
        <v>46.4</v>
      </c>
      <c r="C71">
        <v>6.49</v>
      </c>
      <c r="D71">
        <v>39.909999999999997</v>
      </c>
      <c r="E71" s="3">
        <v>0.86012931034482754</v>
      </c>
      <c r="F71" s="3">
        <v>0.13987068965517241</v>
      </c>
      <c r="G71">
        <v>0.98570000000000002</v>
      </c>
      <c r="H71">
        <v>8.8300000000000003E-2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2DF8-790B-45D7-BEA9-AEB9AAC13375}">
  <dimension ref="A1:H82"/>
  <sheetViews>
    <sheetView workbookViewId="0">
      <selection activeCell="J1" sqref="J1"/>
    </sheetView>
  </sheetViews>
  <sheetFormatPr defaultRowHeight="15" x14ac:dyDescent="0.25"/>
  <cols>
    <col min="1" max="1" width="10.7109375" bestFit="1" customWidth="1"/>
    <col min="2" max="2" width="17.28515625" bestFit="1" customWidth="1"/>
    <col min="3" max="3" width="12.7109375" bestFit="1" customWidth="1"/>
    <col min="4" max="4" width="9.85546875" bestFit="1" customWidth="1"/>
    <col min="5" max="5" width="16.5703125" bestFit="1" customWidth="1"/>
    <col min="6" max="6" width="23.5703125" bestFit="1" customWidth="1"/>
    <col min="7" max="8" width="7" bestFit="1" customWidth="1"/>
  </cols>
  <sheetData>
    <row r="1" spans="1:8" x14ac:dyDescent="0.25">
      <c r="A1" t="s">
        <v>12</v>
      </c>
      <c r="B1" t="s">
        <v>9</v>
      </c>
      <c r="C1" t="s">
        <v>1</v>
      </c>
      <c r="D1" t="s">
        <v>2</v>
      </c>
      <c r="E1" t="s">
        <v>4</v>
      </c>
      <c r="F1" t="s">
        <v>11</v>
      </c>
      <c r="G1" t="s">
        <v>13</v>
      </c>
      <c r="H1" t="s">
        <v>35</v>
      </c>
    </row>
    <row r="2" spans="1:8" x14ac:dyDescent="0.25">
      <c r="A2" t="s">
        <v>127</v>
      </c>
      <c r="B2">
        <v>50.1</v>
      </c>
      <c r="C2">
        <v>8.74</v>
      </c>
      <c r="D2">
        <v>41.36</v>
      </c>
      <c r="E2" s="3">
        <v>0.82554890219560872</v>
      </c>
      <c r="F2" s="3">
        <v>0.17445109780439122</v>
      </c>
      <c r="G2">
        <v>1.0924</v>
      </c>
      <c r="H2">
        <v>0.11799999999999999</v>
      </c>
    </row>
    <row r="3" spans="1:8" x14ac:dyDescent="0.25">
      <c r="A3" t="s">
        <v>128</v>
      </c>
      <c r="B3">
        <v>22.6</v>
      </c>
      <c r="C3">
        <v>0.75</v>
      </c>
      <c r="D3">
        <v>21.85</v>
      </c>
      <c r="E3" s="3">
        <v>0.9668141592920354</v>
      </c>
      <c r="F3" s="3">
        <v>3.3185840707964598E-2</v>
      </c>
      <c r="G3">
        <v>0.99479999999999991</v>
      </c>
      <c r="H3">
        <v>0.1041</v>
      </c>
    </row>
    <row r="4" spans="1:8" x14ac:dyDescent="0.25">
      <c r="A4" t="s">
        <v>129</v>
      </c>
      <c r="B4">
        <v>27.6</v>
      </c>
      <c r="C4">
        <v>1.1000000000000001</v>
      </c>
      <c r="D4">
        <v>26.5</v>
      </c>
      <c r="E4" s="3">
        <v>0.96014492753623182</v>
      </c>
      <c r="F4" s="3">
        <v>3.9855072463768119E-2</v>
      </c>
      <c r="G4">
        <v>0.96919999999999995</v>
      </c>
      <c r="H4">
        <v>7.7899999999999997E-2</v>
      </c>
    </row>
    <row r="5" spans="1:8" x14ac:dyDescent="0.25">
      <c r="A5" t="s">
        <v>130</v>
      </c>
      <c r="B5">
        <v>17.100000000000001</v>
      </c>
      <c r="C5">
        <v>3.2</v>
      </c>
      <c r="D5">
        <v>13.9</v>
      </c>
      <c r="E5" s="3">
        <v>0.81286549707602329</v>
      </c>
      <c r="F5" s="3">
        <v>0.1871345029239766</v>
      </c>
      <c r="G5">
        <v>1.1057999999999999</v>
      </c>
      <c r="H5">
        <v>0.1164</v>
      </c>
    </row>
    <row r="6" spans="1:8" x14ac:dyDescent="0.25">
      <c r="A6" t="s">
        <v>131</v>
      </c>
      <c r="B6">
        <v>15.4</v>
      </c>
      <c r="C6">
        <v>2.02</v>
      </c>
      <c r="D6">
        <v>13.38</v>
      </c>
      <c r="E6" s="3">
        <v>0.86883116883116884</v>
      </c>
      <c r="F6" s="3">
        <v>0.13116883116883116</v>
      </c>
      <c r="G6">
        <v>0.78839999999999999</v>
      </c>
      <c r="H6">
        <v>9.7100000000000006E-2</v>
      </c>
    </row>
    <row r="7" spans="1:8" x14ac:dyDescent="0.25">
      <c r="A7" t="s">
        <v>132</v>
      </c>
      <c r="B7">
        <v>14.9</v>
      </c>
      <c r="C7">
        <v>1.43</v>
      </c>
      <c r="D7">
        <v>13.47</v>
      </c>
      <c r="E7" s="3">
        <v>0.90402684563758395</v>
      </c>
      <c r="F7" s="3">
        <v>9.5973154362416102E-2</v>
      </c>
      <c r="G7">
        <v>0.8165</v>
      </c>
      <c r="H7">
        <v>9.11E-2</v>
      </c>
    </row>
    <row r="8" spans="1:8" x14ac:dyDescent="0.25">
      <c r="A8" t="s">
        <v>134</v>
      </c>
      <c r="B8">
        <v>11.9</v>
      </c>
      <c r="C8">
        <v>2.62</v>
      </c>
      <c r="D8">
        <v>9.2799999999999994</v>
      </c>
      <c r="E8" s="3">
        <v>0.77983193277310914</v>
      </c>
      <c r="F8" s="3">
        <v>0.22016806722689075</v>
      </c>
      <c r="G8">
        <v>0.874</v>
      </c>
      <c r="H8">
        <v>0.1225</v>
      </c>
    </row>
    <row r="9" spans="1:8" x14ac:dyDescent="0.25">
      <c r="A9" t="s">
        <v>135</v>
      </c>
      <c r="B9">
        <v>12.7</v>
      </c>
      <c r="C9">
        <v>0</v>
      </c>
      <c r="D9">
        <v>12.7</v>
      </c>
      <c r="E9" s="3">
        <v>1</v>
      </c>
      <c r="F9" s="3">
        <v>0</v>
      </c>
      <c r="G9">
        <v>0.8669</v>
      </c>
      <c r="H9">
        <v>0.1026</v>
      </c>
    </row>
    <row r="10" spans="1:8" x14ac:dyDescent="0.25">
      <c r="A10" t="s">
        <v>136</v>
      </c>
      <c r="B10">
        <v>14.7</v>
      </c>
      <c r="C10">
        <v>1.66</v>
      </c>
      <c r="D10">
        <v>13.04</v>
      </c>
      <c r="E10" s="3">
        <v>0.88707482993197273</v>
      </c>
      <c r="F10" s="3">
        <v>0.11292517006802721</v>
      </c>
      <c r="G10">
        <v>0.76899999999999991</v>
      </c>
      <c r="H10">
        <v>7.5700000000000003E-2</v>
      </c>
    </row>
    <row r="11" spans="1:8" x14ac:dyDescent="0.25">
      <c r="A11" t="s">
        <v>137</v>
      </c>
      <c r="B11">
        <v>25.7</v>
      </c>
      <c r="C11">
        <v>0.61</v>
      </c>
      <c r="D11">
        <v>25.09</v>
      </c>
      <c r="E11" s="3">
        <v>0.97626459143968869</v>
      </c>
      <c r="F11" s="3">
        <v>2.3735408560311283E-2</v>
      </c>
      <c r="G11">
        <v>0.93449999999999989</v>
      </c>
      <c r="H11">
        <v>5.96E-2</v>
      </c>
    </row>
    <row r="12" spans="1:8" x14ac:dyDescent="0.25">
      <c r="A12" t="s">
        <v>138</v>
      </c>
      <c r="B12">
        <v>22.1</v>
      </c>
      <c r="C12">
        <v>4.5599999999999996</v>
      </c>
      <c r="D12">
        <v>17.54</v>
      </c>
      <c r="E12" s="3">
        <v>0.79366515837104068</v>
      </c>
      <c r="F12" s="3">
        <v>0.20633484162895924</v>
      </c>
      <c r="G12">
        <v>0.68630000000000002</v>
      </c>
      <c r="H12">
        <v>4.5999999999999999E-2</v>
      </c>
    </row>
    <row r="13" spans="1:8" x14ac:dyDescent="0.25">
      <c r="A13" t="s">
        <v>139</v>
      </c>
      <c r="B13">
        <v>15.8</v>
      </c>
      <c r="C13">
        <v>1.95</v>
      </c>
      <c r="D13">
        <v>13.85</v>
      </c>
      <c r="E13" s="3">
        <v>0.87658227848101256</v>
      </c>
      <c r="F13" s="3">
        <v>0.12341772151898733</v>
      </c>
      <c r="G13">
        <v>0.65659999999999996</v>
      </c>
      <c r="H13">
        <v>4.3099999999999999E-2</v>
      </c>
    </row>
    <row r="14" spans="1:8" x14ac:dyDescent="0.25">
      <c r="A14" t="s">
        <v>140</v>
      </c>
      <c r="B14">
        <v>22.6</v>
      </c>
      <c r="C14">
        <v>4.03</v>
      </c>
      <c r="D14">
        <v>18.57</v>
      </c>
      <c r="E14" s="3">
        <v>0.82168141592920352</v>
      </c>
      <c r="F14" s="3">
        <v>0.17831858407079645</v>
      </c>
      <c r="G14">
        <v>0.73299999999999998</v>
      </c>
      <c r="H14">
        <v>5.2699999999999997E-2</v>
      </c>
    </row>
    <row r="15" spans="1:8" x14ac:dyDescent="0.25">
      <c r="A15" t="s">
        <v>17</v>
      </c>
      <c r="B15">
        <v>13</v>
      </c>
      <c r="C15">
        <v>0.87</v>
      </c>
      <c r="D15">
        <v>12.13</v>
      </c>
      <c r="E15" s="3">
        <v>0.93307692307692314</v>
      </c>
      <c r="F15" s="3">
        <v>6.6923076923076918E-2</v>
      </c>
      <c r="G15">
        <v>0.56559999999999999</v>
      </c>
      <c r="H15">
        <v>3.8800000000000001E-2</v>
      </c>
    </row>
    <row r="16" spans="1:8" x14ac:dyDescent="0.25">
      <c r="A16" t="s">
        <v>142</v>
      </c>
      <c r="B16">
        <v>9.09</v>
      </c>
      <c r="C16">
        <v>1.05</v>
      </c>
      <c r="D16">
        <v>8.0399999999999991</v>
      </c>
      <c r="E16" s="3">
        <v>0.88448844884488442</v>
      </c>
      <c r="F16" s="3">
        <v>0.11551155115511552</v>
      </c>
      <c r="G16">
        <v>0.61759999999999993</v>
      </c>
      <c r="H16">
        <v>5.16E-2</v>
      </c>
    </row>
    <row r="17" spans="1:8" x14ac:dyDescent="0.25">
      <c r="A17" t="s">
        <v>143</v>
      </c>
      <c r="B17">
        <v>17.100000000000001</v>
      </c>
      <c r="C17">
        <v>2.8</v>
      </c>
      <c r="D17">
        <v>14.3</v>
      </c>
      <c r="E17" s="3">
        <v>0.83625730994152048</v>
      </c>
      <c r="F17" s="3">
        <v>0.1637426900584795</v>
      </c>
      <c r="G17">
        <v>0.60949999999999993</v>
      </c>
      <c r="H17">
        <v>7.4499999999999997E-2</v>
      </c>
    </row>
    <row r="18" spans="1:8" x14ac:dyDescent="0.25">
      <c r="A18" t="s">
        <v>144</v>
      </c>
      <c r="B18">
        <v>19.3</v>
      </c>
      <c r="C18">
        <v>3.62</v>
      </c>
      <c r="D18">
        <v>15.68</v>
      </c>
      <c r="E18" s="3">
        <v>0.81243523316062172</v>
      </c>
      <c r="F18" s="3">
        <v>0.18756476683937823</v>
      </c>
      <c r="G18">
        <v>0.64659999999999995</v>
      </c>
      <c r="H18">
        <v>8.6099999999999996E-2</v>
      </c>
    </row>
    <row r="19" spans="1:8" x14ac:dyDescent="0.25">
      <c r="A19" t="s">
        <v>18</v>
      </c>
      <c r="B19">
        <v>21.2</v>
      </c>
      <c r="C19">
        <v>2.99</v>
      </c>
      <c r="D19">
        <v>18.21</v>
      </c>
      <c r="E19" s="3">
        <v>0.85896226415094346</v>
      </c>
      <c r="F19" s="3">
        <v>0.14103773584905663</v>
      </c>
      <c r="G19">
        <v>0.80989999999999995</v>
      </c>
      <c r="H19">
        <v>7.51E-2</v>
      </c>
    </row>
    <row r="20" spans="1:8" x14ac:dyDescent="0.25">
      <c r="A20" t="s">
        <v>146</v>
      </c>
      <c r="B20">
        <v>21.2</v>
      </c>
      <c r="C20">
        <v>0.32</v>
      </c>
      <c r="D20">
        <v>20.88</v>
      </c>
      <c r="E20" s="3">
        <v>0.98490566037735849</v>
      </c>
      <c r="F20" s="3">
        <v>1.509433962264151E-2</v>
      </c>
      <c r="G20">
        <v>0.78410000000000002</v>
      </c>
      <c r="H20">
        <v>8.7400000000000005E-2</v>
      </c>
    </row>
    <row r="21" spans="1:8" x14ac:dyDescent="0.25">
      <c r="A21" t="s">
        <v>19</v>
      </c>
      <c r="B21">
        <v>11.8</v>
      </c>
      <c r="C21">
        <v>1.2</v>
      </c>
      <c r="D21">
        <v>10.6</v>
      </c>
      <c r="E21" s="3">
        <v>0.89830508474576265</v>
      </c>
      <c r="F21" s="3">
        <v>0.10169491525423728</v>
      </c>
      <c r="G21">
        <v>0.72110000000000007</v>
      </c>
      <c r="H21">
        <v>6.5000000000000002E-2</v>
      </c>
    </row>
    <row r="22" spans="1:8" x14ac:dyDescent="0.25">
      <c r="A22" t="s">
        <v>148</v>
      </c>
      <c r="B22">
        <v>21.1</v>
      </c>
      <c r="C22">
        <v>0.03</v>
      </c>
      <c r="D22">
        <v>21.07</v>
      </c>
      <c r="E22" s="3">
        <v>0.99857819905213263</v>
      </c>
      <c r="F22" s="3">
        <v>1.4218009478672985E-3</v>
      </c>
      <c r="G22">
        <v>1.1731</v>
      </c>
      <c r="H22">
        <v>0.1193</v>
      </c>
    </row>
    <row r="23" spans="1:8" x14ac:dyDescent="0.25">
      <c r="A23" t="s">
        <v>149</v>
      </c>
      <c r="B23">
        <v>11.2</v>
      </c>
      <c r="C23">
        <v>0.38</v>
      </c>
      <c r="D23">
        <v>10.82</v>
      </c>
      <c r="E23" s="3">
        <v>0.96607142857142869</v>
      </c>
      <c r="F23" s="3">
        <v>3.3928571428571433E-2</v>
      </c>
      <c r="G23">
        <v>0.74419999999999997</v>
      </c>
      <c r="H23">
        <v>8.8200000000000001E-2</v>
      </c>
    </row>
    <row r="24" spans="1:8" x14ac:dyDescent="0.25">
      <c r="A24" t="s">
        <v>23</v>
      </c>
      <c r="B24">
        <v>57.1</v>
      </c>
      <c r="C24">
        <v>12.83</v>
      </c>
      <c r="D24">
        <v>44.27</v>
      </c>
      <c r="E24" s="3">
        <v>0.77530647985989498</v>
      </c>
      <c r="F24" s="3">
        <v>0.22469352014010507</v>
      </c>
      <c r="G24">
        <v>1.5794000000000001</v>
      </c>
      <c r="H24">
        <v>0.1618</v>
      </c>
    </row>
    <row r="25" spans="1:8" x14ac:dyDescent="0.25">
      <c r="A25" t="s">
        <v>151</v>
      </c>
      <c r="B25">
        <v>17.5</v>
      </c>
      <c r="C25">
        <v>0.14000000000000001</v>
      </c>
      <c r="D25">
        <v>17.36</v>
      </c>
      <c r="E25" s="3">
        <v>0.99199999999999999</v>
      </c>
      <c r="F25" s="3">
        <v>8.0000000000000002E-3</v>
      </c>
      <c r="G25">
        <v>0.75770000000000004</v>
      </c>
      <c r="H25">
        <v>0.12</v>
      </c>
    </row>
    <row r="26" spans="1:8" x14ac:dyDescent="0.25">
      <c r="A26" t="s">
        <v>152</v>
      </c>
      <c r="B26">
        <v>89.4</v>
      </c>
      <c r="C26">
        <v>0</v>
      </c>
      <c r="D26">
        <v>89.4</v>
      </c>
      <c r="E26" s="3">
        <v>1</v>
      </c>
      <c r="F26" s="3">
        <v>0</v>
      </c>
      <c r="G26">
        <v>1.2968999999999999</v>
      </c>
      <c r="H26">
        <v>0.1454</v>
      </c>
    </row>
    <row r="27" spans="1:8" x14ac:dyDescent="0.25">
      <c r="A27" t="s">
        <v>67</v>
      </c>
      <c r="B27">
        <v>23.1</v>
      </c>
      <c r="C27">
        <v>0</v>
      </c>
      <c r="D27">
        <v>23.1</v>
      </c>
      <c r="E27" s="3">
        <v>1</v>
      </c>
      <c r="F27" s="3">
        <v>0</v>
      </c>
      <c r="G27">
        <v>0.74540000000000006</v>
      </c>
      <c r="H27">
        <v>0.11</v>
      </c>
    </row>
    <row r="28" spans="1:8" x14ac:dyDescent="0.25">
      <c r="A28" t="s">
        <v>24</v>
      </c>
      <c r="B28">
        <v>27.8</v>
      </c>
      <c r="C28">
        <v>2.4500000000000002</v>
      </c>
      <c r="D28">
        <v>25.35</v>
      </c>
      <c r="E28" s="3">
        <v>0.91187050359712229</v>
      </c>
      <c r="F28" s="3">
        <v>8.8129496402877705E-2</v>
      </c>
      <c r="G28">
        <v>1.0825</v>
      </c>
      <c r="H28">
        <v>0.1123</v>
      </c>
    </row>
    <row r="29" spans="1:8" x14ac:dyDescent="0.25">
      <c r="A29" t="s">
        <v>25</v>
      </c>
      <c r="B29">
        <v>17.5</v>
      </c>
      <c r="C29">
        <v>0.05</v>
      </c>
      <c r="D29">
        <v>17.45</v>
      </c>
      <c r="E29" s="3">
        <v>0.99714285714285711</v>
      </c>
      <c r="F29" s="3">
        <v>2.8571428571428571E-3</v>
      </c>
      <c r="G29">
        <v>0.82309999999999994</v>
      </c>
      <c r="H29">
        <v>6.3700000000000007E-2</v>
      </c>
    </row>
    <row r="30" spans="1:8" x14ac:dyDescent="0.25">
      <c r="A30" t="s">
        <v>153</v>
      </c>
      <c r="B30">
        <v>23.5</v>
      </c>
      <c r="C30">
        <v>4.18</v>
      </c>
      <c r="D30">
        <v>19.32</v>
      </c>
      <c r="E30" s="3">
        <v>0.82212765957446809</v>
      </c>
      <c r="F30" s="3">
        <v>0.17787234042553191</v>
      </c>
      <c r="G30">
        <v>1.0045999999999999</v>
      </c>
      <c r="H30">
        <v>7.9699999999999993E-2</v>
      </c>
    </row>
    <row r="31" spans="1:8" x14ac:dyDescent="0.25">
      <c r="A31" t="s">
        <v>154</v>
      </c>
      <c r="B31">
        <v>12.3</v>
      </c>
      <c r="C31">
        <v>2.4700000000000002</v>
      </c>
      <c r="D31">
        <v>9.83</v>
      </c>
      <c r="E31" s="3">
        <v>0.79918699186991871</v>
      </c>
      <c r="F31" s="3">
        <v>0.20081300813008129</v>
      </c>
      <c r="G31">
        <v>0.71920000000000006</v>
      </c>
      <c r="H31">
        <v>7.0499999999999993E-2</v>
      </c>
    </row>
    <row r="32" spans="1:8" x14ac:dyDescent="0.25">
      <c r="A32" t="s">
        <v>155</v>
      </c>
      <c r="B32">
        <v>9.49</v>
      </c>
      <c r="C32">
        <v>0.48</v>
      </c>
      <c r="D32">
        <v>9.01</v>
      </c>
      <c r="E32" s="3">
        <v>0.94942044257112745</v>
      </c>
      <c r="F32" s="3">
        <v>5.0579557428872497E-2</v>
      </c>
      <c r="G32">
        <v>0.65800000000000003</v>
      </c>
      <c r="H32">
        <v>7.1099999999999997E-2</v>
      </c>
    </row>
    <row r="33" spans="1:8" x14ac:dyDescent="0.25">
      <c r="A33" t="s">
        <v>156</v>
      </c>
      <c r="B33">
        <v>8.2100000000000009</v>
      </c>
      <c r="C33">
        <v>1.8</v>
      </c>
      <c r="D33">
        <v>6.41</v>
      </c>
      <c r="E33" s="3">
        <v>0.78075517661388549</v>
      </c>
      <c r="F33" s="3">
        <v>0.21924482338611448</v>
      </c>
      <c r="G33">
        <v>0.65749999999999997</v>
      </c>
      <c r="H33">
        <v>0.09</v>
      </c>
    </row>
    <row r="34" spans="1:8" x14ac:dyDescent="0.25">
      <c r="A34" t="s">
        <v>158</v>
      </c>
      <c r="B34">
        <v>18.2</v>
      </c>
      <c r="C34">
        <v>2.5299999999999998</v>
      </c>
      <c r="D34">
        <v>15.67</v>
      </c>
      <c r="E34" s="3">
        <v>0.86098901098901104</v>
      </c>
      <c r="F34" s="3">
        <v>0.13901098901098902</v>
      </c>
      <c r="G34">
        <v>0.72919999999999996</v>
      </c>
      <c r="H34">
        <v>0.1</v>
      </c>
    </row>
    <row r="35" spans="1:8" x14ac:dyDescent="0.25">
      <c r="A35" t="s">
        <v>160</v>
      </c>
      <c r="B35">
        <v>44.3</v>
      </c>
      <c r="C35">
        <v>0</v>
      </c>
      <c r="D35">
        <v>44.3</v>
      </c>
      <c r="E35" s="3">
        <v>1</v>
      </c>
      <c r="F35" s="3">
        <v>0</v>
      </c>
      <c r="G35">
        <v>1.3803999999999998</v>
      </c>
      <c r="H35">
        <v>0.1867</v>
      </c>
    </row>
    <row r="36" spans="1:8" x14ac:dyDescent="0.25">
      <c r="A36" t="s">
        <v>161</v>
      </c>
      <c r="B36">
        <v>20.2</v>
      </c>
      <c r="C36">
        <v>0.96</v>
      </c>
      <c r="D36">
        <v>19.239999999999998</v>
      </c>
      <c r="E36" s="3">
        <v>0.95247524752475243</v>
      </c>
      <c r="F36" s="3">
        <v>4.7524752475247525E-2</v>
      </c>
      <c r="G36">
        <v>1.0558000000000001</v>
      </c>
      <c r="H36">
        <v>0.14349999999999999</v>
      </c>
    </row>
    <row r="37" spans="1:8" x14ac:dyDescent="0.25">
      <c r="A37" t="s">
        <v>162</v>
      </c>
      <c r="B37">
        <v>32.700000000000003</v>
      </c>
      <c r="C37">
        <v>1.81</v>
      </c>
      <c r="D37">
        <v>30.89</v>
      </c>
      <c r="E37" s="3">
        <v>0.94464831804281335</v>
      </c>
      <c r="F37" s="3">
        <v>5.5351681957186538E-2</v>
      </c>
      <c r="G37">
        <v>1.1640999999999999</v>
      </c>
      <c r="H37">
        <v>0.11360000000000001</v>
      </c>
    </row>
    <row r="38" spans="1:8" x14ac:dyDescent="0.25">
      <c r="A38" t="s">
        <v>77</v>
      </c>
      <c r="B38">
        <v>144</v>
      </c>
      <c r="C38">
        <v>35.9</v>
      </c>
      <c r="D38">
        <v>108.1</v>
      </c>
      <c r="E38" s="3">
        <v>0.75069444444444444</v>
      </c>
      <c r="F38" s="3">
        <v>0.24930555555555556</v>
      </c>
      <c r="G38">
        <v>0.99490000000000001</v>
      </c>
      <c r="H38">
        <v>9.7199999999999995E-2</v>
      </c>
    </row>
    <row r="39" spans="1:8" x14ac:dyDescent="0.25">
      <c r="A39" t="s">
        <v>78</v>
      </c>
      <c r="B39">
        <v>24.8</v>
      </c>
      <c r="C39">
        <v>0</v>
      </c>
      <c r="D39">
        <v>24.8</v>
      </c>
      <c r="E39" s="3">
        <v>1</v>
      </c>
      <c r="F39" s="3">
        <v>0</v>
      </c>
      <c r="G39">
        <v>0.9395</v>
      </c>
      <c r="H39">
        <v>9.74E-2</v>
      </c>
    </row>
    <row r="40" spans="1:8" x14ac:dyDescent="0.25">
      <c r="A40" t="s">
        <v>163</v>
      </c>
      <c r="B40">
        <v>20.2</v>
      </c>
      <c r="C40">
        <v>1.88</v>
      </c>
      <c r="D40">
        <v>18.32</v>
      </c>
      <c r="E40" s="3">
        <v>0.90693069306930696</v>
      </c>
      <c r="F40" s="3">
        <v>9.3069306930693069E-2</v>
      </c>
      <c r="G40">
        <v>0.80089999999999995</v>
      </c>
      <c r="H40">
        <v>8.0100000000000005E-2</v>
      </c>
    </row>
    <row r="41" spans="1:8" x14ac:dyDescent="0.25">
      <c r="A41" t="s">
        <v>79</v>
      </c>
      <c r="B41">
        <v>36.6</v>
      </c>
      <c r="C41">
        <v>7.34</v>
      </c>
      <c r="D41">
        <v>29.26</v>
      </c>
      <c r="E41" s="3">
        <v>0.79945355191256828</v>
      </c>
      <c r="F41" s="3">
        <v>0.20054644808743169</v>
      </c>
      <c r="G41">
        <v>0.92669999999999997</v>
      </c>
      <c r="H41">
        <v>0.10390000000000001</v>
      </c>
    </row>
    <row r="42" spans="1:8" x14ac:dyDescent="0.25">
      <c r="A42" t="s">
        <v>80</v>
      </c>
      <c r="B42">
        <v>72.900000000000006</v>
      </c>
      <c r="C42">
        <v>4.49</v>
      </c>
      <c r="D42">
        <v>68.41</v>
      </c>
      <c r="E42" s="3">
        <v>0.93840877914951981</v>
      </c>
      <c r="F42" s="3">
        <v>6.1591220850480105E-2</v>
      </c>
      <c r="G42">
        <v>0.97399999999999998</v>
      </c>
      <c r="H42">
        <v>0.11360000000000001</v>
      </c>
    </row>
    <row r="43" spans="1:8" x14ac:dyDescent="0.25">
      <c r="A43" t="s">
        <v>28</v>
      </c>
      <c r="B43">
        <v>18.100000000000001</v>
      </c>
      <c r="C43">
        <v>0.22</v>
      </c>
      <c r="D43">
        <v>17.88</v>
      </c>
      <c r="E43" s="3">
        <v>0.98784530386740321</v>
      </c>
      <c r="F43" s="3">
        <v>1.2154696132596685E-2</v>
      </c>
      <c r="G43">
        <v>0.85550000000000004</v>
      </c>
      <c r="H43">
        <v>9.0200000000000002E-2</v>
      </c>
    </row>
    <row r="44" spans="1:8" x14ac:dyDescent="0.25">
      <c r="A44" t="s">
        <v>29</v>
      </c>
      <c r="B44">
        <v>58.7</v>
      </c>
      <c r="C44">
        <v>0</v>
      </c>
      <c r="D44">
        <v>58.7</v>
      </c>
      <c r="E44" s="3">
        <v>1</v>
      </c>
      <c r="F44" s="3">
        <v>0</v>
      </c>
      <c r="G44">
        <v>1.0214000000000001</v>
      </c>
      <c r="H44">
        <v>8.9399999999999993E-2</v>
      </c>
    </row>
    <row r="45" spans="1:8" x14ac:dyDescent="0.25">
      <c r="A45" t="s">
        <v>164</v>
      </c>
      <c r="B45">
        <v>73.400000000000006</v>
      </c>
      <c r="C45">
        <v>0</v>
      </c>
      <c r="D45">
        <v>73.400000000000006</v>
      </c>
      <c r="E45" s="3">
        <v>1</v>
      </c>
      <c r="F45" s="3">
        <v>0</v>
      </c>
      <c r="G45">
        <v>1.0668</v>
      </c>
      <c r="H45">
        <v>0.1008</v>
      </c>
    </row>
    <row r="46" spans="1:8" x14ac:dyDescent="0.25">
      <c r="A46" t="s">
        <v>165</v>
      </c>
      <c r="B46">
        <v>27.9</v>
      </c>
      <c r="C46">
        <v>0</v>
      </c>
      <c r="D46">
        <v>27.9</v>
      </c>
      <c r="E46" s="3">
        <v>1</v>
      </c>
      <c r="F46" s="3">
        <v>0</v>
      </c>
      <c r="G46">
        <v>1.0299</v>
      </c>
      <c r="H46">
        <v>8.7300000000000003E-2</v>
      </c>
    </row>
    <row r="47" spans="1:8" x14ac:dyDescent="0.25">
      <c r="A47" t="s">
        <v>166</v>
      </c>
      <c r="B47">
        <v>19.8</v>
      </c>
      <c r="C47">
        <v>4.62</v>
      </c>
      <c r="D47">
        <v>15.18</v>
      </c>
      <c r="E47" s="3">
        <v>0.76666666666666661</v>
      </c>
      <c r="F47" s="3">
        <v>0.23333333333333334</v>
      </c>
      <c r="G47">
        <v>0.9366000000000001</v>
      </c>
      <c r="H47">
        <v>9.2799999999999994E-2</v>
      </c>
    </row>
    <row r="48" spans="1:8" x14ac:dyDescent="0.25">
      <c r="A48" t="s">
        <v>87</v>
      </c>
      <c r="B48">
        <v>12.4</v>
      </c>
      <c r="C48">
        <v>1.05</v>
      </c>
      <c r="D48">
        <v>11.35</v>
      </c>
      <c r="E48" s="3">
        <v>0.91532258064516125</v>
      </c>
      <c r="F48" s="3">
        <v>8.4677419354838718E-2</v>
      </c>
      <c r="G48">
        <v>0.85399999999999998</v>
      </c>
      <c r="H48">
        <v>7.5700000000000003E-2</v>
      </c>
    </row>
    <row r="49" spans="1:8" x14ac:dyDescent="0.25">
      <c r="A49" t="s">
        <v>168</v>
      </c>
      <c r="B49">
        <v>8.5500000000000007</v>
      </c>
      <c r="C49">
        <v>0.8</v>
      </c>
      <c r="D49">
        <v>7.75</v>
      </c>
      <c r="E49" s="3">
        <v>0.90643274853801159</v>
      </c>
      <c r="F49" s="3">
        <v>9.3567251461988299E-2</v>
      </c>
      <c r="G49">
        <v>0.7127</v>
      </c>
      <c r="H49">
        <v>8.9700000000000002E-2</v>
      </c>
    </row>
    <row r="50" spans="1:8" x14ac:dyDescent="0.25">
      <c r="A50" t="s">
        <v>90</v>
      </c>
      <c r="B50">
        <v>7.13</v>
      </c>
      <c r="C50">
        <v>0.75</v>
      </c>
      <c r="D50">
        <v>6.38</v>
      </c>
      <c r="E50" s="3">
        <v>0.8948106591865358</v>
      </c>
      <c r="F50" s="3">
        <v>0.10518934081346423</v>
      </c>
      <c r="G50">
        <v>0.8236</v>
      </c>
      <c r="H50">
        <v>5.7799999999999997E-2</v>
      </c>
    </row>
    <row r="51" spans="1:8" x14ac:dyDescent="0.25">
      <c r="A51" t="s">
        <v>30</v>
      </c>
      <c r="B51">
        <v>6.43</v>
      </c>
      <c r="C51">
        <v>1.51</v>
      </c>
      <c r="D51">
        <v>4.92</v>
      </c>
      <c r="E51" s="3">
        <v>0.76516329704510111</v>
      </c>
      <c r="F51" s="3">
        <v>0.23483670295489892</v>
      </c>
      <c r="G51">
        <v>0.72030000000000005</v>
      </c>
      <c r="H51">
        <v>6.9599999999999995E-2</v>
      </c>
    </row>
    <row r="52" spans="1:8" x14ac:dyDescent="0.25">
      <c r="A52" t="s">
        <v>92</v>
      </c>
      <c r="B52">
        <v>53.1</v>
      </c>
      <c r="C52">
        <v>0</v>
      </c>
      <c r="D52">
        <v>53.1</v>
      </c>
      <c r="E52" s="3">
        <v>1</v>
      </c>
      <c r="F52" s="3">
        <v>0</v>
      </c>
      <c r="G52">
        <v>1.3076999999999999</v>
      </c>
      <c r="H52">
        <v>0.1283</v>
      </c>
    </row>
    <row r="53" spans="1:8" x14ac:dyDescent="0.25">
      <c r="A53" t="s">
        <v>170</v>
      </c>
      <c r="B53">
        <v>367</v>
      </c>
      <c r="C53">
        <v>0</v>
      </c>
      <c r="D53">
        <v>367</v>
      </c>
      <c r="E53" s="3">
        <v>1</v>
      </c>
      <c r="F53" s="3">
        <v>0</v>
      </c>
      <c r="G53">
        <v>1.4</v>
      </c>
      <c r="H53">
        <v>0.245</v>
      </c>
    </row>
    <row r="54" spans="1:8" x14ac:dyDescent="0.25">
      <c r="A54" t="s">
        <v>171</v>
      </c>
      <c r="B54">
        <v>148</v>
      </c>
      <c r="C54">
        <v>3.85</v>
      </c>
      <c r="D54">
        <v>144.15</v>
      </c>
      <c r="E54" s="3">
        <v>0.97398648648648656</v>
      </c>
      <c r="F54" s="3">
        <v>2.6013513513513515E-2</v>
      </c>
      <c r="G54">
        <v>1.2024999999999999</v>
      </c>
      <c r="H54">
        <v>0.1201</v>
      </c>
    </row>
    <row r="55" spans="1:8" x14ac:dyDescent="0.25">
      <c r="A55" t="s">
        <v>95</v>
      </c>
      <c r="B55">
        <v>84.8</v>
      </c>
      <c r="C55">
        <v>0</v>
      </c>
      <c r="D55">
        <v>84.8</v>
      </c>
      <c r="E55" s="3">
        <v>1</v>
      </c>
      <c r="F55" s="3">
        <v>0</v>
      </c>
      <c r="G55">
        <v>1.0559000000000001</v>
      </c>
      <c r="H55">
        <v>9.01E-2</v>
      </c>
    </row>
    <row r="56" spans="1:8" x14ac:dyDescent="0.25">
      <c r="A56" t="s">
        <v>31</v>
      </c>
      <c r="B56">
        <v>64.8</v>
      </c>
      <c r="C56">
        <v>1.7</v>
      </c>
      <c r="D56">
        <v>63.1</v>
      </c>
      <c r="E56" s="3">
        <v>0.97376543209876554</v>
      </c>
      <c r="F56" s="3">
        <v>2.623456790123457E-2</v>
      </c>
      <c r="G56">
        <v>0.98029999999999995</v>
      </c>
      <c r="H56">
        <v>8.09E-2</v>
      </c>
    </row>
    <row r="57" spans="1:8" x14ac:dyDescent="0.25">
      <c r="A57" t="s">
        <v>172</v>
      </c>
      <c r="B57">
        <v>24.3</v>
      </c>
      <c r="C57">
        <v>0.54</v>
      </c>
      <c r="D57">
        <v>23.76</v>
      </c>
      <c r="E57" s="3">
        <v>0.97777777777777786</v>
      </c>
      <c r="F57" s="3">
        <v>2.2222222222222223E-2</v>
      </c>
      <c r="G57">
        <v>0.83889999999999998</v>
      </c>
      <c r="H57">
        <v>8.1500000000000003E-2</v>
      </c>
    </row>
    <row r="58" spans="1:8" x14ac:dyDescent="0.25">
      <c r="A58" t="s">
        <v>98</v>
      </c>
      <c r="B58">
        <v>17.3</v>
      </c>
      <c r="C58">
        <v>0.41</v>
      </c>
      <c r="D58">
        <v>16.89</v>
      </c>
      <c r="E58" s="3">
        <v>0.97630057803468207</v>
      </c>
      <c r="F58" s="3">
        <v>2.3699421965317918E-2</v>
      </c>
      <c r="G58">
        <v>0.70330000000000004</v>
      </c>
      <c r="H58">
        <v>7.8600000000000003E-2</v>
      </c>
    </row>
    <row r="59" spans="1:8" x14ac:dyDescent="0.25">
      <c r="A59" t="s">
        <v>173</v>
      </c>
      <c r="B59">
        <v>10.8</v>
      </c>
      <c r="C59">
        <v>0.45</v>
      </c>
      <c r="D59">
        <v>10.35</v>
      </c>
      <c r="E59" s="3">
        <v>0.95833333333333326</v>
      </c>
      <c r="F59" s="3">
        <v>4.1666666666666664E-2</v>
      </c>
      <c r="G59">
        <v>0.90180000000000005</v>
      </c>
      <c r="H59">
        <v>6.3899999999999998E-2</v>
      </c>
    </row>
    <row r="60" spans="1:8" x14ac:dyDescent="0.25">
      <c r="A60" t="s">
        <v>99</v>
      </c>
      <c r="B60">
        <v>9.26</v>
      </c>
      <c r="C60">
        <v>0.32</v>
      </c>
      <c r="D60">
        <v>8.94</v>
      </c>
      <c r="E60" s="3">
        <v>0.96544276457883371</v>
      </c>
      <c r="F60" s="3">
        <v>3.4557235421166309E-2</v>
      </c>
      <c r="G60">
        <v>0.64749999999999996</v>
      </c>
      <c r="H60">
        <v>5.9400000000000001E-2</v>
      </c>
    </row>
    <row r="61" spans="1:8" x14ac:dyDescent="0.25">
      <c r="A61" t="s">
        <v>100</v>
      </c>
      <c r="B61">
        <v>55.3</v>
      </c>
      <c r="C61">
        <v>4.76</v>
      </c>
      <c r="D61">
        <v>50.54</v>
      </c>
      <c r="E61" s="3">
        <v>0.91392405063291138</v>
      </c>
      <c r="F61" s="3">
        <v>8.6075949367088608E-2</v>
      </c>
      <c r="G61">
        <v>1.1752</v>
      </c>
      <c r="H61">
        <v>0.1341</v>
      </c>
    </row>
    <row r="62" spans="1:8" x14ac:dyDescent="0.25">
      <c r="A62" t="s">
        <v>174</v>
      </c>
      <c r="B62">
        <v>51.1</v>
      </c>
      <c r="C62">
        <v>7.41</v>
      </c>
      <c r="D62">
        <v>43.69</v>
      </c>
      <c r="E62" s="3">
        <v>0.85499021526418784</v>
      </c>
      <c r="F62" s="3">
        <v>0.14500978473581214</v>
      </c>
      <c r="G62">
        <v>0.9294</v>
      </c>
      <c r="H62">
        <v>9.2700000000000005E-2</v>
      </c>
    </row>
    <row r="63" spans="1:8" x14ac:dyDescent="0.25">
      <c r="A63" t="s">
        <v>175</v>
      </c>
      <c r="B63">
        <v>39.6</v>
      </c>
      <c r="C63">
        <v>0</v>
      </c>
      <c r="D63">
        <v>39.6</v>
      </c>
      <c r="E63" s="3">
        <v>1</v>
      </c>
      <c r="F63" s="3">
        <v>0</v>
      </c>
      <c r="G63">
        <v>1.0883</v>
      </c>
      <c r="H63">
        <v>0.13320000000000001</v>
      </c>
    </row>
    <row r="64" spans="1:8" x14ac:dyDescent="0.25">
      <c r="A64" t="s">
        <v>104</v>
      </c>
      <c r="B64">
        <v>14.9</v>
      </c>
      <c r="C64">
        <v>0.81</v>
      </c>
      <c r="D64">
        <v>14.09</v>
      </c>
      <c r="E64" s="3">
        <v>0.94563758389261743</v>
      </c>
      <c r="F64" s="3">
        <v>5.4362416107382551E-2</v>
      </c>
      <c r="G64">
        <v>0.72089999999999999</v>
      </c>
      <c r="H64">
        <v>8.9200000000000002E-2</v>
      </c>
    </row>
    <row r="65" spans="1:8" x14ac:dyDescent="0.25">
      <c r="A65" t="s">
        <v>176</v>
      </c>
      <c r="B65">
        <v>11.4</v>
      </c>
      <c r="C65">
        <v>2.4300000000000002</v>
      </c>
      <c r="D65">
        <v>8.9700000000000006</v>
      </c>
      <c r="E65" s="3">
        <v>0.7868421052631579</v>
      </c>
      <c r="F65" s="3">
        <v>0.2131578947368421</v>
      </c>
      <c r="G65">
        <v>0.67759999999999998</v>
      </c>
      <c r="H65">
        <v>6.4399999999999999E-2</v>
      </c>
    </row>
    <row r="66" spans="1:8" x14ac:dyDescent="0.25">
      <c r="A66" t="s">
        <v>177</v>
      </c>
      <c r="B66">
        <v>8.73</v>
      </c>
      <c r="C66">
        <v>1.1200000000000001</v>
      </c>
      <c r="D66">
        <v>7.61</v>
      </c>
      <c r="E66" s="3">
        <v>0.87170675830469646</v>
      </c>
      <c r="F66" s="3">
        <v>0.12829324169530357</v>
      </c>
      <c r="G66">
        <v>0.55500000000000005</v>
      </c>
      <c r="H66">
        <v>6.2799999999999995E-2</v>
      </c>
    </row>
    <row r="67" spans="1:8" x14ac:dyDescent="0.25">
      <c r="A67" t="s">
        <v>178</v>
      </c>
      <c r="B67">
        <v>9.1300000000000008</v>
      </c>
      <c r="C67">
        <v>1.08</v>
      </c>
      <c r="D67">
        <v>8.0500000000000007</v>
      </c>
      <c r="E67" s="3">
        <v>0.88170865279299016</v>
      </c>
      <c r="F67" s="3">
        <v>0.11829134720700986</v>
      </c>
      <c r="G67">
        <v>0.64400000000000002</v>
      </c>
      <c r="H67">
        <v>4.7800000000000002E-2</v>
      </c>
    </row>
    <row r="68" spans="1:8" x14ac:dyDescent="0.25">
      <c r="A68" t="s">
        <v>108</v>
      </c>
      <c r="B68">
        <v>14.6</v>
      </c>
      <c r="C68">
        <v>0.15</v>
      </c>
      <c r="D68">
        <v>14.45</v>
      </c>
      <c r="E68" s="3">
        <v>0.98972602739726023</v>
      </c>
      <c r="F68" s="3">
        <v>1.0273972602739725E-2</v>
      </c>
      <c r="G68">
        <v>0.75729999999999997</v>
      </c>
      <c r="H68">
        <v>4.7800000000000002E-2</v>
      </c>
    </row>
    <row r="69" spans="1:8" x14ac:dyDescent="0.25">
      <c r="A69" t="s">
        <v>180</v>
      </c>
      <c r="B69">
        <v>11.5</v>
      </c>
      <c r="C69">
        <v>0.28000000000000003</v>
      </c>
      <c r="D69">
        <v>11.22</v>
      </c>
      <c r="E69" s="3">
        <v>0.97565217391304349</v>
      </c>
      <c r="F69" s="3">
        <v>2.4347826086956525E-2</v>
      </c>
      <c r="G69">
        <v>0.55840000000000001</v>
      </c>
      <c r="H69">
        <v>3.9E-2</v>
      </c>
    </row>
    <row r="70" spans="1:8" x14ac:dyDescent="0.25">
      <c r="A70" t="s">
        <v>111</v>
      </c>
      <c r="B70">
        <v>9.32</v>
      </c>
      <c r="C70">
        <v>1.0900000000000001</v>
      </c>
      <c r="D70">
        <v>8.23</v>
      </c>
      <c r="E70" s="3">
        <v>0.88304721030042921</v>
      </c>
      <c r="F70" s="3">
        <v>0.11695278969957082</v>
      </c>
      <c r="G70">
        <v>0.88559999999999994</v>
      </c>
      <c r="H70">
        <v>6.6100000000000006E-2</v>
      </c>
    </row>
    <row r="71" spans="1:8" x14ac:dyDescent="0.25">
      <c r="A71" t="s">
        <v>113</v>
      </c>
      <c r="B71">
        <v>39.9</v>
      </c>
      <c r="C71">
        <v>0.1</v>
      </c>
      <c r="D71">
        <v>39.799999999999997</v>
      </c>
      <c r="E71" s="3">
        <v>0.99749373433583954</v>
      </c>
      <c r="F71" s="3">
        <v>2.5062656641604013E-3</v>
      </c>
      <c r="G71">
        <v>1.0670999999999999</v>
      </c>
      <c r="H71">
        <v>0.12379999999999999</v>
      </c>
    </row>
    <row r="72" spans="1:8" x14ac:dyDescent="0.25">
      <c r="A72" t="s">
        <v>114</v>
      </c>
      <c r="B72">
        <v>19.2</v>
      </c>
      <c r="C72">
        <v>0</v>
      </c>
      <c r="D72">
        <v>19.2</v>
      </c>
      <c r="E72" s="3">
        <v>1</v>
      </c>
      <c r="F72" s="3">
        <v>0</v>
      </c>
      <c r="G72">
        <v>0.92320000000000002</v>
      </c>
      <c r="H72">
        <v>9.5600000000000004E-2</v>
      </c>
    </row>
    <row r="73" spans="1:8" x14ac:dyDescent="0.25">
      <c r="A73" t="s">
        <v>181</v>
      </c>
      <c r="B73">
        <v>40.5</v>
      </c>
      <c r="C73">
        <v>4.67</v>
      </c>
      <c r="D73">
        <v>35.83</v>
      </c>
      <c r="E73" s="3">
        <v>0.88469135802469134</v>
      </c>
      <c r="F73" s="3">
        <v>0.11530864197530864</v>
      </c>
      <c r="G73">
        <v>1.0723</v>
      </c>
      <c r="H73">
        <v>0.10630000000000001</v>
      </c>
    </row>
    <row r="74" spans="1:8" x14ac:dyDescent="0.25">
      <c r="A74" t="s">
        <v>34</v>
      </c>
      <c r="B74">
        <v>25.4</v>
      </c>
      <c r="C74">
        <v>0</v>
      </c>
      <c r="D74">
        <v>25.4</v>
      </c>
      <c r="E74" s="3">
        <v>1</v>
      </c>
      <c r="F74" s="3">
        <v>0</v>
      </c>
      <c r="G74">
        <v>0.80730000000000002</v>
      </c>
      <c r="H74">
        <v>5.9200000000000003E-2</v>
      </c>
    </row>
    <row r="75" spans="1:8" x14ac:dyDescent="0.25">
      <c r="A75" t="s">
        <v>116</v>
      </c>
      <c r="B75">
        <v>32.799999999999997</v>
      </c>
      <c r="C75">
        <v>0</v>
      </c>
      <c r="D75">
        <v>32.799999999999997</v>
      </c>
      <c r="E75" s="3">
        <v>1</v>
      </c>
      <c r="F75" s="3">
        <v>0</v>
      </c>
      <c r="G75">
        <v>0.91809999999999992</v>
      </c>
      <c r="H75">
        <v>7.4399999999999994E-2</v>
      </c>
    </row>
    <row r="76" spans="1:8" x14ac:dyDescent="0.25">
      <c r="A76" t="s">
        <v>117</v>
      </c>
      <c r="B76">
        <v>19.5</v>
      </c>
      <c r="C76">
        <v>0.57999999999999996</v>
      </c>
      <c r="D76">
        <v>18.920000000000002</v>
      </c>
      <c r="E76" s="3">
        <v>0.9702564102564103</v>
      </c>
      <c r="F76" s="3">
        <v>2.9743589743589743E-2</v>
      </c>
      <c r="G76">
        <v>0.70240000000000002</v>
      </c>
      <c r="H76">
        <v>5.0900000000000001E-2</v>
      </c>
    </row>
    <row r="77" spans="1:8" x14ac:dyDescent="0.25">
      <c r="A77" t="s">
        <v>118</v>
      </c>
      <c r="B77">
        <v>17</v>
      </c>
      <c r="C77">
        <v>0.83</v>
      </c>
      <c r="D77">
        <v>16.170000000000002</v>
      </c>
      <c r="E77" s="3">
        <v>0.9511764705882354</v>
      </c>
      <c r="F77" s="3">
        <v>4.8823529411764703E-2</v>
      </c>
      <c r="G77">
        <v>0.69359999999999999</v>
      </c>
      <c r="H77">
        <v>5.4399999999999997E-2</v>
      </c>
    </row>
    <row r="78" spans="1:8" x14ac:dyDescent="0.25">
      <c r="A78" t="s">
        <v>120</v>
      </c>
      <c r="B78">
        <v>7.4</v>
      </c>
      <c r="C78">
        <v>0.01</v>
      </c>
      <c r="D78">
        <v>7.39</v>
      </c>
      <c r="E78" s="3">
        <v>0.99864864864864855</v>
      </c>
      <c r="F78" s="3">
        <v>1.3513513513513512E-3</v>
      </c>
      <c r="G78">
        <v>0.85909999999999997</v>
      </c>
      <c r="H78">
        <v>6.7199999999999996E-2</v>
      </c>
    </row>
    <row r="79" spans="1:8" x14ac:dyDescent="0.25">
      <c r="A79" t="s">
        <v>122</v>
      </c>
      <c r="B79">
        <v>31.1</v>
      </c>
      <c r="C79">
        <v>0</v>
      </c>
      <c r="D79">
        <v>31.1</v>
      </c>
      <c r="E79" s="3">
        <v>1</v>
      </c>
      <c r="F79" s="3">
        <v>0</v>
      </c>
      <c r="G79">
        <v>0.82539999999999991</v>
      </c>
      <c r="H79">
        <v>0.1153</v>
      </c>
    </row>
    <row r="80" spans="1:8" x14ac:dyDescent="0.25">
      <c r="A80" t="s">
        <v>182</v>
      </c>
      <c r="B80">
        <v>22.3</v>
      </c>
      <c r="C80">
        <v>4.76</v>
      </c>
      <c r="D80">
        <v>17.54</v>
      </c>
      <c r="E80" s="3">
        <v>0.78654708520179362</v>
      </c>
      <c r="F80" s="3">
        <v>0.21345291479820627</v>
      </c>
      <c r="G80">
        <v>0.77239999999999998</v>
      </c>
      <c r="H80">
        <v>8.6599999999999996E-2</v>
      </c>
    </row>
    <row r="81" spans="1:8" x14ac:dyDescent="0.25">
      <c r="A81" t="s">
        <v>124</v>
      </c>
      <c r="B81">
        <v>47.3</v>
      </c>
      <c r="C81">
        <v>0</v>
      </c>
      <c r="D81">
        <v>47.3</v>
      </c>
      <c r="E81" s="3">
        <v>1</v>
      </c>
      <c r="F81" s="3">
        <v>0</v>
      </c>
      <c r="G81">
        <v>0.92720000000000002</v>
      </c>
      <c r="H81">
        <v>0.13089999999999999</v>
      </c>
    </row>
    <row r="82" spans="1:8" x14ac:dyDescent="0.25">
      <c r="A82" t="s">
        <v>126</v>
      </c>
      <c r="B82">
        <v>57.9</v>
      </c>
      <c r="C82">
        <v>0</v>
      </c>
      <c r="D82">
        <v>57.9</v>
      </c>
      <c r="E82" s="3">
        <v>1</v>
      </c>
      <c r="F82" s="3">
        <v>0</v>
      </c>
      <c r="G82">
        <v>0.91690000000000005</v>
      </c>
      <c r="H82">
        <v>6.8400000000000002E-2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967D-EFFB-47FF-B1C7-4608B54779CC}">
  <dimension ref="A1:H61"/>
  <sheetViews>
    <sheetView workbookViewId="0">
      <selection activeCell="I1" sqref="I1"/>
    </sheetView>
  </sheetViews>
  <sheetFormatPr defaultRowHeight="15" x14ac:dyDescent="0.25"/>
  <cols>
    <col min="1" max="1" width="10.7109375" bestFit="1" customWidth="1"/>
    <col min="2" max="2" width="16.7109375" bestFit="1" customWidth="1"/>
    <col min="3" max="3" width="12.7109375" bestFit="1" customWidth="1"/>
    <col min="4" max="4" width="9.85546875" bestFit="1" customWidth="1"/>
    <col min="5" max="5" width="16.5703125" bestFit="1" customWidth="1"/>
    <col min="6" max="6" width="23.5703125" bestFit="1" customWidth="1"/>
  </cols>
  <sheetData>
    <row r="1" spans="1:8" x14ac:dyDescent="0.25">
      <c r="A1" t="s">
        <v>12</v>
      </c>
      <c r="B1" t="s">
        <v>10</v>
      </c>
      <c r="C1" t="s">
        <v>1</v>
      </c>
      <c r="D1" t="s">
        <v>2</v>
      </c>
      <c r="E1" t="s">
        <v>4</v>
      </c>
      <c r="F1" t="s">
        <v>11</v>
      </c>
      <c r="G1" t="s">
        <v>13</v>
      </c>
      <c r="H1" t="s">
        <v>35</v>
      </c>
    </row>
    <row r="2" spans="1:8" x14ac:dyDescent="0.25">
      <c r="A2" t="s">
        <v>145</v>
      </c>
      <c r="B2">
        <v>115</v>
      </c>
      <c r="C2">
        <v>0</v>
      </c>
      <c r="D2">
        <v>115</v>
      </c>
      <c r="E2" s="3">
        <v>1</v>
      </c>
      <c r="F2" s="3">
        <v>0</v>
      </c>
      <c r="G2">
        <v>1.1778000000000002</v>
      </c>
      <c r="H2">
        <v>0.187</v>
      </c>
    </row>
    <row r="3" spans="1:8" x14ac:dyDescent="0.25">
      <c r="A3" t="s">
        <v>146</v>
      </c>
      <c r="B3">
        <v>66.099999999999994</v>
      </c>
      <c r="C3">
        <v>8.59</v>
      </c>
      <c r="D3">
        <v>57.51</v>
      </c>
      <c r="E3" s="3">
        <v>0.8700453857791226</v>
      </c>
      <c r="F3" s="3">
        <v>0.12995461422087748</v>
      </c>
      <c r="G3">
        <v>0.7219000000000001</v>
      </c>
      <c r="H3">
        <v>9.5299999999999996E-2</v>
      </c>
    </row>
    <row r="4" spans="1:8" x14ac:dyDescent="0.25">
      <c r="A4" t="s">
        <v>19</v>
      </c>
      <c r="B4">
        <v>33.9</v>
      </c>
      <c r="C4">
        <v>4.47</v>
      </c>
      <c r="D4">
        <v>29.43</v>
      </c>
      <c r="E4" s="3">
        <v>0.86814159292035398</v>
      </c>
      <c r="F4" s="3">
        <v>0.13185840707964602</v>
      </c>
      <c r="G4">
        <v>0.59189999999999998</v>
      </c>
      <c r="H4">
        <v>7.1900000000000006E-2</v>
      </c>
    </row>
    <row r="5" spans="1:8" x14ac:dyDescent="0.25">
      <c r="A5" t="s">
        <v>147</v>
      </c>
      <c r="B5">
        <v>81.3</v>
      </c>
      <c r="C5">
        <v>13.66</v>
      </c>
      <c r="D5">
        <v>67.64</v>
      </c>
      <c r="E5" s="3">
        <v>0.83198031980319809</v>
      </c>
      <c r="F5" s="3">
        <v>0.16801968019680197</v>
      </c>
      <c r="G5">
        <v>0.96449999999999991</v>
      </c>
      <c r="H5">
        <v>0.1111</v>
      </c>
    </row>
    <row r="6" spans="1:8" x14ac:dyDescent="0.25">
      <c r="A6" t="s">
        <v>149</v>
      </c>
      <c r="B6">
        <v>43.2</v>
      </c>
      <c r="C6">
        <v>7.94</v>
      </c>
      <c r="D6">
        <v>35.26</v>
      </c>
      <c r="E6" s="3">
        <v>0.81620370370370365</v>
      </c>
      <c r="F6" s="3">
        <v>0.18379629629629629</v>
      </c>
      <c r="G6">
        <v>0.4965</v>
      </c>
      <c r="H6">
        <v>6.1199999999999997E-2</v>
      </c>
    </row>
    <row r="7" spans="1:8" x14ac:dyDescent="0.25">
      <c r="A7" t="s">
        <v>150</v>
      </c>
      <c r="B7">
        <v>32.700000000000003</v>
      </c>
      <c r="C7">
        <v>4.38</v>
      </c>
      <c r="D7">
        <v>28.32</v>
      </c>
      <c r="E7" s="3">
        <v>0.86605504587155957</v>
      </c>
      <c r="F7" s="3">
        <v>0.13394495412844035</v>
      </c>
      <c r="G7">
        <v>0.44880000000000003</v>
      </c>
      <c r="H7">
        <v>7.7200000000000005E-2</v>
      </c>
    </row>
    <row r="8" spans="1:8" x14ac:dyDescent="0.25">
      <c r="A8" t="s">
        <v>23</v>
      </c>
      <c r="B8">
        <v>129</v>
      </c>
      <c r="C8">
        <v>0</v>
      </c>
      <c r="D8">
        <v>129</v>
      </c>
      <c r="E8" s="3">
        <v>1</v>
      </c>
      <c r="F8" s="3">
        <v>0</v>
      </c>
      <c r="G8">
        <v>1.2175</v>
      </c>
      <c r="H8">
        <v>0.2641</v>
      </c>
    </row>
    <row r="9" spans="1:8" x14ac:dyDescent="0.25">
      <c r="A9" t="s">
        <v>151</v>
      </c>
      <c r="B9">
        <v>68.099999999999994</v>
      </c>
      <c r="C9">
        <v>10.37</v>
      </c>
      <c r="D9">
        <v>57.73</v>
      </c>
      <c r="E9" s="3">
        <v>0.8477239353891336</v>
      </c>
      <c r="F9" s="3">
        <v>0.15227606461086637</v>
      </c>
      <c r="G9">
        <v>0.4889</v>
      </c>
      <c r="H9">
        <v>0.13</v>
      </c>
    </row>
    <row r="10" spans="1:8" x14ac:dyDescent="0.25">
      <c r="A10" t="s">
        <v>152</v>
      </c>
      <c r="B10">
        <v>235</v>
      </c>
      <c r="C10">
        <v>0</v>
      </c>
      <c r="D10">
        <v>235</v>
      </c>
      <c r="E10" s="3">
        <v>1</v>
      </c>
      <c r="F10" s="3">
        <v>0</v>
      </c>
      <c r="G10">
        <v>1.4827000000000001</v>
      </c>
      <c r="H10">
        <v>0.57530000000000003</v>
      </c>
    </row>
    <row r="11" spans="1:8" x14ac:dyDescent="0.25">
      <c r="A11" t="s">
        <v>67</v>
      </c>
      <c r="B11">
        <v>60.3</v>
      </c>
      <c r="C11">
        <v>1.45</v>
      </c>
      <c r="D11">
        <v>58.85</v>
      </c>
      <c r="E11" s="3">
        <v>0.97595356550580437</v>
      </c>
      <c r="F11" s="3">
        <v>2.404643449419569E-2</v>
      </c>
      <c r="G11">
        <v>0.76459999999999995</v>
      </c>
      <c r="H11">
        <v>0.12</v>
      </c>
    </row>
    <row r="12" spans="1:8" x14ac:dyDescent="0.25">
      <c r="A12" t="s">
        <v>24</v>
      </c>
      <c r="B12">
        <v>67.3</v>
      </c>
      <c r="C12">
        <v>11.32</v>
      </c>
      <c r="D12">
        <v>55.98</v>
      </c>
      <c r="E12" s="3">
        <v>0.83179791976225859</v>
      </c>
      <c r="F12" s="3">
        <v>0.16820208023774147</v>
      </c>
      <c r="G12">
        <v>0.76380000000000003</v>
      </c>
      <c r="H12">
        <v>9.1700000000000004E-2</v>
      </c>
    </row>
    <row r="13" spans="1:8" x14ac:dyDescent="0.25">
      <c r="A13" t="s">
        <v>25</v>
      </c>
      <c r="B13">
        <v>54.7</v>
      </c>
      <c r="C13">
        <v>8.98</v>
      </c>
      <c r="D13">
        <v>45.72</v>
      </c>
      <c r="E13" s="3">
        <v>0.83583180987202921</v>
      </c>
      <c r="F13" s="3">
        <v>0.16416819012797074</v>
      </c>
      <c r="G13">
        <v>0.55080000000000007</v>
      </c>
      <c r="H13">
        <v>5.6800000000000003E-2</v>
      </c>
    </row>
    <row r="14" spans="1:8" x14ac:dyDescent="0.25">
      <c r="A14" t="s">
        <v>153</v>
      </c>
      <c r="B14">
        <v>54.8</v>
      </c>
      <c r="C14">
        <v>9.75</v>
      </c>
      <c r="D14">
        <v>45.05</v>
      </c>
      <c r="E14" s="3">
        <v>0.8220802919708029</v>
      </c>
      <c r="F14" s="3">
        <v>0.1779197080291971</v>
      </c>
      <c r="G14">
        <v>0.67949999999999999</v>
      </c>
      <c r="H14">
        <v>7.6300000000000007E-2</v>
      </c>
    </row>
    <row r="15" spans="1:8" x14ac:dyDescent="0.25">
      <c r="A15" t="s">
        <v>154</v>
      </c>
      <c r="B15">
        <v>38.6</v>
      </c>
      <c r="C15">
        <v>6.91</v>
      </c>
      <c r="D15">
        <v>31.69</v>
      </c>
      <c r="E15" s="3">
        <v>0.82098445595854919</v>
      </c>
      <c r="F15" s="3">
        <v>0.17901554404145079</v>
      </c>
      <c r="G15">
        <v>0.58450000000000002</v>
      </c>
      <c r="H15">
        <v>7.8100000000000003E-2</v>
      </c>
    </row>
    <row r="16" spans="1:8" x14ac:dyDescent="0.25">
      <c r="A16" t="s">
        <v>155</v>
      </c>
      <c r="B16">
        <v>26.8</v>
      </c>
      <c r="C16">
        <v>0</v>
      </c>
      <c r="D16">
        <v>26.8</v>
      </c>
      <c r="E16" s="3">
        <v>1</v>
      </c>
      <c r="F16" s="3">
        <v>0</v>
      </c>
      <c r="G16">
        <v>0.62060000000000004</v>
      </c>
      <c r="H16">
        <v>8.2600000000000007E-2</v>
      </c>
    </row>
    <row r="17" spans="1:8" x14ac:dyDescent="0.25">
      <c r="A17" t="s">
        <v>158</v>
      </c>
      <c r="B17">
        <v>101</v>
      </c>
      <c r="C17">
        <v>6.82</v>
      </c>
      <c r="D17">
        <v>94.18</v>
      </c>
      <c r="E17" s="3">
        <v>0.93247524752475253</v>
      </c>
      <c r="F17" s="3">
        <v>6.7524752475247529E-2</v>
      </c>
      <c r="G17">
        <v>1.2363999999999999</v>
      </c>
      <c r="H17">
        <v>0.26919999999999999</v>
      </c>
    </row>
    <row r="18" spans="1:8" x14ac:dyDescent="0.25">
      <c r="A18" t="s">
        <v>160</v>
      </c>
      <c r="B18">
        <v>159</v>
      </c>
      <c r="C18">
        <v>27.92</v>
      </c>
      <c r="D18">
        <v>131.08000000000001</v>
      </c>
      <c r="E18" s="3">
        <v>0.8244025157232705</v>
      </c>
      <c r="F18" s="3">
        <v>0.17559748427672958</v>
      </c>
      <c r="G18">
        <v>1.2697000000000001</v>
      </c>
      <c r="H18">
        <v>0.31069999999999998</v>
      </c>
    </row>
    <row r="19" spans="1:8" x14ac:dyDescent="0.25">
      <c r="A19" t="s">
        <v>161</v>
      </c>
      <c r="B19">
        <v>53.2</v>
      </c>
      <c r="C19">
        <v>0</v>
      </c>
      <c r="D19">
        <v>53.2</v>
      </c>
      <c r="E19" s="3">
        <v>1</v>
      </c>
      <c r="F19" s="3">
        <v>0</v>
      </c>
      <c r="G19">
        <v>0.91479999999999995</v>
      </c>
      <c r="H19">
        <v>0.1235</v>
      </c>
    </row>
    <row r="20" spans="1:8" x14ac:dyDescent="0.25">
      <c r="A20" t="s">
        <v>77</v>
      </c>
      <c r="B20">
        <v>186</v>
      </c>
      <c r="C20">
        <v>0</v>
      </c>
      <c r="D20">
        <v>186</v>
      </c>
      <c r="E20" s="3">
        <v>1</v>
      </c>
      <c r="F20" s="3">
        <v>0</v>
      </c>
      <c r="G20">
        <v>1.0904</v>
      </c>
      <c r="H20">
        <v>0.4602</v>
      </c>
    </row>
    <row r="21" spans="1:8" x14ac:dyDescent="0.25">
      <c r="A21" t="s">
        <v>78</v>
      </c>
      <c r="B21">
        <v>57.6</v>
      </c>
      <c r="C21">
        <v>0</v>
      </c>
      <c r="D21">
        <v>57.6</v>
      </c>
      <c r="E21" s="3">
        <v>1</v>
      </c>
      <c r="F21" s="3">
        <v>0</v>
      </c>
      <c r="G21">
        <v>0.86450000000000005</v>
      </c>
      <c r="H21">
        <v>8.9200000000000002E-2</v>
      </c>
    </row>
    <row r="22" spans="1:8" x14ac:dyDescent="0.25">
      <c r="A22" t="s">
        <v>163</v>
      </c>
      <c r="B22">
        <v>58.9</v>
      </c>
      <c r="C22">
        <v>8.44</v>
      </c>
      <c r="D22">
        <v>50.46</v>
      </c>
      <c r="E22" s="3">
        <v>0.8567062818336163</v>
      </c>
      <c r="F22" s="3">
        <v>0.1432937181663837</v>
      </c>
      <c r="G22">
        <v>0.8488</v>
      </c>
      <c r="H22">
        <v>9.98E-2</v>
      </c>
    </row>
    <row r="23" spans="1:8" x14ac:dyDescent="0.25">
      <c r="A23" t="s">
        <v>80</v>
      </c>
      <c r="B23">
        <v>50.4</v>
      </c>
      <c r="C23">
        <v>0</v>
      </c>
      <c r="D23">
        <v>50.4</v>
      </c>
      <c r="E23" s="3">
        <v>1</v>
      </c>
      <c r="F23" s="3">
        <v>0</v>
      </c>
      <c r="G23">
        <v>0.92300000000000004</v>
      </c>
      <c r="H23">
        <v>0.15140000000000001</v>
      </c>
    </row>
    <row r="24" spans="1:8" x14ac:dyDescent="0.25">
      <c r="A24" t="s">
        <v>28</v>
      </c>
      <c r="B24">
        <v>34.5</v>
      </c>
      <c r="C24">
        <v>3.6</v>
      </c>
      <c r="D24">
        <v>30.9</v>
      </c>
      <c r="E24" s="3">
        <v>0.89565217391304341</v>
      </c>
      <c r="F24" s="3">
        <v>0.10434782608695653</v>
      </c>
      <c r="G24">
        <v>0.58619999999999994</v>
      </c>
      <c r="H24">
        <v>9.5000000000000001E-2</v>
      </c>
    </row>
    <row r="25" spans="1:8" x14ac:dyDescent="0.25">
      <c r="A25" t="s">
        <v>164</v>
      </c>
      <c r="B25">
        <v>108</v>
      </c>
      <c r="C25">
        <v>0</v>
      </c>
      <c r="D25">
        <v>108</v>
      </c>
      <c r="E25" s="3">
        <v>1</v>
      </c>
      <c r="F25" s="3">
        <v>0</v>
      </c>
      <c r="G25">
        <v>1.2923</v>
      </c>
      <c r="H25">
        <v>0.38640000000000002</v>
      </c>
    </row>
    <row r="26" spans="1:8" x14ac:dyDescent="0.25">
      <c r="A26" t="s">
        <v>165</v>
      </c>
      <c r="B26">
        <v>62.2</v>
      </c>
      <c r="C26">
        <v>5.42</v>
      </c>
      <c r="D26">
        <v>56.78</v>
      </c>
      <c r="E26" s="3">
        <v>0.91286173633440515</v>
      </c>
      <c r="F26" s="3">
        <v>8.7138263665594851E-2</v>
      </c>
      <c r="G26">
        <v>0.94869999999999999</v>
      </c>
      <c r="H26">
        <v>0.155</v>
      </c>
    </row>
    <row r="27" spans="1:8" x14ac:dyDescent="0.25">
      <c r="A27" t="s">
        <v>166</v>
      </c>
      <c r="B27">
        <v>39.4</v>
      </c>
      <c r="C27">
        <v>5.08</v>
      </c>
      <c r="D27">
        <v>34.32</v>
      </c>
      <c r="E27" s="3">
        <v>0.87106598984771577</v>
      </c>
      <c r="F27" s="3">
        <v>0.12893401015228428</v>
      </c>
      <c r="G27">
        <v>0.71719999999999995</v>
      </c>
      <c r="H27">
        <v>8.6099999999999996E-2</v>
      </c>
    </row>
    <row r="28" spans="1:8" x14ac:dyDescent="0.25">
      <c r="A28" t="s">
        <v>87</v>
      </c>
      <c r="B28">
        <v>33.5</v>
      </c>
      <c r="C28">
        <v>4.3499999999999996</v>
      </c>
      <c r="D28">
        <v>29.15</v>
      </c>
      <c r="E28" s="3">
        <v>0.87014925373134322</v>
      </c>
      <c r="F28" s="3">
        <v>0.1298507462686567</v>
      </c>
      <c r="G28">
        <v>0.58020000000000005</v>
      </c>
      <c r="H28">
        <v>5.4300000000000001E-2</v>
      </c>
    </row>
    <row r="29" spans="1:8" x14ac:dyDescent="0.25">
      <c r="A29" t="s">
        <v>167</v>
      </c>
      <c r="B29">
        <v>29.7</v>
      </c>
      <c r="C29">
        <v>4.4000000000000004</v>
      </c>
      <c r="D29">
        <v>25.3</v>
      </c>
      <c r="E29" s="3">
        <v>0.85185185185185186</v>
      </c>
      <c r="F29" s="3">
        <v>0.14814814814814817</v>
      </c>
      <c r="G29">
        <v>0.5292</v>
      </c>
      <c r="H29">
        <v>4.9500000000000002E-2</v>
      </c>
    </row>
    <row r="30" spans="1:8" x14ac:dyDescent="0.25">
      <c r="A30" t="s">
        <v>168</v>
      </c>
      <c r="B30">
        <v>28.9</v>
      </c>
      <c r="C30">
        <v>4.75</v>
      </c>
      <c r="D30">
        <v>24.15</v>
      </c>
      <c r="E30" s="3">
        <v>0.83564013840830453</v>
      </c>
      <c r="F30" s="3">
        <v>0.16435986159169552</v>
      </c>
      <c r="G30">
        <v>0.48540000000000005</v>
      </c>
      <c r="H30">
        <v>5.8400000000000001E-2</v>
      </c>
    </row>
    <row r="31" spans="1:8" x14ac:dyDescent="0.25">
      <c r="A31" t="s">
        <v>90</v>
      </c>
      <c r="B31">
        <v>32.299999999999997</v>
      </c>
      <c r="C31">
        <v>3.32</v>
      </c>
      <c r="D31">
        <v>28.98</v>
      </c>
      <c r="E31" s="3">
        <v>0.89721362229102175</v>
      </c>
      <c r="F31" s="3">
        <v>0.10278637770897833</v>
      </c>
      <c r="G31">
        <v>0.57430000000000003</v>
      </c>
      <c r="H31">
        <v>5.9400000000000001E-2</v>
      </c>
    </row>
    <row r="32" spans="1:8" x14ac:dyDescent="0.25">
      <c r="A32" t="s">
        <v>30</v>
      </c>
      <c r="B32">
        <v>29.8</v>
      </c>
      <c r="C32">
        <v>4.8099999999999996</v>
      </c>
      <c r="D32">
        <v>24.99</v>
      </c>
      <c r="E32" s="3">
        <v>0.8385906040268456</v>
      </c>
      <c r="F32" s="3">
        <v>0.16140939597315435</v>
      </c>
      <c r="G32">
        <v>0.53769999999999996</v>
      </c>
      <c r="H32">
        <v>5.1900000000000002E-2</v>
      </c>
    </row>
    <row r="33" spans="1:8" x14ac:dyDescent="0.25">
      <c r="A33" t="s">
        <v>92</v>
      </c>
      <c r="B33">
        <v>92.7</v>
      </c>
      <c r="C33">
        <v>0</v>
      </c>
      <c r="D33">
        <v>92.7</v>
      </c>
      <c r="E33" s="3">
        <v>1</v>
      </c>
      <c r="F33" s="3">
        <v>0</v>
      </c>
      <c r="G33">
        <v>1.1242000000000001</v>
      </c>
      <c r="H33">
        <v>0.1668</v>
      </c>
    </row>
    <row r="34" spans="1:8" x14ac:dyDescent="0.25">
      <c r="A34" t="s">
        <v>170</v>
      </c>
      <c r="B34">
        <v>519</v>
      </c>
      <c r="C34">
        <v>43.65</v>
      </c>
      <c r="D34">
        <v>475.35</v>
      </c>
      <c r="E34" s="3">
        <v>0.91589595375722543</v>
      </c>
      <c r="F34" s="3">
        <v>8.4104046242774566E-2</v>
      </c>
      <c r="G34">
        <v>1.76</v>
      </c>
      <c r="H34">
        <v>1.03</v>
      </c>
    </row>
    <row r="35" spans="1:8" x14ac:dyDescent="0.25">
      <c r="A35" t="s">
        <v>171</v>
      </c>
      <c r="B35">
        <v>190</v>
      </c>
      <c r="C35">
        <v>0</v>
      </c>
      <c r="D35">
        <v>190</v>
      </c>
      <c r="E35" s="3">
        <v>1</v>
      </c>
      <c r="F35" s="3">
        <v>0</v>
      </c>
      <c r="G35">
        <v>1.6574</v>
      </c>
      <c r="H35">
        <v>0.39350000000000002</v>
      </c>
    </row>
    <row r="36" spans="1:8" x14ac:dyDescent="0.25">
      <c r="A36" t="s">
        <v>95</v>
      </c>
      <c r="B36">
        <v>133</v>
      </c>
      <c r="C36">
        <v>0</v>
      </c>
      <c r="D36">
        <v>133</v>
      </c>
      <c r="E36" s="3">
        <v>1</v>
      </c>
      <c r="F36" s="3">
        <v>0</v>
      </c>
      <c r="G36">
        <v>1.3427</v>
      </c>
      <c r="H36">
        <v>0.18809999999999999</v>
      </c>
    </row>
    <row r="37" spans="1:8" x14ac:dyDescent="0.25">
      <c r="A37" t="s">
        <v>31</v>
      </c>
      <c r="B37">
        <v>138</v>
      </c>
      <c r="C37">
        <v>0</v>
      </c>
      <c r="D37">
        <v>138</v>
      </c>
      <c r="E37" s="3">
        <v>1</v>
      </c>
      <c r="F37" s="3">
        <v>0</v>
      </c>
      <c r="G37">
        <v>1.0966</v>
      </c>
      <c r="H37">
        <v>0.16139999999999999</v>
      </c>
    </row>
    <row r="38" spans="1:8" x14ac:dyDescent="0.25">
      <c r="A38" t="s">
        <v>97</v>
      </c>
      <c r="B38">
        <v>87.9</v>
      </c>
      <c r="C38">
        <v>20.010000000000002</v>
      </c>
      <c r="D38">
        <v>67.89</v>
      </c>
      <c r="E38" s="3">
        <v>0.77235494880546074</v>
      </c>
      <c r="F38" s="3">
        <v>0.22764505119453926</v>
      </c>
      <c r="G38">
        <v>0.90769999999999995</v>
      </c>
      <c r="H38">
        <v>0.1061</v>
      </c>
    </row>
    <row r="39" spans="1:8" x14ac:dyDescent="0.25">
      <c r="A39" t="s">
        <v>172</v>
      </c>
      <c r="B39">
        <v>51.4</v>
      </c>
      <c r="C39">
        <v>4.1500000000000004</v>
      </c>
      <c r="D39">
        <v>47.25</v>
      </c>
      <c r="E39" s="3">
        <v>0.91926070038910512</v>
      </c>
      <c r="F39" s="3">
        <v>8.0739299610894946E-2</v>
      </c>
      <c r="G39">
        <v>0.81790000000000007</v>
      </c>
      <c r="H39">
        <v>0.1411</v>
      </c>
    </row>
    <row r="40" spans="1:8" x14ac:dyDescent="0.25">
      <c r="A40" t="s">
        <v>98</v>
      </c>
      <c r="B40">
        <v>40.5</v>
      </c>
      <c r="C40">
        <v>3.97</v>
      </c>
      <c r="D40">
        <v>36.53</v>
      </c>
      <c r="E40" s="3">
        <v>0.90197530864197528</v>
      </c>
      <c r="F40" s="3">
        <v>9.802469135802469E-2</v>
      </c>
      <c r="G40">
        <v>0.59809999999999997</v>
      </c>
      <c r="H40">
        <v>9.0800000000000006E-2</v>
      </c>
    </row>
    <row r="41" spans="1:8" x14ac:dyDescent="0.25">
      <c r="A41" t="s">
        <v>173</v>
      </c>
      <c r="B41">
        <v>39.4</v>
      </c>
      <c r="C41">
        <v>9.2899999999999991</v>
      </c>
      <c r="D41">
        <v>30.11</v>
      </c>
      <c r="E41" s="3">
        <v>0.76421319796954312</v>
      </c>
      <c r="F41" s="3">
        <v>0.23578680203045685</v>
      </c>
      <c r="G41">
        <v>0.60589999999999999</v>
      </c>
      <c r="H41">
        <v>7.7100000000000002E-2</v>
      </c>
    </row>
    <row r="42" spans="1:8" x14ac:dyDescent="0.25">
      <c r="A42" t="s">
        <v>100</v>
      </c>
      <c r="B42">
        <v>86.2</v>
      </c>
      <c r="C42">
        <v>0</v>
      </c>
      <c r="D42">
        <v>86.2</v>
      </c>
      <c r="E42" s="3">
        <v>1</v>
      </c>
      <c r="F42" s="3">
        <v>0</v>
      </c>
      <c r="G42">
        <v>1.5186999999999999</v>
      </c>
      <c r="H42">
        <v>0.38900000000000001</v>
      </c>
    </row>
    <row r="43" spans="1:8" x14ac:dyDescent="0.25">
      <c r="A43" t="s">
        <v>174</v>
      </c>
      <c r="B43">
        <v>74</v>
      </c>
      <c r="C43">
        <v>6.9</v>
      </c>
      <c r="D43">
        <v>67.099999999999994</v>
      </c>
      <c r="E43" s="3">
        <v>0.90675675675675671</v>
      </c>
      <c r="F43" s="3">
        <v>9.3243243243243248E-2</v>
      </c>
      <c r="G43">
        <v>0.95809999999999995</v>
      </c>
      <c r="H43">
        <v>0.15160000000000001</v>
      </c>
    </row>
    <row r="44" spans="1:8" x14ac:dyDescent="0.25">
      <c r="A44" t="s">
        <v>175</v>
      </c>
      <c r="B44">
        <v>50.9</v>
      </c>
      <c r="C44">
        <v>0.4</v>
      </c>
      <c r="D44">
        <v>50.5</v>
      </c>
      <c r="E44" s="3">
        <v>0.99214145383104124</v>
      </c>
      <c r="F44" s="3">
        <v>7.8585461689587438E-3</v>
      </c>
      <c r="G44">
        <v>0.86990000000000001</v>
      </c>
      <c r="H44">
        <v>0.1341</v>
      </c>
    </row>
    <row r="45" spans="1:8" x14ac:dyDescent="0.25">
      <c r="A45" t="s">
        <v>104</v>
      </c>
      <c r="B45">
        <v>44.9</v>
      </c>
      <c r="C45">
        <v>6.89</v>
      </c>
      <c r="D45">
        <v>38.01</v>
      </c>
      <c r="E45" s="3">
        <v>0.84654788418708238</v>
      </c>
      <c r="F45" s="3">
        <v>0.15345211581291759</v>
      </c>
      <c r="G45">
        <v>0.63939999999999997</v>
      </c>
      <c r="H45">
        <v>8.1900000000000001E-2</v>
      </c>
    </row>
    <row r="46" spans="1:8" x14ac:dyDescent="0.25">
      <c r="A46" t="s">
        <v>177</v>
      </c>
      <c r="B46">
        <v>31.1</v>
      </c>
      <c r="C46">
        <v>5.41</v>
      </c>
      <c r="D46">
        <v>25.69</v>
      </c>
      <c r="E46" s="3">
        <v>0.8260450160771704</v>
      </c>
      <c r="F46" s="3">
        <v>0.17395498392282957</v>
      </c>
      <c r="G46">
        <v>0.46160000000000001</v>
      </c>
      <c r="H46">
        <v>0.04</v>
      </c>
    </row>
    <row r="47" spans="1:8" x14ac:dyDescent="0.25">
      <c r="A47" t="s">
        <v>178</v>
      </c>
      <c r="B47">
        <v>26.4</v>
      </c>
      <c r="C47">
        <v>3.32</v>
      </c>
      <c r="D47">
        <v>23.08</v>
      </c>
      <c r="E47" s="3">
        <v>0.87424242424242427</v>
      </c>
      <c r="F47" s="3">
        <v>0.12575757575757576</v>
      </c>
      <c r="G47">
        <v>0.44270000000000004</v>
      </c>
      <c r="H47">
        <v>2.5000000000000001E-2</v>
      </c>
    </row>
    <row r="48" spans="1:8" x14ac:dyDescent="0.25">
      <c r="A48" t="s">
        <v>108</v>
      </c>
      <c r="B48">
        <v>40.200000000000003</v>
      </c>
      <c r="C48">
        <v>4.38</v>
      </c>
      <c r="D48">
        <v>35.82</v>
      </c>
      <c r="E48" s="3">
        <v>0.89104477611940291</v>
      </c>
      <c r="F48" s="3">
        <v>0.108955223880597</v>
      </c>
      <c r="G48">
        <v>0.50219999999999998</v>
      </c>
      <c r="H48">
        <v>4.7699999999999999E-2</v>
      </c>
    </row>
    <row r="49" spans="1:8" x14ac:dyDescent="0.25">
      <c r="A49" t="s">
        <v>180</v>
      </c>
      <c r="B49">
        <v>39.1</v>
      </c>
      <c r="C49">
        <v>7.55</v>
      </c>
      <c r="D49">
        <v>31.55</v>
      </c>
      <c r="E49" s="3">
        <v>0.80690537084398972</v>
      </c>
      <c r="F49" s="3">
        <v>0.19309462915601022</v>
      </c>
      <c r="G49">
        <v>0.42</v>
      </c>
      <c r="H49">
        <v>3.6299999999999999E-2</v>
      </c>
    </row>
    <row r="50" spans="1:8" x14ac:dyDescent="0.25">
      <c r="A50" t="s">
        <v>111</v>
      </c>
      <c r="B50">
        <v>20.9</v>
      </c>
      <c r="C50">
        <v>1.35</v>
      </c>
      <c r="D50">
        <v>19.55</v>
      </c>
      <c r="E50" s="3">
        <v>0.93540669856459335</v>
      </c>
      <c r="F50" s="3">
        <v>6.4593301435406703E-2</v>
      </c>
      <c r="G50">
        <v>0.45900000000000002</v>
      </c>
      <c r="H50">
        <v>5.6800000000000003E-2</v>
      </c>
    </row>
    <row r="51" spans="1:8" x14ac:dyDescent="0.25">
      <c r="A51" t="s">
        <v>112</v>
      </c>
      <c r="B51">
        <v>24.2</v>
      </c>
      <c r="C51">
        <v>4.17</v>
      </c>
      <c r="D51">
        <v>20.03</v>
      </c>
      <c r="E51" s="3">
        <v>0.82768595041322324</v>
      </c>
      <c r="F51" s="3">
        <v>0.17231404958677687</v>
      </c>
      <c r="G51">
        <v>0.4698</v>
      </c>
      <c r="H51">
        <v>6.0900000000000003E-2</v>
      </c>
    </row>
    <row r="52" spans="1:8" x14ac:dyDescent="0.25">
      <c r="A52" t="s">
        <v>113</v>
      </c>
      <c r="B52">
        <v>107</v>
      </c>
      <c r="C52">
        <v>12.25</v>
      </c>
      <c r="D52">
        <v>94.75</v>
      </c>
      <c r="E52" s="3">
        <v>0.88551401869158874</v>
      </c>
      <c r="F52" s="3">
        <v>0.11448598130841121</v>
      </c>
      <c r="G52">
        <v>1.0695000000000001</v>
      </c>
      <c r="H52">
        <v>0.17680000000000001</v>
      </c>
    </row>
    <row r="53" spans="1:8" x14ac:dyDescent="0.25">
      <c r="A53" t="s">
        <v>114</v>
      </c>
      <c r="B53">
        <v>41.6</v>
      </c>
      <c r="C53">
        <v>0</v>
      </c>
      <c r="D53">
        <v>41.6</v>
      </c>
      <c r="E53" s="3">
        <v>1</v>
      </c>
      <c r="F53" s="3">
        <v>0</v>
      </c>
      <c r="G53">
        <v>0.89759999999999995</v>
      </c>
      <c r="H53">
        <v>0.1052</v>
      </c>
    </row>
    <row r="54" spans="1:8" x14ac:dyDescent="0.25">
      <c r="A54" t="s">
        <v>181</v>
      </c>
      <c r="B54">
        <v>50.2</v>
      </c>
      <c r="C54">
        <v>8.18</v>
      </c>
      <c r="D54">
        <v>42.02</v>
      </c>
      <c r="E54" s="3">
        <v>0.83705179282868525</v>
      </c>
      <c r="F54" s="3">
        <v>0.16294820717131472</v>
      </c>
      <c r="G54">
        <v>0.83260000000000001</v>
      </c>
      <c r="H54">
        <v>0.10050000000000001</v>
      </c>
    </row>
    <row r="55" spans="1:8" x14ac:dyDescent="0.25">
      <c r="A55" t="s">
        <v>34</v>
      </c>
      <c r="B55">
        <v>42.1</v>
      </c>
      <c r="C55">
        <v>1.65</v>
      </c>
      <c r="D55">
        <v>40.450000000000003</v>
      </c>
      <c r="E55" s="3">
        <v>0.96080760095011875</v>
      </c>
      <c r="F55" s="3">
        <v>3.9192399049881234E-2</v>
      </c>
      <c r="G55">
        <v>0.66489999999999994</v>
      </c>
      <c r="H55">
        <v>5.8400000000000001E-2</v>
      </c>
    </row>
    <row r="56" spans="1:8" x14ac:dyDescent="0.25">
      <c r="A56" t="s">
        <v>116</v>
      </c>
      <c r="B56">
        <v>59.6</v>
      </c>
      <c r="C56">
        <v>0.92</v>
      </c>
      <c r="D56">
        <v>58.68</v>
      </c>
      <c r="E56" s="3">
        <v>0.98456375838926169</v>
      </c>
      <c r="F56" s="3">
        <v>1.5436241610738255E-2</v>
      </c>
      <c r="G56">
        <v>0.78679999999999994</v>
      </c>
      <c r="H56">
        <v>7.6999999999999999E-2</v>
      </c>
    </row>
    <row r="57" spans="1:8" x14ac:dyDescent="0.25">
      <c r="A57" t="s">
        <v>117</v>
      </c>
      <c r="B57">
        <v>48.1</v>
      </c>
      <c r="C57">
        <v>5.69</v>
      </c>
      <c r="D57">
        <v>42.41</v>
      </c>
      <c r="E57" s="3">
        <v>0.88170478170478161</v>
      </c>
      <c r="F57" s="3">
        <v>0.1182952182952183</v>
      </c>
      <c r="G57">
        <v>0.59370000000000001</v>
      </c>
      <c r="H57">
        <v>4.7500000000000001E-2</v>
      </c>
    </row>
    <row r="58" spans="1:8" x14ac:dyDescent="0.25">
      <c r="A58" t="s">
        <v>118</v>
      </c>
      <c r="B58">
        <v>37.4</v>
      </c>
      <c r="C58">
        <v>2.4</v>
      </c>
      <c r="D58">
        <v>35</v>
      </c>
      <c r="E58" s="3">
        <v>0.93582887700534767</v>
      </c>
      <c r="F58" s="3">
        <v>6.4171122994652413E-2</v>
      </c>
      <c r="G58">
        <v>0.54859999999999998</v>
      </c>
      <c r="H58">
        <v>4.7899999999999998E-2</v>
      </c>
    </row>
    <row r="59" spans="1:8" x14ac:dyDescent="0.25">
      <c r="A59" t="s">
        <v>120</v>
      </c>
      <c r="B59">
        <v>22.8</v>
      </c>
      <c r="C59">
        <v>0</v>
      </c>
      <c r="D59">
        <v>22.8</v>
      </c>
      <c r="E59" s="3">
        <v>1</v>
      </c>
      <c r="F59" s="3">
        <v>0</v>
      </c>
      <c r="G59">
        <v>0.5252</v>
      </c>
      <c r="H59">
        <v>6.4699999999999994E-2</v>
      </c>
    </row>
    <row r="60" spans="1:8" x14ac:dyDescent="0.25">
      <c r="A60" t="s">
        <v>122</v>
      </c>
      <c r="B60">
        <v>59.5</v>
      </c>
      <c r="C60">
        <v>0</v>
      </c>
      <c r="D60">
        <v>59.5</v>
      </c>
      <c r="E60" s="3">
        <v>1</v>
      </c>
      <c r="F60" s="3">
        <v>0</v>
      </c>
      <c r="G60">
        <v>1.0505</v>
      </c>
      <c r="H60">
        <v>0.12139999999999999</v>
      </c>
    </row>
    <row r="61" spans="1:8" x14ac:dyDescent="0.25">
      <c r="A61" t="s">
        <v>126</v>
      </c>
      <c r="B61">
        <v>127</v>
      </c>
      <c r="C61">
        <v>28.91</v>
      </c>
      <c r="D61">
        <v>98.09</v>
      </c>
      <c r="E61" s="3">
        <v>0.77236220472440953</v>
      </c>
      <c r="F61" s="3">
        <v>0.22763779527559055</v>
      </c>
      <c r="G61">
        <v>1.1103000000000001</v>
      </c>
      <c r="H61">
        <v>0.1585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F1EF-C9D9-47E7-B72F-AB5461B8D59D}">
  <dimension ref="A1:I86"/>
  <sheetViews>
    <sheetView topLeftCell="D1" workbookViewId="0">
      <selection activeCell="M13" sqref="M13"/>
    </sheetView>
  </sheetViews>
  <sheetFormatPr defaultRowHeight="15" x14ac:dyDescent="0.25"/>
  <cols>
    <col min="1" max="1" width="10.7109375" bestFit="1" customWidth="1"/>
    <col min="2" max="2" width="11.42578125" bestFit="1" customWidth="1"/>
    <col min="3" max="3" width="12.7109375" bestFit="1" customWidth="1"/>
    <col min="4" max="4" width="12.7109375" customWidth="1"/>
    <col min="5" max="5" width="9.85546875" bestFit="1" customWidth="1"/>
    <col min="6" max="6" width="16.5703125" bestFit="1" customWidth="1"/>
    <col min="7" max="7" width="23.5703125" bestFit="1" customWidth="1"/>
    <col min="8" max="9" width="7" bestFit="1" customWidth="1"/>
  </cols>
  <sheetData>
    <row r="1" spans="1:9" x14ac:dyDescent="0.25">
      <c r="A1" t="s">
        <v>3</v>
      </c>
      <c r="B1" t="s">
        <v>5</v>
      </c>
      <c r="C1" t="s">
        <v>1</v>
      </c>
      <c r="D1" t="s">
        <v>0</v>
      </c>
      <c r="E1" t="s">
        <v>2</v>
      </c>
      <c r="F1" t="s">
        <v>4</v>
      </c>
      <c r="G1" t="s">
        <v>11</v>
      </c>
      <c r="H1" t="s">
        <v>13</v>
      </c>
      <c r="I1" t="s">
        <v>35</v>
      </c>
    </row>
    <row r="2" spans="1:9" x14ac:dyDescent="0.25">
      <c r="A2" t="s">
        <v>14</v>
      </c>
      <c r="B2">
        <v>7.01</v>
      </c>
      <c r="C2">
        <v>0.51</v>
      </c>
      <c r="D2" s="2">
        <v>40240</v>
      </c>
      <c r="E2">
        <v>6.5</v>
      </c>
      <c r="F2" s="3">
        <v>0.92724679029957202</v>
      </c>
      <c r="G2" s="3">
        <v>7.2753209700427965E-2</v>
      </c>
      <c r="H2">
        <v>1.2719</v>
      </c>
      <c r="I2">
        <v>0.11890000000000001</v>
      </c>
    </row>
    <row r="3" spans="1:9" x14ac:dyDescent="0.25">
      <c r="A3" t="s">
        <v>39</v>
      </c>
      <c r="B3">
        <v>41</v>
      </c>
      <c r="C3">
        <v>0.69</v>
      </c>
      <c r="D3" s="2">
        <v>40276</v>
      </c>
      <c r="E3">
        <v>40.31</v>
      </c>
      <c r="F3" s="3">
        <v>0.98317073170731717</v>
      </c>
      <c r="G3" s="3">
        <v>1.6829268292682924E-2</v>
      </c>
      <c r="H3">
        <v>1.0880999999999998</v>
      </c>
      <c r="I3">
        <v>0.1192</v>
      </c>
    </row>
    <row r="4" spans="1:9" x14ac:dyDescent="0.25">
      <c r="A4" t="s">
        <v>40</v>
      </c>
      <c r="B4">
        <v>37.700000000000003</v>
      </c>
      <c r="C4">
        <v>0.98</v>
      </c>
      <c r="D4" s="2">
        <v>40303</v>
      </c>
      <c r="E4">
        <v>36.72</v>
      </c>
      <c r="F4" s="3">
        <v>0.97400530503978766</v>
      </c>
      <c r="G4" s="3">
        <v>2.59946949602122E-2</v>
      </c>
      <c r="H4">
        <v>1.286</v>
      </c>
      <c r="I4">
        <v>0.20449999999999999</v>
      </c>
    </row>
    <row r="5" spans="1:9" x14ac:dyDescent="0.25">
      <c r="A5" t="s">
        <v>41</v>
      </c>
      <c r="B5">
        <v>18.7</v>
      </c>
      <c r="C5">
        <v>0</v>
      </c>
      <c r="D5" s="2">
        <v>40338</v>
      </c>
      <c r="E5">
        <v>18.7</v>
      </c>
      <c r="F5" s="3">
        <v>1</v>
      </c>
      <c r="G5" s="3">
        <v>0</v>
      </c>
      <c r="H5">
        <v>1.6841999999999999</v>
      </c>
      <c r="I5">
        <v>0.17080000000000001</v>
      </c>
    </row>
    <row r="6" spans="1:9" x14ac:dyDescent="0.25">
      <c r="A6" t="s">
        <v>42</v>
      </c>
      <c r="B6">
        <v>10.3</v>
      </c>
      <c r="C6">
        <v>0.73</v>
      </c>
      <c r="D6" s="2">
        <v>40367</v>
      </c>
      <c r="E6">
        <v>9.57</v>
      </c>
      <c r="F6" s="3">
        <v>0.92912621359223302</v>
      </c>
      <c r="G6" s="3">
        <v>7.0873786407766981E-2</v>
      </c>
      <c r="H6">
        <v>1.1352</v>
      </c>
      <c r="I6">
        <v>0.1721</v>
      </c>
    </row>
    <row r="7" spans="1:9" x14ac:dyDescent="0.25">
      <c r="A7" t="s">
        <v>43</v>
      </c>
      <c r="B7">
        <v>9.1</v>
      </c>
      <c r="C7">
        <v>0.9</v>
      </c>
      <c r="D7" s="2">
        <v>40394</v>
      </c>
      <c r="E7">
        <v>8.1999999999999993</v>
      </c>
      <c r="F7" s="3">
        <v>0.90109890109890101</v>
      </c>
      <c r="G7" s="3">
        <v>9.8901098901098911E-2</v>
      </c>
      <c r="H7">
        <v>1.0346</v>
      </c>
      <c r="I7">
        <v>0.20230000000000001</v>
      </c>
    </row>
    <row r="8" spans="1:9" x14ac:dyDescent="0.25">
      <c r="A8" t="s">
        <v>45</v>
      </c>
      <c r="B8">
        <v>3.38</v>
      </c>
      <c r="C8">
        <v>0</v>
      </c>
      <c r="D8" s="2">
        <v>40457</v>
      </c>
      <c r="E8">
        <v>3.38</v>
      </c>
      <c r="F8" s="3">
        <v>1</v>
      </c>
      <c r="G8" s="3">
        <v>0</v>
      </c>
      <c r="H8">
        <v>1.2415</v>
      </c>
      <c r="I8">
        <v>0.1633</v>
      </c>
    </row>
    <row r="9" spans="1:9" x14ac:dyDescent="0.25">
      <c r="A9" t="s">
        <v>15</v>
      </c>
      <c r="B9">
        <v>12.1</v>
      </c>
      <c r="C9">
        <v>1.1599999999999999</v>
      </c>
      <c r="D9" s="2">
        <v>40518</v>
      </c>
      <c r="E9">
        <v>10.94</v>
      </c>
      <c r="F9" s="3">
        <v>0.90413223140495869</v>
      </c>
      <c r="G9" s="3">
        <v>9.5867768595041314E-2</v>
      </c>
      <c r="H9">
        <v>0.89429999999999998</v>
      </c>
      <c r="I9">
        <v>8.5400000000000004E-2</v>
      </c>
    </row>
    <row r="10" spans="1:9" x14ac:dyDescent="0.25">
      <c r="A10" t="s">
        <v>48</v>
      </c>
      <c r="B10">
        <v>19.5</v>
      </c>
      <c r="C10">
        <v>0</v>
      </c>
      <c r="D10" s="2">
        <v>40583</v>
      </c>
      <c r="E10">
        <v>19.5</v>
      </c>
      <c r="F10" s="3">
        <v>1</v>
      </c>
      <c r="G10" s="3">
        <v>0</v>
      </c>
      <c r="H10">
        <v>0.85929999999999995</v>
      </c>
      <c r="I10">
        <v>0.1094</v>
      </c>
    </row>
    <row r="11" spans="1:9" x14ac:dyDescent="0.25">
      <c r="A11" t="s">
        <v>51</v>
      </c>
      <c r="B11">
        <v>7.5</v>
      </c>
      <c r="C11">
        <v>0.3</v>
      </c>
      <c r="D11" s="2">
        <v>40674</v>
      </c>
      <c r="E11">
        <v>7.2</v>
      </c>
      <c r="F11" s="3">
        <v>0.96000000000000008</v>
      </c>
      <c r="G11" s="3">
        <v>0.04</v>
      </c>
      <c r="H11">
        <v>0.97060000000000002</v>
      </c>
      <c r="I11">
        <v>0.1522</v>
      </c>
    </row>
    <row r="12" spans="1:9" x14ac:dyDescent="0.25">
      <c r="A12" t="s">
        <v>16</v>
      </c>
      <c r="B12">
        <v>37.799999999999997</v>
      </c>
      <c r="C12">
        <v>5.31</v>
      </c>
      <c r="D12" s="2">
        <v>40735</v>
      </c>
      <c r="E12">
        <v>32.49</v>
      </c>
      <c r="F12" s="3">
        <v>0.85952380952380969</v>
      </c>
      <c r="G12" s="3">
        <v>0.14047619047619048</v>
      </c>
      <c r="H12">
        <v>1.2096</v>
      </c>
      <c r="I12">
        <v>0.187</v>
      </c>
    </row>
    <row r="13" spans="1:9" x14ac:dyDescent="0.25">
      <c r="A13" t="s">
        <v>53</v>
      </c>
      <c r="B13">
        <v>27.2</v>
      </c>
      <c r="C13">
        <v>0</v>
      </c>
      <c r="D13" s="2">
        <v>40757</v>
      </c>
      <c r="E13">
        <v>27.2</v>
      </c>
      <c r="F13" s="3">
        <v>1</v>
      </c>
      <c r="G13" s="3">
        <v>0</v>
      </c>
      <c r="H13">
        <v>1.0645</v>
      </c>
      <c r="I13">
        <v>0.17180000000000001</v>
      </c>
    </row>
    <row r="14" spans="1:9" x14ac:dyDescent="0.25">
      <c r="A14" t="s">
        <v>127</v>
      </c>
      <c r="B14">
        <v>30.5</v>
      </c>
      <c r="C14">
        <v>0</v>
      </c>
      <c r="D14" s="2">
        <v>40863</v>
      </c>
      <c r="E14">
        <v>30.5</v>
      </c>
      <c r="F14" s="3">
        <v>1</v>
      </c>
      <c r="G14" s="3">
        <v>0</v>
      </c>
      <c r="H14">
        <v>1.6779999999999999</v>
      </c>
      <c r="I14">
        <v>0.16189999999999999</v>
      </c>
    </row>
    <row r="15" spans="1:9" x14ac:dyDescent="0.25">
      <c r="A15" t="s">
        <v>128</v>
      </c>
      <c r="B15">
        <v>33.200000000000003</v>
      </c>
      <c r="C15">
        <v>3.18</v>
      </c>
      <c r="D15" s="2">
        <v>40884</v>
      </c>
      <c r="E15">
        <v>30.02</v>
      </c>
      <c r="F15" s="3">
        <v>0.90421686746987939</v>
      </c>
      <c r="G15" s="3">
        <v>9.5783132530120482E-2</v>
      </c>
      <c r="H15">
        <v>1.1742000000000001</v>
      </c>
      <c r="I15">
        <v>0.1227</v>
      </c>
    </row>
    <row r="16" spans="1:9" x14ac:dyDescent="0.25">
      <c r="A16" t="s">
        <v>129</v>
      </c>
      <c r="B16">
        <v>30.2</v>
      </c>
      <c r="C16">
        <v>2.96</v>
      </c>
      <c r="D16" s="2">
        <v>40911</v>
      </c>
      <c r="E16">
        <v>27.24</v>
      </c>
      <c r="F16" s="3">
        <v>0.90198675496688741</v>
      </c>
      <c r="G16" s="3">
        <v>9.8013245033112581E-2</v>
      </c>
      <c r="H16">
        <v>1.2753999999999999</v>
      </c>
      <c r="I16">
        <v>0.1108</v>
      </c>
    </row>
    <row r="17" spans="1:9" x14ac:dyDescent="0.25">
      <c r="A17" t="s">
        <v>130</v>
      </c>
      <c r="B17">
        <v>13.2</v>
      </c>
      <c r="C17">
        <v>0</v>
      </c>
      <c r="D17" s="2">
        <v>40947</v>
      </c>
      <c r="E17">
        <v>13.2</v>
      </c>
      <c r="F17" s="3">
        <v>1</v>
      </c>
      <c r="G17" s="3">
        <v>0</v>
      </c>
      <c r="H17">
        <v>0.93659999999999999</v>
      </c>
      <c r="I17">
        <v>0.10780000000000001</v>
      </c>
    </row>
    <row r="18" spans="1:9" x14ac:dyDescent="0.25">
      <c r="A18" t="s">
        <v>132</v>
      </c>
      <c r="B18">
        <v>13.5</v>
      </c>
      <c r="C18">
        <v>0</v>
      </c>
      <c r="D18" s="2">
        <v>41004</v>
      </c>
      <c r="E18">
        <v>13.5</v>
      </c>
      <c r="F18" s="3">
        <v>1</v>
      </c>
      <c r="G18" s="3">
        <v>0</v>
      </c>
      <c r="H18">
        <v>0.91880000000000006</v>
      </c>
      <c r="I18">
        <v>0.15129999999999999</v>
      </c>
    </row>
    <row r="19" spans="1:9" x14ac:dyDescent="0.25">
      <c r="A19" t="s">
        <v>133</v>
      </c>
      <c r="B19">
        <v>12.1</v>
      </c>
      <c r="C19">
        <v>2.81</v>
      </c>
      <c r="D19" s="2">
        <v>41038</v>
      </c>
      <c r="E19">
        <v>9.2899999999999991</v>
      </c>
      <c r="F19" s="3">
        <v>0.76776859504132222</v>
      </c>
      <c r="G19" s="3">
        <v>0.2322314049586777</v>
      </c>
      <c r="H19">
        <v>0.8758999999999999</v>
      </c>
      <c r="I19">
        <v>0.17380000000000001</v>
      </c>
    </row>
    <row r="20" spans="1:9" x14ac:dyDescent="0.25">
      <c r="A20" t="s">
        <v>134</v>
      </c>
      <c r="B20">
        <v>12</v>
      </c>
      <c r="C20">
        <v>0</v>
      </c>
      <c r="D20" s="2">
        <v>41065</v>
      </c>
      <c r="E20">
        <v>12</v>
      </c>
      <c r="F20" s="3">
        <v>1</v>
      </c>
      <c r="G20" s="3">
        <v>0</v>
      </c>
      <c r="H20">
        <v>1.2910999999999999</v>
      </c>
      <c r="I20">
        <v>0.14030000000000001</v>
      </c>
    </row>
    <row r="21" spans="1:9" x14ac:dyDescent="0.25">
      <c r="A21" t="s">
        <v>136</v>
      </c>
      <c r="B21">
        <v>24.2</v>
      </c>
      <c r="C21">
        <v>5.52</v>
      </c>
      <c r="D21" s="2">
        <v>41129</v>
      </c>
      <c r="E21">
        <v>18.68</v>
      </c>
      <c r="F21" s="3">
        <v>0.771900826446281</v>
      </c>
      <c r="G21" s="3">
        <v>0.228099173553719</v>
      </c>
      <c r="H21">
        <v>0.81430000000000002</v>
      </c>
      <c r="I21">
        <v>0.24229999999999999</v>
      </c>
    </row>
    <row r="22" spans="1:9" x14ac:dyDescent="0.25">
      <c r="A22" t="s">
        <v>138</v>
      </c>
      <c r="B22">
        <v>29.1</v>
      </c>
      <c r="C22">
        <v>5.99</v>
      </c>
      <c r="D22" s="2">
        <v>41219</v>
      </c>
      <c r="E22">
        <v>23.11</v>
      </c>
      <c r="F22" s="3">
        <v>0.79415807560137452</v>
      </c>
      <c r="G22" s="3">
        <v>0.20584192439862542</v>
      </c>
      <c r="H22">
        <v>1.2748999999999999</v>
      </c>
      <c r="I22">
        <v>0.1104</v>
      </c>
    </row>
    <row r="23" spans="1:9" x14ac:dyDescent="0.25">
      <c r="A23" t="s">
        <v>141</v>
      </c>
      <c r="B23">
        <v>19.5</v>
      </c>
      <c r="C23">
        <v>4.29</v>
      </c>
      <c r="D23" s="2">
        <v>41311</v>
      </c>
      <c r="E23">
        <v>15.21</v>
      </c>
      <c r="F23" s="3">
        <v>0.78</v>
      </c>
      <c r="G23" s="3">
        <v>0.22</v>
      </c>
      <c r="H23">
        <v>0.86259999999999992</v>
      </c>
      <c r="I23">
        <v>0.11609999999999999</v>
      </c>
    </row>
    <row r="24" spans="1:9" x14ac:dyDescent="0.25">
      <c r="A24" t="s">
        <v>142</v>
      </c>
      <c r="B24">
        <v>12.6</v>
      </c>
      <c r="C24">
        <v>2.9</v>
      </c>
      <c r="D24" s="2">
        <v>41368</v>
      </c>
      <c r="E24">
        <v>9.6999999999999993</v>
      </c>
      <c r="F24" s="3">
        <v>0.76984126984126977</v>
      </c>
      <c r="G24" s="3">
        <v>0.23015873015873015</v>
      </c>
      <c r="H24">
        <v>0.89770000000000005</v>
      </c>
      <c r="I24">
        <v>0.17219999999999999</v>
      </c>
    </row>
    <row r="25" spans="1:9" x14ac:dyDescent="0.25">
      <c r="A25" t="s">
        <v>144</v>
      </c>
      <c r="B25">
        <v>28.8</v>
      </c>
      <c r="C25">
        <v>3.56</v>
      </c>
      <c r="D25" s="2">
        <v>41429</v>
      </c>
      <c r="E25">
        <v>25.24</v>
      </c>
      <c r="F25" s="3">
        <v>0.87638888888888877</v>
      </c>
      <c r="G25" s="3">
        <v>0.12361111111111112</v>
      </c>
      <c r="H25">
        <v>0.88100000000000001</v>
      </c>
      <c r="I25">
        <v>0.46400000000000002</v>
      </c>
    </row>
    <row r="26" spans="1:9" x14ac:dyDescent="0.25">
      <c r="A26" t="s">
        <v>19</v>
      </c>
      <c r="B26">
        <v>18.600000000000001</v>
      </c>
      <c r="C26">
        <v>4.54</v>
      </c>
      <c r="D26" s="2">
        <v>41582</v>
      </c>
      <c r="E26">
        <v>14.06</v>
      </c>
      <c r="F26" s="3">
        <v>0.75591397849462361</v>
      </c>
      <c r="G26" s="3">
        <v>0.24408602150537634</v>
      </c>
      <c r="H26">
        <v>0.77579999999999993</v>
      </c>
      <c r="I26">
        <v>9.8599999999999993E-2</v>
      </c>
    </row>
    <row r="27" spans="1:9" x14ac:dyDescent="0.25">
      <c r="A27" t="s">
        <v>147</v>
      </c>
      <c r="B27">
        <v>17.2</v>
      </c>
      <c r="C27">
        <v>0</v>
      </c>
      <c r="D27" s="2">
        <v>41676</v>
      </c>
      <c r="E27">
        <v>17.2</v>
      </c>
      <c r="F27" s="3">
        <v>1</v>
      </c>
      <c r="G27" s="3">
        <v>0</v>
      </c>
      <c r="H27">
        <v>1.3209</v>
      </c>
      <c r="I27">
        <v>0.1003</v>
      </c>
    </row>
    <row r="28" spans="1:9" x14ac:dyDescent="0.25">
      <c r="A28" t="s">
        <v>148</v>
      </c>
      <c r="B28">
        <v>21.5</v>
      </c>
      <c r="C28">
        <v>0.49</v>
      </c>
      <c r="D28" s="2">
        <v>41704</v>
      </c>
      <c r="E28">
        <v>21.01</v>
      </c>
      <c r="F28" s="3">
        <v>0.97720930232558145</v>
      </c>
      <c r="G28" s="3">
        <v>2.2790697674418603E-2</v>
      </c>
      <c r="H28">
        <v>0.83860000000000001</v>
      </c>
      <c r="I28">
        <v>0.10050000000000001</v>
      </c>
    </row>
    <row r="29" spans="1:9" x14ac:dyDescent="0.25">
      <c r="A29" t="s">
        <v>149</v>
      </c>
      <c r="B29">
        <v>24</v>
      </c>
      <c r="C29">
        <v>5.32</v>
      </c>
      <c r="D29" s="2">
        <v>41736</v>
      </c>
      <c r="E29">
        <v>18.68</v>
      </c>
      <c r="F29" s="3">
        <v>0.77833333333333332</v>
      </c>
      <c r="G29" s="3">
        <v>0.22166666666666668</v>
      </c>
      <c r="H29">
        <v>0.71599999999999997</v>
      </c>
      <c r="I29">
        <v>0.19500000000000001</v>
      </c>
    </row>
    <row r="30" spans="1:9" x14ac:dyDescent="0.25">
      <c r="A30" t="s">
        <v>150</v>
      </c>
      <c r="B30">
        <v>22.6</v>
      </c>
      <c r="C30">
        <v>4.96</v>
      </c>
      <c r="D30" s="2">
        <v>41792</v>
      </c>
      <c r="E30">
        <v>17.64</v>
      </c>
      <c r="F30" s="3">
        <v>0.78053097345132738</v>
      </c>
      <c r="G30" s="3">
        <v>0.21946902654867256</v>
      </c>
      <c r="H30">
        <v>0.67430000000000001</v>
      </c>
      <c r="I30">
        <v>0.2802</v>
      </c>
    </row>
    <row r="31" spans="1:9" x14ac:dyDescent="0.25">
      <c r="A31" t="s">
        <v>23</v>
      </c>
      <c r="B31">
        <v>49.2</v>
      </c>
      <c r="C31">
        <v>9.3000000000000007</v>
      </c>
      <c r="D31" s="2">
        <v>41856</v>
      </c>
      <c r="E31">
        <v>39.9</v>
      </c>
      <c r="F31" s="3">
        <v>0.8109756097560975</v>
      </c>
      <c r="G31" s="3">
        <v>0.18902439024390244</v>
      </c>
      <c r="H31">
        <v>1.2203999999999999</v>
      </c>
      <c r="I31">
        <v>0.13</v>
      </c>
    </row>
    <row r="32" spans="1:9" x14ac:dyDescent="0.25">
      <c r="A32" t="s">
        <v>152</v>
      </c>
      <c r="B32">
        <v>84.8</v>
      </c>
      <c r="C32">
        <v>0</v>
      </c>
      <c r="D32" s="2">
        <v>41920</v>
      </c>
      <c r="E32">
        <v>84.8</v>
      </c>
      <c r="F32" s="3">
        <v>1</v>
      </c>
      <c r="G32" s="3">
        <v>0</v>
      </c>
      <c r="H32">
        <v>1.6337000000000002</v>
      </c>
      <c r="I32">
        <v>0.13</v>
      </c>
    </row>
    <row r="33" spans="1:9" x14ac:dyDescent="0.25">
      <c r="A33" t="s">
        <v>67</v>
      </c>
      <c r="B33">
        <v>42.1</v>
      </c>
      <c r="C33">
        <v>7.29</v>
      </c>
      <c r="D33" s="2">
        <v>41947</v>
      </c>
      <c r="E33">
        <v>34.81</v>
      </c>
      <c r="F33" s="3">
        <v>0.82684085510688843</v>
      </c>
      <c r="G33" s="3">
        <v>0.17315914489311163</v>
      </c>
      <c r="H33">
        <v>0.96910000000000007</v>
      </c>
      <c r="I33">
        <v>0.1293</v>
      </c>
    </row>
    <row r="34" spans="1:9" x14ac:dyDescent="0.25">
      <c r="A34" t="s">
        <v>68</v>
      </c>
      <c r="B34">
        <v>43.9</v>
      </c>
      <c r="C34">
        <v>8.42</v>
      </c>
      <c r="D34" s="2">
        <v>41975</v>
      </c>
      <c r="E34">
        <v>35.479999999999997</v>
      </c>
      <c r="F34" s="3">
        <v>0.80820045558086551</v>
      </c>
      <c r="G34" s="3">
        <v>0.19179954441913441</v>
      </c>
      <c r="H34">
        <v>1.2141999999999999</v>
      </c>
      <c r="I34">
        <v>0.13009999999999999</v>
      </c>
    </row>
    <row r="35" spans="1:9" x14ac:dyDescent="0.25">
      <c r="A35" t="s">
        <v>24</v>
      </c>
      <c r="B35">
        <v>35.700000000000003</v>
      </c>
      <c r="C35">
        <v>5.46</v>
      </c>
      <c r="D35" s="2">
        <v>42009</v>
      </c>
      <c r="E35">
        <v>30.24</v>
      </c>
      <c r="F35" s="3">
        <v>0.84705882352941164</v>
      </c>
      <c r="G35" s="3">
        <v>0.15294117647058822</v>
      </c>
      <c r="H35">
        <v>1.2269999999999999</v>
      </c>
      <c r="I35">
        <v>0.1</v>
      </c>
    </row>
    <row r="36" spans="1:9" x14ac:dyDescent="0.25">
      <c r="A36" t="s">
        <v>25</v>
      </c>
      <c r="B36">
        <v>30.3</v>
      </c>
      <c r="C36">
        <v>6.06</v>
      </c>
      <c r="D36" s="2">
        <v>42037</v>
      </c>
      <c r="E36">
        <v>24.24</v>
      </c>
      <c r="F36" s="3">
        <v>0.79999999999999993</v>
      </c>
      <c r="G36" s="3">
        <v>0.19999999999999998</v>
      </c>
      <c r="H36">
        <v>0.87409999999999999</v>
      </c>
      <c r="I36">
        <v>0.40039999999999998</v>
      </c>
    </row>
    <row r="37" spans="1:9" x14ac:dyDescent="0.25">
      <c r="A37" t="s">
        <v>153</v>
      </c>
      <c r="B37">
        <v>29.5</v>
      </c>
      <c r="C37">
        <v>3.98</v>
      </c>
      <c r="D37" s="2">
        <v>42067</v>
      </c>
      <c r="E37">
        <v>25.52</v>
      </c>
      <c r="F37" s="3">
        <v>0.86508474576271188</v>
      </c>
      <c r="G37" s="3">
        <v>0.13491525423728815</v>
      </c>
      <c r="H37">
        <v>1.6845999999999999</v>
      </c>
      <c r="I37">
        <v>0.11890000000000001</v>
      </c>
    </row>
    <row r="38" spans="1:9" x14ac:dyDescent="0.25">
      <c r="A38" t="s">
        <v>155</v>
      </c>
      <c r="B38">
        <v>28.2</v>
      </c>
      <c r="C38">
        <v>4.3499999999999996</v>
      </c>
      <c r="D38" s="2">
        <v>42129</v>
      </c>
      <c r="E38">
        <v>23.85</v>
      </c>
      <c r="F38" s="3">
        <v>0.84574468085106391</v>
      </c>
      <c r="G38" s="3">
        <v>0.15425531914893617</v>
      </c>
      <c r="H38">
        <v>0.7621</v>
      </c>
      <c r="I38">
        <v>0.16300000000000001</v>
      </c>
    </row>
    <row r="39" spans="1:9" x14ac:dyDescent="0.25">
      <c r="A39" t="s">
        <v>156</v>
      </c>
      <c r="B39">
        <v>38.4</v>
      </c>
      <c r="C39">
        <v>7.48</v>
      </c>
      <c r="D39" s="2">
        <v>42158</v>
      </c>
      <c r="E39">
        <v>30.92</v>
      </c>
      <c r="F39" s="3">
        <v>0.80520833333333341</v>
      </c>
      <c r="G39" s="3">
        <v>0.1947916666666667</v>
      </c>
      <c r="H39">
        <v>0.8758999999999999</v>
      </c>
      <c r="I39">
        <v>0.19589999999999999</v>
      </c>
    </row>
    <row r="40" spans="1:9" x14ac:dyDescent="0.25">
      <c r="A40" t="s">
        <v>157</v>
      </c>
      <c r="B40">
        <v>33.6</v>
      </c>
      <c r="C40">
        <v>1.05</v>
      </c>
      <c r="D40" s="2">
        <v>42193</v>
      </c>
      <c r="E40">
        <v>32.549999999999997</v>
      </c>
      <c r="F40" s="3">
        <v>0.96874999999999989</v>
      </c>
      <c r="G40" s="3">
        <v>3.125E-2</v>
      </c>
      <c r="H40">
        <v>0.87449999999999994</v>
      </c>
      <c r="I40">
        <v>0.1376</v>
      </c>
    </row>
    <row r="41" spans="1:9" x14ac:dyDescent="0.25">
      <c r="A41" t="s">
        <v>158</v>
      </c>
      <c r="B41">
        <v>41</v>
      </c>
      <c r="C41">
        <v>0.67</v>
      </c>
      <c r="D41" s="2">
        <v>42221</v>
      </c>
      <c r="E41">
        <v>40.33</v>
      </c>
      <c r="F41" s="3">
        <v>0.98365853658536584</v>
      </c>
      <c r="G41" s="3">
        <v>1.6341463414634147E-2</v>
      </c>
      <c r="H41">
        <v>1.1315</v>
      </c>
      <c r="I41">
        <v>0.29170000000000001</v>
      </c>
    </row>
    <row r="42" spans="1:9" x14ac:dyDescent="0.25">
      <c r="A42" t="s">
        <v>160</v>
      </c>
      <c r="B42">
        <v>44.6</v>
      </c>
      <c r="C42">
        <v>0</v>
      </c>
      <c r="D42" s="2">
        <v>42284</v>
      </c>
      <c r="E42">
        <v>44.6</v>
      </c>
      <c r="F42" s="3">
        <v>1</v>
      </c>
      <c r="G42" s="3">
        <v>0</v>
      </c>
      <c r="H42">
        <v>1.1257999999999999</v>
      </c>
      <c r="I42">
        <v>0.17549999999999999</v>
      </c>
    </row>
    <row r="43" spans="1:9" x14ac:dyDescent="0.25">
      <c r="A43" t="s">
        <v>161</v>
      </c>
      <c r="B43">
        <v>27.3</v>
      </c>
      <c r="C43">
        <v>0.23</v>
      </c>
      <c r="D43" s="2">
        <v>42313</v>
      </c>
      <c r="E43">
        <v>27.07</v>
      </c>
      <c r="F43" s="3">
        <v>0.99157509157509161</v>
      </c>
      <c r="G43" s="3">
        <v>8.4249084249084245E-3</v>
      </c>
      <c r="H43">
        <v>0.90029999999999999</v>
      </c>
      <c r="I43">
        <v>0.1149</v>
      </c>
    </row>
    <row r="44" spans="1:9" x14ac:dyDescent="0.25">
      <c r="A44" t="s">
        <v>76</v>
      </c>
      <c r="B44">
        <v>45.8</v>
      </c>
      <c r="C44">
        <v>9.33</v>
      </c>
      <c r="D44" s="2">
        <v>42374</v>
      </c>
      <c r="E44">
        <v>36.47</v>
      </c>
      <c r="F44" s="3">
        <v>0.79628820960698687</v>
      </c>
      <c r="G44" s="3">
        <v>0.20371179039301313</v>
      </c>
      <c r="H44">
        <v>0.98290000000000011</v>
      </c>
      <c r="I44">
        <v>0.1389</v>
      </c>
    </row>
    <row r="45" spans="1:9" x14ac:dyDescent="0.25">
      <c r="A45" t="s">
        <v>77</v>
      </c>
      <c r="B45">
        <v>105</v>
      </c>
      <c r="C45">
        <v>2.44</v>
      </c>
      <c r="D45" s="2">
        <v>42402</v>
      </c>
      <c r="E45">
        <v>102.56</v>
      </c>
      <c r="F45" s="3">
        <v>0.97676190476190483</v>
      </c>
      <c r="G45" s="3">
        <v>2.3238095238095238E-2</v>
      </c>
      <c r="H45">
        <v>1.2010000000000001</v>
      </c>
      <c r="I45">
        <v>0.1235</v>
      </c>
    </row>
    <row r="46" spans="1:9" x14ac:dyDescent="0.25">
      <c r="A46" t="s">
        <v>78</v>
      </c>
      <c r="B46">
        <v>38.9</v>
      </c>
      <c r="C46">
        <v>2.62</v>
      </c>
      <c r="D46" s="2">
        <v>42438</v>
      </c>
      <c r="E46">
        <v>36.28</v>
      </c>
      <c r="F46" s="3">
        <v>0.9326478149100258</v>
      </c>
      <c r="G46" s="3">
        <v>6.7352185089974301E-2</v>
      </c>
      <c r="H46">
        <v>1.1018000000000001</v>
      </c>
      <c r="I46">
        <v>0.10580000000000001</v>
      </c>
    </row>
    <row r="47" spans="1:9" x14ac:dyDescent="0.25">
      <c r="A47" t="s">
        <v>163</v>
      </c>
      <c r="B47">
        <v>42.3</v>
      </c>
      <c r="C47">
        <v>5.18</v>
      </c>
      <c r="D47" s="2">
        <v>42465</v>
      </c>
      <c r="E47">
        <v>37.119999999999997</v>
      </c>
      <c r="F47" s="3">
        <v>0.87754137115839248</v>
      </c>
      <c r="G47" s="3">
        <v>0.12245862884160756</v>
      </c>
      <c r="H47">
        <v>0.97199999999999998</v>
      </c>
      <c r="I47">
        <v>0.12479999999999999</v>
      </c>
    </row>
    <row r="48" spans="1:9" x14ac:dyDescent="0.25">
      <c r="A48" t="s">
        <v>80</v>
      </c>
      <c r="B48">
        <v>41.5</v>
      </c>
      <c r="C48">
        <v>0.04</v>
      </c>
      <c r="D48" s="2">
        <v>42558</v>
      </c>
      <c r="E48">
        <v>41.46</v>
      </c>
      <c r="F48" s="3">
        <v>0.99903614457831325</v>
      </c>
      <c r="G48" s="3">
        <v>9.6385542168674705E-4</v>
      </c>
      <c r="H48">
        <v>1.0961000000000001</v>
      </c>
      <c r="I48">
        <v>0.1305</v>
      </c>
    </row>
    <row r="49" spans="1:9" x14ac:dyDescent="0.25">
      <c r="A49" t="s">
        <v>28</v>
      </c>
      <c r="B49">
        <v>22.7</v>
      </c>
      <c r="C49">
        <v>4.7</v>
      </c>
      <c r="D49" s="2">
        <v>42584</v>
      </c>
      <c r="E49">
        <v>18</v>
      </c>
      <c r="F49" s="3">
        <v>0.79295154185022032</v>
      </c>
      <c r="G49" s="3">
        <v>0.20704845814977976</v>
      </c>
      <c r="H49">
        <v>0.79090000000000005</v>
      </c>
      <c r="I49">
        <v>0.20949999999999999</v>
      </c>
    </row>
    <row r="50" spans="1:9" x14ac:dyDescent="0.25">
      <c r="A50" t="s">
        <v>29</v>
      </c>
      <c r="B50">
        <v>76.599999999999994</v>
      </c>
      <c r="C50">
        <v>12.46</v>
      </c>
      <c r="D50" s="2">
        <v>42646</v>
      </c>
      <c r="E50">
        <v>64.14</v>
      </c>
      <c r="F50" s="3">
        <v>0.83733681462140996</v>
      </c>
      <c r="G50" s="3">
        <v>0.16266318537859009</v>
      </c>
      <c r="H50">
        <v>1.4308000000000001</v>
      </c>
      <c r="I50">
        <v>0.13769999999999999</v>
      </c>
    </row>
    <row r="51" spans="1:9" x14ac:dyDescent="0.25">
      <c r="A51" t="s">
        <v>164</v>
      </c>
      <c r="B51">
        <v>46.7</v>
      </c>
      <c r="C51">
        <v>2.41</v>
      </c>
      <c r="D51" s="2">
        <v>42663</v>
      </c>
      <c r="E51">
        <v>44.29</v>
      </c>
      <c r="F51" s="3">
        <v>0.94839400428265519</v>
      </c>
      <c r="G51" s="3">
        <v>5.1605995717344755E-2</v>
      </c>
      <c r="H51">
        <v>1.1539999999999999</v>
      </c>
      <c r="I51">
        <v>0.12790000000000001</v>
      </c>
    </row>
    <row r="52" spans="1:9" x14ac:dyDescent="0.25">
      <c r="A52" t="s">
        <v>165</v>
      </c>
      <c r="B52">
        <v>36.1</v>
      </c>
      <c r="C52">
        <v>1.1200000000000001</v>
      </c>
      <c r="D52" s="2">
        <v>42675</v>
      </c>
      <c r="E52">
        <v>34.979999999999997</v>
      </c>
      <c r="F52" s="3">
        <v>0.96897506925207744</v>
      </c>
      <c r="G52" s="3">
        <v>3.1024930747922438E-2</v>
      </c>
      <c r="H52">
        <v>0.97509999999999997</v>
      </c>
      <c r="I52">
        <v>0.15040000000000001</v>
      </c>
    </row>
    <row r="53" spans="1:9" x14ac:dyDescent="0.25">
      <c r="A53" t="s">
        <v>87</v>
      </c>
      <c r="B53">
        <v>25.3</v>
      </c>
      <c r="C53">
        <v>6.3</v>
      </c>
      <c r="D53" s="2">
        <v>42740</v>
      </c>
      <c r="E53">
        <v>19</v>
      </c>
      <c r="F53" s="3">
        <v>0.75098814229249011</v>
      </c>
      <c r="G53" s="3">
        <v>0.24901185770750986</v>
      </c>
      <c r="H53">
        <v>0.78589999999999993</v>
      </c>
      <c r="I53">
        <v>0.11360000000000001</v>
      </c>
    </row>
    <row r="54" spans="1:9" x14ac:dyDescent="0.25">
      <c r="A54" t="s">
        <v>167</v>
      </c>
      <c r="B54">
        <v>23.6</v>
      </c>
      <c r="C54">
        <v>4.93</v>
      </c>
      <c r="D54" s="2">
        <v>42773</v>
      </c>
      <c r="E54">
        <v>18.670000000000002</v>
      </c>
      <c r="F54" s="3">
        <v>0.79110169491525428</v>
      </c>
      <c r="G54" s="3">
        <v>0.20889830508474574</v>
      </c>
      <c r="H54">
        <v>0.67390000000000005</v>
      </c>
      <c r="I54">
        <v>0.14749999999999999</v>
      </c>
    </row>
    <row r="55" spans="1:9" x14ac:dyDescent="0.25">
      <c r="A55" t="s">
        <v>168</v>
      </c>
      <c r="B55">
        <v>21.4</v>
      </c>
      <c r="C55">
        <v>4.4800000000000004</v>
      </c>
      <c r="D55" s="2">
        <v>42801</v>
      </c>
      <c r="E55">
        <v>16.920000000000002</v>
      </c>
      <c r="F55" s="3">
        <v>0.79065420560747679</v>
      </c>
      <c r="G55" s="3">
        <v>0.2093457943925234</v>
      </c>
      <c r="H55">
        <v>0.6764</v>
      </c>
      <c r="I55">
        <v>0.1191</v>
      </c>
    </row>
    <row r="56" spans="1:9" x14ac:dyDescent="0.25">
      <c r="A56" t="s">
        <v>90</v>
      </c>
      <c r="B56">
        <v>19.5</v>
      </c>
      <c r="C56">
        <v>2.16</v>
      </c>
      <c r="D56" s="2">
        <v>42828</v>
      </c>
      <c r="E56">
        <v>17.34</v>
      </c>
      <c r="F56" s="3">
        <v>0.88923076923076927</v>
      </c>
      <c r="G56" s="3">
        <v>0.11076923076923077</v>
      </c>
      <c r="H56">
        <v>0.69740000000000002</v>
      </c>
      <c r="I56">
        <v>0.13350000000000001</v>
      </c>
    </row>
    <row r="57" spans="1:9" x14ac:dyDescent="0.25">
      <c r="A57" t="s">
        <v>30</v>
      </c>
      <c r="B57">
        <v>18</v>
      </c>
      <c r="C57">
        <v>3.05</v>
      </c>
      <c r="D57" s="2">
        <v>42856</v>
      </c>
      <c r="E57">
        <v>14.95</v>
      </c>
      <c r="F57" s="3">
        <v>0.83055555555555549</v>
      </c>
      <c r="G57" s="3">
        <v>0.16944444444444443</v>
      </c>
      <c r="H57">
        <v>0.68119999999999992</v>
      </c>
      <c r="I57">
        <v>0.13120000000000001</v>
      </c>
    </row>
    <row r="58" spans="1:9" x14ac:dyDescent="0.25">
      <c r="A58" t="s">
        <v>169</v>
      </c>
      <c r="B58">
        <v>26.1</v>
      </c>
      <c r="C58">
        <v>2.88</v>
      </c>
      <c r="D58" s="2">
        <v>42928</v>
      </c>
      <c r="E58">
        <v>23.22</v>
      </c>
      <c r="F58" s="3">
        <v>0.88965517241379299</v>
      </c>
      <c r="G58" s="3">
        <v>0.11034482758620688</v>
      </c>
      <c r="H58">
        <v>0.79</v>
      </c>
      <c r="I58">
        <v>0.14280000000000001</v>
      </c>
    </row>
    <row r="59" spans="1:9" x14ac:dyDescent="0.25">
      <c r="A59" t="s">
        <v>92</v>
      </c>
      <c r="B59">
        <v>38.799999999999997</v>
      </c>
      <c r="C59">
        <v>0</v>
      </c>
      <c r="D59" s="2">
        <v>42956</v>
      </c>
      <c r="E59">
        <v>38.799999999999997</v>
      </c>
      <c r="F59" s="3">
        <v>1</v>
      </c>
      <c r="G59" s="3">
        <v>0</v>
      </c>
      <c r="H59">
        <v>0.9870000000000001</v>
      </c>
      <c r="I59">
        <v>0.32100000000000001</v>
      </c>
    </row>
    <row r="60" spans="1:9" x14ac:dyDescent="0.25">
      <c r="A60" t="s">
        <v>170</v>
      </c>
      <c r="B60">
        <v>170</v>
      </c>
      <c r="C60">
        <v>0</v>
      </c>
      <c r="D60" s="2">
        <v>42996</v>
      </c>
      <c r="E60">
        <v>170</v>
      </c>
      <c r="F60" s="3">
        <v>1</v>
      </c>
      <c r="G60" s="3">
        <v>0</v>
      </c>
      <c r="H60">
        <v>1.44</v>
      </c>
      <c r="I60">
        <v>0.1817</v>
      </c>
    </row>
    <row r="61" spans="1:9" x14ac:dyDescent="0.25">
      <c r="A61" t="s">
        <v>171</v>
      </c>
      <c r="B61">
        <v>94.5</v>
      </c>
      <c r="C61">
        <v>0</v>
      </c>
      <c r="D61" s="2">
        <v>43025</v>
      </c>
      <c r="E61">
        <v>94.5</v>
      </c>
      <c r="F61" s="3">
        <v>1</v>
      </c>
      <c r="G61" s="3">
        <v>0</v>
      </c>
      <c r="H61">
        <v>1.4207000000000001</v>
      </c>
      <c r="I61">
        <v>0.15670000000000001</v>
      </c>
    </row>
    <row r="62" spans="1:9" x14ac:dyDescent="0.25">
      <c r="A62" t="s">
        <v>95</v>
      </c>
      <c r="B62">
        <v>76.8</v>
      </c>
      <c r="C62">
        <v>0</v>
      </c>
      <c r="D62" s="2">
        <v>43047</v>
      </c>
      <c r="E62">
        <v>76.8</v>
      </c>
      <c r="F62" s="3">
        <v>1</v>
      </c>
      <c r="G62" s="3">
        <v>0</v>
      </c>
      <c r="H62">
        <v>1.3001</v>
      </c>
      <c r="I62">
        <v>0.16470000000000001</v>
      </c>
    </row>
    <row r="63" spans="1:9" x14ac:dyDescent="0.25">
      <c r="A63" t="s">
        <v>31</v>
      </c>
      <c r="B63">
        <v>72</v>
      </c>
      <c r="C63">
        <v>6.46</v>
      </c>
      <c r="D63" s="2">
        <v>43074</v>
      </c>
      <c r="E63">
        <v>65.540000000000006</v>
      </c>
      <c r="F63" s="3">
        <v>0.91027777777777785</v>
      </c>
      <c r="G63" s="3">
        <v>8.9722222222222217E-2</v>
      </c>
      <c r="H63">
        <v>1.2727000000000002</v>
      </c>
      <c r="I63">
        <v>0.1159</v>
      </c>
    </row>
    <row r="64" spans="1:9" x14ac:dyDescent="0.25">
      <c r="A64" t="s">
        <v>97</v>
      </c>
      <c r="B64">
        <v>49.4</v>
      </c>
      <c r="C64">
        <v>6.83</v>
      </c>
      <c r="D64" s="2">
        <v>43102</v>
      </c>
      <c r="E64">
        <v>42.57</v>
      </c>
      <c r="F64" s="3">
        <v>0.8617408906882591</v>
      </c>
      <c r="G64" s="3">
        <v>0.1382591093117409</v>
      </c>
      <c r="H64">
        <v>1.1194999999999999</v>
      </c>
      <c r="I64">
        <v>0.1048</v>
      </c>
    </row>
    <row r="65" spans="1:9" x14ac:dyDescent="0.25">
      <c r="A65" t="s">
        <v>98</v>
      </c>
      <c r="B65">
        <v>46.5</v>
      </c>
      <c r="C65">
        <v>5.8</v>
      </c>
      <c r="D65" s="2">
        <v>43166</v>
      </c>
      <c r="E65">
        <v>40.700000000000003</v>
      </c>
      <c r="F65" s="3">
        <v>0.87526881720430116</v>
      </c>
      <c r="G65" s="3">
        <v>0.12473118279569892</v>
      </c>
      <c r="H65">
        <v>0.66639999999999999</v>
      </c>
      <c r="I65">
        <v>0.1</v>
      </c>
    </row>
    <row r="66" spans="1:9" x14ac:dyDescent="0.25">
      <c r="A66" t="s">
        <v>173</v>
      </c>
      <c r="B66">
        <v>41.7</v>
      </c>
      <c r="C66">
        <v>7.45</v>
      </c>
      <c r="D66" s="2">
        <v>43192</v>
      </c>
      <c r="E66">
        <v>34.25</v>
      </c>
      <c r="F66" s="3">
        <v>0.82134292565947231</v>
      </c>
      <c r="G66" s="3">
        <v>0.17865707434052758</v>
      </c>
      <c r="H66">
        <v>0.68149999999999999</v>
      </c>
      <c r="I66">
        <v>0.1168</v>
      </c>
    </row>
    <row r="67" spans="1:9" x14ac:dyDescent="0.25">
      <c r="A67" t="s">
        <v>99</v>
      </c>
      <c r="B67">
        <v>30.3</v>
      </c>
      <c r="C67">
        <v>5.65</v>
      </c>
      <c r="D67" s="2">
        <v>43229</v>
      </c>
      <c r="E67">
        <v>24.65</v>
      </c>
      <c r="F67" s="3">
        <v>0.81353135313531344</v>
      </c>
      <c r="G67" s="3">
        <v>0.18646864686468648</v>
      </c>
      <c r="H67">
        <v>0.79069999999999996</v>
      </c>
      <c r="I67">
        <v>0.21240000000000001</v>
      </c>
    </row>
    <row r="68" spans="1:9" x14ac:dyDescent="0.25">
      <c r="A68" t="s">
        <v>100</v>
      </c>
      <c r="B68">
        <v>73.599999999999994</v>
      </c>
      <c r="C68">
        <v>0</v>
      </c>
      <c r="D68" s="2">
        <v>43255</v>
      </c>
      <c r="E68">
        <v>73.599999999999994</v>
      </c>
      <c r="F68" s="3">
        <v>1</v>
      </c>
      <c r="G68" s="3">
        <v>0</v>
      </c>
      <c r="H68">
        <v>1.2831000000000001</v>
      </c>
      <c r="I68">
        <v>0.17199999999999999</v>
      </c>
    </row>
    <row r="69" spans="1:9" x14ac:dyDescent="0.25">
      <c r="A69" t="s">
        <v>174</v>
      </c>
      <c r="B69">
        <v>77.3</v>
      </c>
      <c r="C69">
        <v>9.86</v>
      </c>
      <c r="D69" s="2">
        <v>43290</v>
      </c>
      <c r="E69">
        <v>67.44</v>
      </c>
      <c r="F69" s="3">
        <v>0.87244501940491592</v>
      </c>
      <c r="G69" s="3">
        <v>0.12755498059508408</v>
      </c>
      <c r="H69">
        <v>1.2099</v>
      </c>
      <c r="I69">
        <v>0.1273</v>
      </c>
    </row>
    <row r="70" spans="1:9" x14ac:dyDescent="0.25">
      <c r="A70" t="s">
        <v>175</v>
      </c>
      <c r="B70">
        <v>49.6</v>
      </c>
      <c r="C70">
        <v>1.61</v>
      </c>
      <c r="D70" s="2">
        <v>43319</v>
      </c>
      <c r="E70">
        <v>47.99</v>
      </c>
      <c r="F70" s="3">
        <v>0.96754032258064515</v>
      </c>
      <c r="G70" s="3">
        <v>3.2459677419354842E-2</v>
      </c>
      <c r="H70">
        <v>1.0125999999999999</v>
      </c>
      <c r="I70">
        <v>0.32329999999999998</v>
      </c>
    </row>
    <row r="71" spans="1:9" x14ac:dyDescent="0.25">
      <c r="A71" t="s">
        <v>104</v>
      </c>
      <c r="B71">
        <v>33.6</v>
      </c>
      <c r="C71">
        <v>0</v>
      </c>
      <c r="D71" s="2">
        <v>43376</v>
      </c>
      <c r="E71">
        <v>33.6</v>
      </c>
      <c r="F71" s="3">
        <v>1</v>
      </c>
      <c r="G71" s="3">
        <v>0</v>
      </c>
      <c r="H71">
        <v>0.99050000000000005</v>
      </c>
      <c r="I71">
        <v>9.7299999999999998E-2</v>
      </c>
    </row>
    <row r="72" spans="1:9" x14ac:dyDescent="0.25">
      <c r="A72" t="s">
        <v>177</v>
      </c>
      <c r="B72">
        <v>34.5</v>
      </c>
      <c r="C72">
        <v>4.26</v>
      </c>
      <c r="D72" s="2">
        <v>43437</v>
      </c>
      <c r="E72">
        <v>30.24</v>
      </c>
      <c r="F72" s="3">
        <v>0.87652173913043474</v>
      </c>
      <c r="G72" s="3">
        <v>0.12347826086956522</v>
      </c>
      <c r="H72">
        <v>0.65499999999999992</v>
      </c>
      <c r="I72">
        <v>7.6499999999999999E-2</v>
      </c>
    </row>
    <row r="73" spans="1:9" x14ac:dyDescent="0.25">
      <c r="A73" t="s">
        <v>178</v>
      </c>
      <c r="B73">
        <v>39.9</v>
      </c>
      <c r="C73">
        <v>6.57</v>
      </c>
      <c r="D73" s="2">
        <v>43472</v>
      </c>
      <c r="E73">
        <v>33.33</v>
      </c>
      <c r="F73" s="3">
        <v>0.8353383458646616</v>
      </c>
      <c r="G73" s="3">
        <v>0.16466165413533837</v>
      </c>
      <c r="H73">
        <v>0.7258</v>
      </c>
      <c r="I73">
        <v>7.9500000000000001E-2</v>
      </c>
    </row>
    <row r="74" spans="1:9" x14ac:dyDescent="0.25">
      <c r="A74" t="s">
        <v>179</v>
      </c>
      <c r="B74">
        <v>53.3</v>
      </c>
      <c r="C74">
        <v>7.19</v>
      </c>
      <c r="D74" s="2">
        <v>43500</v>
      </c>
      <c r="E74">
        <v>46.11</v>
      </c>
      <c r="F74" s="3">
        <v>0.86510318949343346</v>
      </c>
      <c r="G74" s="3">
        <v>0.13489681050656663</v>
      </c>
      <c r="H74">
        <v>0.88300000000000001</v>
      </c>
      <c r="I74">
        <v>9.6799999999999997E-2</v>
      </c>
    </row>
    <row r="75" spans="1:9" x14ac:dyDescent="0.25">
      <c r="A75" t="s">
        <v>108</v>
      </c>
      <c r="B75">
        <v>20.2</v>
      </c>
      <c r="C75">
        <v>0</v>
      </c>
      <c r="D75" s="2">
        <v>43530</v>
      </c>
      <c r="E75">
        <v>20.2</v>
      </c>
      <c r="F75" s="3">
        <v>1</v>
      </c>
      <c r="G75" s="3">
        <v>0</v>
      </c>
      <c r="H75">
        <v>0.71440000000000003</v>
      </c>
      <c r="I75">
        <v>9.6000000000000002E-2</v>
      </c>
    </row>
    <row r="76" spans="1:9" x14ac:dyDescent="0.25">
      <c r="A76" t="s">
        <v>180</v>
      </c>
      <c r="B76">
        <v>17.2</v>
      </c>
      <c r="C76">
        <v>2.54</v>
      </c>
      <c r="D76" s="2">
        <v>43559</v>
      </c>
      <c r="E76">
        <v>14.66</v>
      </c>
      <c r="F76" s="3">
        <v>0.85232558139534886</v>
      </c>
      <c r="G76" s="3">
        <v>0.14767441860465116</v>
      </c>
      <c r="H76">
        <v>0.64670000000000005</v>
      </c>
      <c r="I76">
        <v>0.1215</v>
      </c>
    </row>
    <row r="77" spans="1:9" x14ac:dyDescent="0.25">
      <c r="A77" t="s">
        <v>111</v>
      </c>
      <c r="B77">
        <v>17.2</v>
      </c>
      <c r="C77">
        <v>0</v>
      </c>
      <c r="D77" s="2">
        <v>43621</v>
      </c>
      <c r="E77">
        <v>17.2</v>
      </c>
      <c r="F77" s="3">
        <v>1</v>
      </c>
      <c r="G77" s="3">
        <v>0</v>
      </c>
      <c r="H77">
        <v>0.60569999999999991</v>
      </c>
      <c r="I77">
        <v>8.3099999999999993E-2</v>
      </c>
    </row>
    <row r="78" spans="1:9" x14ac:dyDescent="0.25">
      <c r="A78" t="s">
        <v>113</v>
      </c>
      <c r="B78">
        <v>30.6</v>
      </c>
      <c r="C78">
        <v>0</v>
      </c>
      <c r="D78" s="2">
        <v>43720</v>
      </c>
      <c r="E78">
        <v>30.6</v>
      </c>
      <c r="F78" s="3">
        <v>1</v>
      </c>
      <c r="G78" s="3">
        <v>0</v>
      </c>
      <c r="H78">
        <v>0.9153</v>
      </c>
      <c r="I78">
        <v>9.69E-2</v>
      </c>
    </row>
    <row r="79" spans="1:9" x14ac:dyDescent="0.25">
      <c r="A79" t="s">
        <v>181</v>
      </c>
      <c r="B79">
        <v>22.5</v>
      </c>
      <c r="C79">
        <v>3.25</v>
      </c>
      <c r="D79" s="2">
        <v>43775</v>
      </c>
      <c r="E79">
        <v>19.25</v>
      </c>
      <c r="F79" s="3">
        <v>0.85555555555555551</v>
      </c>
      <c r="G79" s="3">
        <v>0.14444444444444443</v>
      </c>
      <c r="H79">
        <v>0.78069999999999995</v>
      </c>
      <c r="I79">
        <v>7.0800000000000002E-2</v>
      </c>
    </row>
    <row r="80" spans="1:9" x14ac:dyDescent="0.25">
      <c r="A80" t="s">
        <v>116</v>
      </c>
      <c r="B80">
        <v>41</v>
      </c>
      <c r="C80">
        <v>4.21</v>
      </c>
      <c r="D80" s="2">
        <v>43839</v>
      </c>
      <c r="E80">
        <v>36.79</v>
      </c>
      <c r="F80" s="3">
        <v>0.89731707317073173</v>
      </c>
      <c r="G80" s="3">
        <v>0.10268292682926829</v>
      </c>
      <c r="H80">
        <v>1.0215000000000001</v>
      </c>
      <c r="I80">
        <v>8.8400000000000006E-2</v>
      </c>
    </row>
    <row r="81" spans="1:9" x14ac:dyDescent="0.25">
      <c r="A81" t="s">
        <v>117</v>
      </c>
      <c r="B81">
        <v>33.9</v>
      </c>
      <c r="C81">
        <v>7.65</v>
      </c>
      <c r="D81" s="2">
        <v>43867</v>
      </c>
      <c r="E81">
        <v>26.25</v>
      </c>
      <c r="F81" s="3">
        <v>0.77433628318584069</v>
      </c>
      <c r="G81" s="3">
        <v>0.22566371681415931</v>
      </c>
      <c r="H81">
        <v>0.80199999999999994</v>
      </c>
      <c r="I81">
        <v>7.3300000000000004E-2</v>
      </c>
    </row>
    <row r="82" spans="1:9" x14ac:dyDescent="0.25">
      <c r="A82" t="s">
        <v>118</v>
      </c>
      <c r="B82">
        <v>28.1</v>
      </c>
      <c r="C82">
        <v>6.63</v>
      </c>
      <c r="D82" s="2">
        <v>43895</v>
      </c>
      <c r="E82">
        <v>21.47</v>
      </c>
      <c r="F82" s="3">
        <v>0.76405693950177933</v>
      </c>
      <c r="G82" s="3">
        <v>0.23594306049822061</v>
      </c>
      <c r="H82">
        <v>0.66390000000000005</v>
      </c>
      <c r="I82">
        <v>8.0199999999999994E-2</v>
      </c>
    </row>
    <row r="83" spans="1:9" x14ac:dyDescent="0.25">
      <c r="A83" t="s">
        <v>120</v>
      </c>
      <c r="B83">
        <v>21.1</v>
      </c>
      <c r="C83">
        <v>0.87</v>
      </c>
      <c r="D83" s="2">
        <v>43958</v>
      </c>
      <c r="E83">
        <v>20.23</v>
      </c>
      <c r="F83" s="3">
        <v>0.9587677725118483</v>
      </c>
      <c r="G83" s="3">
        <v>4.1232227488151654E-2</v>
      </c>
      <c r="H83">
        <v>0.56669999999999998</v>
      </c>
      <c r="I83">
        <v>0.14630000000000001</v>
      </c>
    </row>
    <row r="84" spans="1:9" x14ac:dyDescent="0.25">
      <c r="A84" t="s">
        <v>121</v>
      </c>
      <c r="B84">
        <v>60.9</v>
      </c>
      <c r="C84">
        <v>12.29</v>
      </c>
      <c r="D84" s="2">
        <v>43984</v>
      </c>
      <c r="E84">
        <v>48.61</v>
      </c>
      <c r="F84" s="3">
        <v>0.79819376026272582</v>
      </c>
      <c r="G84" s="3">
        <v>0.20180623973727421</v>
      </c>
      <c r="H84">
        <v>1.1372</v>
      </c>
      <c r="I84">
        <v>0.30470000000000003</v>
      </c>
    </row>
    <row r="85" spans="1:9" x14ac:dyDescent="0.25">
      <c r="A85" t="s">
        <v>122</v>
      </c>
      <c r="B85">
        <v>51</v>
      </c>
      <c r="C85">
        <v>0</v>
      </c>
      <c r="D85" s="2">
        <v>44046</v>
      </c>
      <c r="E85">
        <v>51</v>
      </c>
      <c r="F85" s="3">
        <v>1</v>
      </c>
      <c r="G85" s="3">
        <v>0</v>
      </c>
      <c r="H85">
        <v>1.331</v>
      </c>
      <c r="I85">
        <v>0.1353</v>
      </c>
    </row>
    <row r="86" spans="1:9" x14ac:dyDescent="0.25">
      <c r="A86" t="s">
        <v>126</v>
      </c>
      <c r="B86">
        <v>72</v>
      </c>
      <c r="C86">
        <v>6.62</v>
      </c>
      <c r="D86" s="2">
        <v>44166</v>
      </c>
      <c r="E86">
        <v>65.38</v>
      </c>
      <c r="F86" s="3">
        <v>0.9080555555555555</v>
      </c>
      <c r="G86" s="3">
        <v>9.194444444444444E-2</v>
      </c>
      <c r="H86">
        <v>1.3348</v>
      </c>
      <c r="I86">
        <v>0.1047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CA2C-F6BD-4F9F-9C83-F08D9CFB4C25}">
  <dimension ref="A1:S567"/>
  <sheetViews>
    <sheetView workbookViewId="0">
      <selection activeCell="I36" sqref="I36"/>
    </sheetView>
  </sheetViews>
  <sheetFormatPr defaultRowHeight="15" x14ac:dyDescent="0.25"/>
  <cols>
    <col min="1" max="1" width="21" bestFit="1" customWidth="1"/>
    <col min="5" max="5" width="10.85546875" customWidth="1"/>
    <col min="6" max="7" width="9.7109375" customWidth="1"/>
    <col min="8" max="8" width="9.42578125" customWidth="1"/>
    <col min="9" max="9" width="9.5703125" customWidth="1"/>
    <col min="10" max="10" width="10.140625" customWidth="1"/>
    <col min="11" max="11" width="10.7109375" customWidth="1"/>
    <col min="12" max="12" width="11.7109375" customWidth="1"/>
    <col min="13" max="15" width="11.140625" customWidth="1"/>
    <col min="16" max="17" width="10.7109375" customWidth="1"/>
    <col min="18" max="19" width="9.28515625" customWidth="1"/>
  </cols>
  <sheetData>
    <row r="1" spans="1:3" x14ac:dyDescent="0.25">
      <c r="A1" t="s">
        <v>199</v>
      </c>
      <c r="B1" t="s">
        <v>13</v>
      </c>
      <c r="C1" t="s">
        <v>35</v>
      </c>
    </row>
    <row r="2" spans="1:3" x14ac:dyDescent="0.25">
      <c r="A2" s="1" t="s">
        <v>196</v>
      </c>
      <c r="B2">
        <v>1.3492</v>
      </c>
      <c r="C2">
        <v>0.15720000000000001</v>
      </c>
    </row>
    <row r="3" spans="1:3" x14ac:dyDescent="0.25">
      <c r="A3" s="1" t="s">
        <v>196</v>
      </c>
      <c r="B3">
        <v>1.3223</v>
      </c>
      <c r="C3">
        <v>0.2094</v>
      </c>
    </row>
    <row r="4" spans="1:3" x14ac:dyDescent="0.25">
      <c r="A4" s="1" t="s">
        <v>196</v>
      </c>
      <c r="B4">
        <v>1.7803</v>
      </c>
      <c r="C4">
        <v>0.34520000000000001</v>
      </c>
    </row>
    <row r="5" spans="1:3" x14ac:dyDescent="0.25">
      <c r="A5" s="1" t="s">
        <v>196</v>
      </c>
      <c r="B5">
        <v>3.2759999999999998</v>
      </c>
      <c r="C5">
        <v>0.186</v>
      </c>
    </row>
    <row r="6" spans="1:3" x14ac:dyDescent="0.25">
      <c r="A6" s="1" t="s">
        <v>196</v>
      </c>
      <c r="B6">
        <v>2.6332999999999998</v>
      </c>
      <c r="C6">
        <v>0.16259999999999999</v>
      </c>
    </row>
    <row r="7" spans="1:3" x14ac:dyDescent="0.25">
      <c r="A7" s="1" t="s">
        <v>196</v>
      </c>
      <c r="B7">
        <v>2.4747999999999997</v>
      </c>
      <c r="C7">
        <v>0.1603</v>
      </c>
    </row>
    <row r="8" spans="1:3" x14ac:dyDescent="0.25">
      <c r="A8" s="1" t="s">
        <v>196</v>
      </c>
      <c r="B8">
        <v>2.9857</v>
      </c>
      <c r="C8">
        <v>0.18410000000000001</v>
      </c>
    </row>
    <row r="9" spans="1:3" x14ac:dyDescent="0.25">
      <c r="A9" s="1" t="s">
        <v>196</v>
      </c>
      <c r="B9">
        <v>2.9135999999999997</v>
      </c>
      <c r="C9">
        <v>0.24379999999999999</v>
      </c>
    </row>
    <row r="10" spans="1:3" x14ac:dyDescent="0.25">
      <c r="A10" s="1" t="s">
        <v>196</v>
      </c>
      <c r="B10">
        <v>2.0065</v>
      </c>
      <c r="C10">
        <v>0.39379999999999998</v>
      </c>
    </row>
    <row r="11" spans="1:3" x14ac:dyDescent="0.25">
      <c r="A11" s="1" t="s">
        <v>196</v>
      </c>
      <c r="B11">
        <v>2.4095</v>
      </c>
      <c r="C11">
        <v>0.1918</v>
      </c>
    </row>
    <row r="12" spans="1:3" x14ac:dyDescent="0.25">
      <c r="A12" s="1" t="s">
        <v>196</v>
      </c>
      <c r="B12">
        <v>3.0269999999999997</v>
      </c>
      <c r="C12">
        <v>0.24440000000000001</v>
      </c>
    </row>
    <row r="13" spans="1:3" x14ac:dyDescent="0.25">
      <c r="A13" s="1" t="s">
        <v>196</v>
      </c>
      <c r="B13">
        <v>3.6833</v>
      </c>
      <c r="C13">
        <v>0.26119999999999999</v>
      </c>
    </row>
    <row r="14" spans="1:3" x14ac:dyDescent="0.25">
      <c r="A14" s="1" t="s">
        <v>196</v>
      </c>
      <c r="B14">
        <v>2.8156999999999996</v>
      </c>
      <c r="C14">
        <v>0.2049</v>
      </c>
    </row>
    <row r="15" spans="1:3" x14ac:dyDescent="0.25">
      <c r="A15" s="1" t="s">
        <v>196</v>
      </c>
      <c r="B15">
        <v>1.9517000000000002</v>
      </c>
      <c r="C15">
        <v>0.14829999999999999</v>
      </c>
    </row>
    <row r="16" spans="1:3" x14ac:dyDescent="0.25">
      <c r="A16" s="1" t="s">
        <v>196</v>
      </c>
      <c r="B16">
        <v>1.5490999999999999</v>
      </c>
      <c r="C16">
        <v>0.1051</v>
      </c>
    </row>
    <row r="17" spans="1:19" x14ac:dyDescent="0.25">
      <c r="A17" s="1" t="s">
        <v>196</v>
      </c>
      <c r="B17">
        <v>2.3125</v>
      </c>
      <c r="C17">
        <v>0.2001</v>
      </c>
    </row>
    <row r="18" spans="1:19" x14ac:dyDescent="0.25">
      <c r="A18" s="1" t="s">
        <v>196</v>
      </c>
      <c r="B18">
        <v>1.7705</v>
      </c>
      <c r="C18">
        <v>9.2600000000000002E-2</v>
      </c>
    </row>
    <row r="19" spans="1:19" x14ac:dyDescent="0.25">
      <c r="A19" s="1" t="s">
        <v>196</v>
      </c>
      <c r="B19">
        <v>2.3891</v>
      </c>
      <c r="C19">
        <v>0.16009999999999999</v>
      </c>
    </row>
    <row r="20" spans="1:19" x14ac:dyDescent="0.25">
      <c r="A20" s="1" t="s">
        <v>196</v>
      </c>
      <c r="B20">
        <v>2.1377999999999999</v>
      </c>
      <c r="C20">
        <v>0.1489</v>
      </c>
    </row>
    <row r="21" spans="1:19" x14ac:dyDescent="0.25">
      <c r="A21" s="1" t="s">
        <v>196</v>
      </c>
      <c r="B21">
        <v>2.5336000000000003</v>
      </c>
      <c r="C21">
        <v>0.2374</v>
      </c>
    </row>
    <row r="22" spans="1:19" x14ac:dyDescent="0.25">
      <c r="A22" s="1" t="s">
        <v>196</v>
      </c>
      <c r="B22">
        <v>2.5543</v>
      </c>
      <c r="C22">
        <v>0.219</v>
      </c>
    </row>
    <row r="23" spans="1:19" x14ac:dyDescent="0.25">
      <c r="A23" s="1" t="s">
        <v>196</v>
      </c>
      <c r="B23">
        <v>2.1262999999999996</v>
      </c>
      <c r="C23">
        <v>0.1143</v>
      </c>
    </row>
    <row r="24" spans="1:19" x14ac:dyDescent="0.25">
      <c r="A24" s="1" t="s">
        <v>196</v>
      </c>
      <c r="B24">
        <v>2.8821999999999997</v>
      </c>
      <c r="C24">
        <v>0.19539999999999999</v>
      </c>
    </row>
    <row r="25" spans="1:19" x14ac:dyDescent="0.25">
      <c r="A25" s="1" t="s">
        <v>196</v>
      </c>
      <c r="B25">
        <v>3.4370000000000003</v>
      </c>
      <c r="C25">
        <v>0.21609999999999999</v>
      </c>
    </row>
    <row r="26" spans="1:19" x14ac:dyDescent="0.25">
      <c r="A26" s="1" t="s">
        <v>196</v>
      </c>
      <c r="B26">
        <v>1.9535</v>
      </c>
      <c r="C26">
        <v>0.14099999999999999</v>
      </c>
    </row>
    <row r="27" spans="1:19" x14ac:dyDescent="0.25">
      <c r="A27" s="1" t="s">
        <v>196</v>
      </c>
      <c r="B27">
        <v>1.7007000000000001</v>
      </c>
      <c r="C27">
        <v>0.14249999999999999</v>
      </c>
    </row>
    <row r="28" spans="1:19" x14ac:dyDescent="0.25">
      <c r="A28" s="1" t="s">
        <v>196</v>
      </c>
      <c r="B28">
        <v>1.462</v>
      </c>
      <c r="C28">
        <v>0.11990000000000001</v>
      </c>
    </row>
    <row r="29" spans="1:19" x14ac:dyDescent="0.25">
      <c r="A29" s="1" t="s">
        <v>196</v>
      </c>
      <c r="B29">
        <v>1.8677000000000001</v>
      </c>
      <c r="C29">
        <v>0.1205</v>
      </c>
    </row>
    <row r="30" spans="1:19" x14ac:dyDescent="0.25">
      <c r="A30" s="1" t="s">
        <v>196</v>
      </c>
      <c r="B30">
        <v>1.9491999999999998</v>
      </c>
      <c r="C30">
        <v>0.1547</v>
      </c>
    </row>
    <row r="31" spans="1:19" x14ac:dyDescent="0.25">
      <c r="A31" s="1" t="s">
        <v>196</v>
      </c>
      <c r="B31">
        <v>1.9071</v>
      </c>
      <c r="C31">
        <v>0.15989999999999999</v>
      </c>
    </row>
    <row r="32" spans="1:19" x14ac:dyDescent="0.25">
      <c r="A32" s="1" t="s">
        <v>196</v>
      </c>
      <c r="B32">
        <v>1.6423000000000001</v>
      </c>
      <c r="C32">
        <v>0.49270000000000003</v>
      </c>
      <c r="F32" s="12" t="s">
        <v>196</v>
      </c>
      <c r="G32" s="12"/>
      <c r="H32" s="12" t="s">
        <v>7</v>
      </c>
      <c r="I32" s="12"/>
      <c r="J32" s="12" t="s">
        <v>6</v>
      </c>
      <c r="K32" s="12"/>
      <c r="L32" s="12" t="s">
        <v>197</v>
      </c>
      <c r="M32" s="12"/>
      <c r="N32" s="12" t="s">
        <v>8</v>
      </c>
      <c r="O32" s="12"/>
      <c r="P32" s="12" t="s">
        <v>198</v>
      </c>
      <c r="Q32" s="12"/>
      <c r="R32" s="12" t="s">
        <v>5</v>
      </c>
      <c r="S32" s="12"/>
    </row>
    <row r="33" spans="1:19" x14ac:dyDescent="0.25">
      <c r="A33" s="1" t="s">
        <v>196</v>
      </c>
      <c r="B33">
        <v>1.2227999999999999</v>
      </c>
      <c r="C33">
        <v>0.06</v>
      </c>
      <c r="F33" s="5" t="s">
        <v>13</v>
      </c>
      <c r="G33" s="5" t="s">
        <v>35</v>
      </c>
      <c r="H33" s="5" t="s">
        <v>13</v>
      </c>
      <c r="I33" s="5" t="s">
        <v>35</v>
      </c>
      <c r="J33" s="5" t="s">
        <v>13</v>
      </c>
      <c r="K33" s="5" t="s">
        <v>35</v>
      </c>
      <c r="L33" s="5" t="s">
        <v>13</v>
      </c>
      <c r="M33" s="5" t="s">
        <v>35</v>
      </c>
      <c r="N33" s="5" t="s">
        <v>13</v>
      </c>
      <c r="O33" s="5" t="s">
        <v>35</v>
      </c>
      <c r="P33" s="5" t="s">
        <v>13</v>
      </c>
      <c r="Q33" s="5" t="s">
        <v>35</v>
      </c>
      <c r="R33" s="5" t="s">
        <v>13</v>
      </c>
      <c r="S33" s="5" t="s">
        <v>35</v>
      </c>
    </row>
    <row r="34" spans="1:19" x14ac:dyDescent="0.25">
      <c r="A34" s="1" t="s">
        <v>196</v>
      </c>
      <c r="B34">
        <v>0.99180000000000001</v>
      </c>
      <c r="C34">
        <v>0.18</v>
      </c>
      <c r="E34" s="5" t="s">
        <v>200</v>
      </c>
      <c r="F34" s="11">
        <f>_xlfn.QUARTILE.INC($B$2:$B$76,0)</f>
        <v>0.9446</v>
      </c>
      <c r="G34" s="11">
        <f>_xlfn.QUARTILE.INC($C$2:$C$76,0)</f>
        <v>4.9500000000000002E-2</v>
      </c>
      <c r="H34" s="11">
        <f>_xlfn.QUARTILE.INC($B$77:$B$159,0)</f>
        <v>0.43859999999999999</v>
      </c>
      <c r="I34" s="11">
        <f>_xlfn.QUARTILE.INC($C$77:$C$159,0)</f>
        <v>3.1600000000000003E-2</v>
      </c>
      <c r="J34" s="10">
        <f>_xlfn.QUARTILE.INC($B$160:$B$271,0)</f>
        <v>0.49249999999999999</v>
      </c>
      <c r="K34" s="11">
        <f>_xlfn.QUARTILE.INC($C$160:$C$271,0)</f>
        <v>4.3499999999999997E-3</v>
      </c>
      <c r="L34" s="11">
        <f>_xlfn.QUARTILE.INC($B$272:$B$352,0)</f>
        <v>0.55500000000000005</v>
      </c>
      <c r="M34" s="11">
        <f>_xlfn.QUARTILE.INC($C$272:$C$352,0)</f>
        <v>3.8800000000000001E-2</v>
      </c>
      <c r="N34" s="11">
        <f>_xlfn.QUARTILE.INC($B$353:$B$422,0)</f>
        <v>0.39069999999999999</v>
      </c>
      <c r="O34" s="11">
        <f>_xlfn.QUARTILE.INC($C$353:$C$422,0)</f>
        <v>4.6199999999999998E-2</v>
      </c>
      <c r="P34" s="11">
        <f>_xlfn.QUARTILE.INC($B$423:$B$482,0)</f>
        <v>0.42</v>
      </c>
      <c r="Q34" s="11">
        <f>_xlfn.QUARTILE.INC($C$423:$C$482,0)</f>
        <v>2.5000000000000001E-2</v>
      </c>
      <c r="R34" s="11">
        <f>_xlfn.QUARTILE.INC($B$483:$B$567,0)</f>
        <v>0.56669999999999998</v>
      </c>
      <c r="S34" s="11">
        <f>_xlfn.QUARTILE.INC($C$483:$C$567,0)</f>
        <v>7.0800000000000002E-2</v>
      </c>
    </row>
    <row r="35" spans="1:19" x14ac:dyDescent="0.25">
      <c r="A35" s="1" t="s">
        <v>196</v>
      </c>
      <c r="B35">
        <v>0.9446</v>
      </c>
      <c r="C35">
        <v>0.24160000000000001</v>
      </c>
      <c r="E35" s="5" t="s">
        <v>201</v>
      </c>
      <c r="F35" s="7">
        <f>_xlfn.QUARTILE.INC($B$2:$B$76,1)</f>
        <v>1.6906000000000001</v>
      </c>
      <c r="G35" s="7">
        <f>_xlfn.QUARTILE.INC($C$2:$C$76,1)</f>
        <v>0.15150000000000002</v>
      </c>
      <c r="H35" s="7">
        <f>_xlfn.QUARTILE.INC($B$77:$B$159,1)</f>
        <v>0.89575000000000005</v>
      </c>
      <c r="I35" s="7">
        <f>_xlfn.QUARTILE.INC($C$77:$C$159,1)</f>
        <v>0.18425</v>
      </c>
      <c r="J35" s="9">
        <f>_xlfn.QUARTILE.INC($B$160:$B$271,1)</f>
        <v>0.90034999999999998</v>
      </c>
      <c r="K35" s="7">
        <f>_xlfn.QUARTILE.INC($C$160:$C$271,1)</f>
        <v>0.11044999999999999</v>
      </c>
      <c r="L35" s="7">
        <f>_xlfn.QUARTILE.INC($B$272:$B$352,1)</f>
        <v>0.72110000000000007</v>
      </c>
      <c r="M35" s="7">
        <f>_xlfn.QUARTILE.INC($C$272:$C$352,1)</f>
        <v>6.7199999999999996E-2</v>
      </c>
      <c r="N35" s="7">
        <f>_xlfn.QUARTILE.INC($B$353:$B$422,1)</f>
        <v>0.62637500000000002</v>
      </c>
      <c r="O35" s="7">
        <f>_xlfn.QUARTILE.INC($C$353:$C$422,1)</f>
        <v>7.8399999999999997E-2</v>
      </c>
      <c r="P35" s="7">
        <f>_xlfn.QUARTILE.INC($B$423:$B$482,1)</f>
        <v>0.56842500000000007</v>
      </c>
      <c r="Q35" s="7">
        <f>_xlfn.QUARTILE.INC($C$423:$C$482,1)</f>
        <v>6.1124999999999999E-2</v>
      </c>
      <c r="R35" s="7">
        <f>_xlfn.QUARTILE.INC($B$483:$B$567,1)</f>
        <v>0.79090000000000005</v>
      </c>
      <c r="S35" s="7">
        <f>_xlfn.QUARTILE.INC($C$483:$C$567,1)</f>
        <v>0.1094</v>
      </c>
    </row>
    <row r="36" spans="1:19" x14ac:dyDescent="0.25">
      <c r="A36" s="1" t="s">
        <v>196</v>
      </c>
      <c r="B36">
        <v>1.1540000000000001</v>
      </c>
      <c r="C36">
        <v>0.23769999999999999</v>
      </c>
      <c r="E36" s="5" t="s">
        <v>202</v>
      </c>
      <c r="F36" s="6">
        <f>_xlfn.QUARTILE.INC($B$2:$B$76,2)</f>
        <v>2.0846999999999998</v>
      </c>
      <c r="G36" s="6">
        <f>_xlfn.QUARTILE.INC($C$2:$C$76,2)</f>
        <v>0.19539999999999999</v>
      </c>
      <c r="H36" s="6">
        <f>_xlfn.QUARTILE.INC($B$77:$B$159,2)</f>
        <v>1.0057</v>
      </c>
      <c r="I36" s="6">
        <f>_xlfn.QUARTILE.INC($C$77:$C$159,2)</f>
        <v>0.20799999999999999</v>
      </c>
      <c r="J36" s="8">
        <f>_xlfn.QUARTILE.INC($B$160:$B$271,2)</f>
        <v>1.0248499999999998</v>
      </c>
      <c r="K36" s="6">
        <f>_xlfn.QUARTILE.INC($C$160:$C$271,2)</f>
        <v>0.12959999999999999</v>
      </c>
      <c r="L36" s="6">
        <f>_xlfn.QUARTILE.INC($B$272:$B$352,2)</f>
        <v>0.85550000000000004</v>
      </c>
      <c r="M36" s="6">
        <f>_xlfn.QUARTILE.INC($C$272:$C$352,2)</f>
        <v>8.8200000000000001E-2</v>
      </c>
      <c r="N36" s="6">
        <f>_xlfn.QUARTILE.INC($B$353:$B$422,2)</f>
        <v>0.89284999999999992</v>
      </c>
      <c r="O36" s="6">
        <f>_xlfn.QUARTILE.INC($C$353:$C$422,2)</f>
        <v>0.10675</v>
      </c>
      <c r="P36" s="6">
        <f>_xlfn.QUARTILE.INC($B$423:$B$482,2)</f>
        <v>0.76419999999999999</v>
      </c>
      <c r="Q36" s="6">
        <f>_xlfn.QUARTILE.INC($C$423:$C$482,2)</f>
        <v>9.5149999999999998E-2</v>
      </c>
      <c r="R36" s="6">
        <f>_xlfn.QUARTILE.INC($B$483:$B$567,2)</f>
        <v>0.97509999999999997</v>
      </c>
      <c r="S36" s="6">
        <f>_xlfn.QUARTILE.INC($C$483:$C$567,2)</f>
        <v>0.13009999999999999</v>
      </c>
    </row>
    <row r="37" spans="1:19" x14ac:dyDescent="0.25">
      <c r="A37" s="1" t="s">
        <v>196</v>
      </c>
      <c r="B37">
        <v>2.0034999999999998</v>
      </c>
      <c r="C37">
        <v>0.221</v>
      </c>
      <c r="E37" s="5" t="s">
        <v>203</v>
      </c>
      <c r="F37" s="7">
        <f>_xlfn.QUARTILE.INC($B$2:$B$76,3)</f>
        <v>2.6370999999999998</v>
      </c>
      <c r="G37" s="7">
        <f>_xlfn.QUARTILE.INC($C$2:$C$76,3)</f>
        <v>0.2424</v>
      </c>
      <c r="H37" s="7">
        <f>_xlfn.QUARTILE.INC($B$77:$B$159,3)</f>
        <v>1.1760000000000002</v>
      </c>
      <c r="I37" s="7">
        <f>_xlfn.QUARTILE.INC($C$77:$C$159,3)</f>
        <v>0.23519999999999999</v>
      </c>
      <c r="J37" s="9">
        <f>_xlfn.QUARTILE.INC($B$160:$B$271,3)</f>
        <v>1.1753499999999999</v>
      </c>
      <c r="K37" s="7">
        <f>_xlfn.QUARTILE.INC($C$160:$C$271,3)</f>
        <v>0.149925</v>
      </c>
      <c r="L37" s="7">
        <f>_xlfn.QUARTILE.INC($B$272:$B$352,3)</f>
        <v>1.0045999999999999</v>
      </c>
      <c r="M37" s="7">
        <f>_xlfn.QUARTILE.INC($C$272:$C$352,3)</f>
        <v>0.11</v>
      </c>
      <c r="N37" s="7">
        <f>_xlfn.QUARTILE.INC($B$353:$B$422,3)</f>
        <v>1.098225</v>
      </c>
      <c r="O37" s="7">
        <f>_xlfn.QUARTILE.INC($C$353:$C$422,3)</f>
        <v>0.15417500000000001</v>
      </c>
      <c r="P37" s="7">
        <f>_xlfn.QUARTILE.INC($B$423:$B$482,3)</f>
        <v>1.05525</v>
      </c>
      <c r="Q37" s="7">
        <f>_xlfn.QUARTILE.INC($C$423:$C$482,3)</f>
        <v>0.15587499999999999</v>
      </c>
      <c r="R37" s="7">
        <f>_xlfn.QUARTILE.INC($B$483:$B$567,3)</f>
        <v>1.2141999999999999</v>
      </c>
      <c r="S37" s="7">
        <f>_xlfn.QUARTILE.INC($C$483:$C$567,3)</f>
        <v>0.17180000000000001</v>
      </c>
    </row>
    <row r="38" spans="1:19" x14ac:dyDescent="0.25">
      <c r="A38" s="1" t="s">
        <v>196</v>
      </c>
      <c r="B38">
        <v>1.8231999999999999</v>
      </c>
      <c r="C38">
        <v>0.1226</v>
      </c>
      <c r="E38" s="5" t="s">
        <v>204</v>
      </c>
      <c r="F38" s="6">
        <f>_xlfn.QUARTILE.INC($B$2:$B$76,4)</f>
        <v>4.0884999999999998</v>
      </c>
      <c r="G38" s="6">
        <f>_xlfn.QUARTILE.INC($C$2:$C$76,4)</f>
        <v>0.64910000000000001</v>
      </c>
      <c r="H38" s="6">
        <f>_xlfn.QUARTILE.INC($B$77:$B$159,4)</f>
        <v>1.6446000000000001</v>
      </c>
      <c r="I38" s="6">
        <f>_xlfn.QUARTILE.INC($C$77:$C$159,4)</f>
        <v>0.41460000000000002</v>
      </c>
      <c r="J38" s="8">
        <f>_xlfn.QUARTILE.INC($B$160:$B$271,4)</f>
        <v>2.8612000000000002</v>
      </c>
      <c r="K38" s="6">
        <f>_xlfn.QUARTILE.INC($C$160:$C$271,4)</f>
        <v>0.30930000000000002</v>
      </c>
      <c r="L38" s="6">
        <f>_xlfn.QUARTILE.INC($B$272:$B$352,4)</f>
        <v>1.5794000000000001</v>
      </c>
      <c r="M38" s="6">
        <f>_xlfn.QUARTILE.INC($C$272:$C$352,4)</f>
        <v>0.245</v>
      </c>
      <c r="N38" s="6">
        <f>_xlfn.QUARTILE.INC($B$353:$B$422,4)</f>
        <v>2.11</v>
      </c>
      <c r="O38" s="6">
        <f>_xlfn.QUARTILE.INC($C$353:$C$422,4)</f>
        <v>0.79100000000000004</v>
      </c>
      <c r="P38" s="6">
        <f>_xlfn.QUARTILE.INC($B$423:$B$482,4)</f>
        <v>1.76</v>
      </c>
      <c r="Q38" s="6">
        <f>_xlfn.QUARTILE.INC($C$423:$C$482,4)</f>
        <v>1.03</v>
      </c>
      <c r="R38" s="6">
        <f>_xlfn.QUARTILE.INC($B$483:$B$567,4)</f>
        <v>1.6845999999999999</v>
      </c>
      <c r="S38" s="6">
        <f>_xlfn.QUARTILE.INC($C$483:$C$567,4)</f>
        <v>0.46400000000000002</v>
      </c>
    </row>
    <row r="39" spans="1:19" x14ac:dyDescent="0.25">
      <c r="A39" s="1" t="s">
        <v>196</v>
      </c>
      <c r="B39">
        <v>2.0890000000000004</v>
      </c>
      <c r="C39">
        <v>0.11849999999999999</v>
      </c>
      <c r="E39" s="5"/>
      <c r="F39" s="7"/>
      <c r="G39" s="7"/>
      <c r="H39" s="7"/>
      <c r="I39" s="7"/>
      <c r="J39" s="9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25">
      <c r="A40" s="1" t="s">
        <v>196</v>
      </c>
      <c r="B40">
        <v>1.2281</v>
      </c>
      <c r="C40">
        <v>0.15140000000000001</v>
      </c>
      <c r="E40" s="5" t="s">
        <v>205</v>
      </c>
      <c r="F40" s="6">
        <v>2.0859749185370902</v>
      </c>
      <c r="G40" s="6">
        <v>0.18781291620352669</v>
      </c>
      <c r="H40" s="6">
        <v>1.0035086613874693</v>
      </c>
      <c r="I40" s="6">
        <v>0.20822122436783508</v>
      </c>
      <c r="J40" s="8">
        <v>1.0351279439323355</v>
      </c>
      <c r="K40" s="6">
        <v>0.12808256461937503</v>
      </c>
      <c r="L40" s="6">
        <v>0.86374281045271994</v>
      </c>
      <c r="M40" s="6">
        <v>8.5419496276938706E-2</v>
      </c>
      <c r="N40" s="6">
        <v>0.85542823516034661</v>
      </c>
      <c r="O40" s="6">
        <v>0.11570262408565815</v>
      </c>
      <c r="P40" s="6">
        <v>0.77004571502207886</v>
      </c>
      <c r="Q40" s="6">
        <v>0.10835559015085962</v>
      </c>
      <c r="R40" s="6">
        <v>0.98244832679525629</v>
      </c>
      <c r="S40" s="6">
        <v>0.13932096865150939</v>
      </c>
    </row>
    <row r="41" spans="1:19" x14ac:dyDescent="0.25">
      <c r="A41" s="1" t="s">
        <v>196</v>
      </c>
      <c r="B41">
        <v>1.3407</v>
      </c>
      <c r="C41">
        <v>9.7600000000000006E-2</v>
      </c>
    </row>
    <row r="42" spans="1:19" x14ac:dyDescent="0.25">
      <c r="A42" s="1" t="s">
        <v>196</v>
      </c>
      <c r="B42">
        <v>2.9581</v>
      </c>
      <c r="C42">
        <v>0.25840000000000002</v>
      </c>
    </row>
    <row r="43" spans="1:19" x14ac:dyDescent="0.25">
      <c r="A43" s="1" t="s">
        <v>196</v>
      </c>
      <c r="B43">
        <v>2.0846999999999998</v>
      </c>
      <c r="C43">
        <v>0.18060000000000001</v>
      </c>
    </row>
    <row r="44" spans="1:19" x14ac:dyDescent="0.25">
      <c r="A44" s="1" t="s">
        <v>196</v>
      </c>
      <c r="B44">
        <v>3.8732000000000002</v>
      </c>
      <c r="C44">
        <v>0.31169999999999998</v>
      </c>
    </row>
    <row r="45" spans="1:19" x14ac:dyDescent="0.25">
      <c r="A45" s="1" t="s">
        <v>196</v>
      </c>
      <c r="B45">
        <v>2.6408999999999998</v>
      </c>
      <c r="C45">
        <v>0.21479999999999999</v>
      </c>
    </row>
    <row r="46" spans="1:19" x14ac:dyDescent="0.25">
      <c r="A46" s="1" t="s">
        <v>196</v>
      </c>
      <c r="B46">
        <v>2.8031999999999999</v>
      </c>
      <c r="C46">
        <v>0.19170000000000001</v>
      </c>
    </row>
    <row r="47" spans="1:19" x14ac:dyDescent="0.25">
      <c r="A47" s="1" t="s">
        <v>196</v>
      </c>
      <c r="B47">
        <v>3.1675</v>
      </c>
      <c r="C47">
        <v>0.19939999999999999</v>
      </c>
    </row>
    <row r="48" spans="1:19" x14ac:dyDescent="0.25">
      <c r="A48" s="1" t="s">
        <v>196</v>
      </c>
      <c r="B48">
        <v>1.8472000000000002</v>
      </c>
      <c r="C48">
        <v>0.26290000000000002</v>
      </c>
    </row>
    <row r="49" spans="1:3" x14ac:dyDescent="0.25">
      <c r="A49" s="1" t="s">
        <v>196</v>
      </c>
      <c r="B49">
        <v>2.4045000000000001</v>
      </c>
      <c r="C49">
        <v>0.23139999999999999</v>
      </c>
    </row>
    <row r="50" spans="1:3" x14ac:dyDescent="0.25">
      <c r="A50" s="1" t="s">
        <v>196</v>
      </c>
      <c r="B50">
        <v>1.9506000000000001</v>
      </c>
      <c r="C50">
        <v>0.15160000000000001</v>
      </c>
    </row>
    <row r="51" spans="1:3" x14ac:dyDescent="0.25">
      <c r="A51" s="1" t="s">
        <v>196</v>
      </c>
      <c r="B51">
        <v>1.2344999999999999</v>
      </c>
      <c r="C51">
        <v>4.9500000000000002E-2</v>
      </c>
    </row>
    <row r="52" spans="1:3" x14ac:dyDescent="0.25">
      <c r="A52" s="1" t="s">
        <v>196</v>
      </c>
      <c r="B52">
        <v>2.0319999999999996</v>
      </c>
      <c r="C52">
        <v>0.15440000000000001</v>
      </c>
    </row>
    <row r="53" spans="1:3" x14ac:dyDescent="0.25">
      <c r="A53" s="1" t="s">
        <v>196</v>
      </c>
      <c r="B53">
        <v>3.7899999999999996</v>
      </c>
      <c r="C53">
        <v>0.37330000000000002</v>
      </c>
    </row>
    <row r="54" spans="1:3" x14ac:dyDescent="0.25">
      <c r="A54" s="1" t="s">
        <v>196</v>
      </c>
      <c r="B54">
        <v>2.4943</v>
      </c>
      <c r="C54">
        <v>0.27750000000000002</v>
      </c>
    </row>
    <row r="55" spans="1:3" x14ac:dyDescent="0.25">
      <c r="A55" s="1" t="s">
        <v>196</v>
      </c>
      <c r="B55">
        <v>2.06</v>
      </c>
      <c r="C55">
        <v>0.216</v>
      </c>
    </row>
    <row r="56" spans="1:3" x14ac:dyDescent="0.25">
      <c r="A56" s="1" t="s">
        <v>196</v>
      </c>
      <c r="B56">
        <v>1.6805000000000001</v>
      </c>
      <c r="C56">
        <v>0.26119999999999999</v>
      </c>
    </row>
    <row r="57" spans="1:3" x14ac:dyDescent="0.25">
      <c r="A57" s="1" t="s">
        <v>196</v>
      </c>
      <c r="B57">
        <v>1.7959999999999998</v>
      </c>
      <c r="C57">
        <v>0.23069999999999999</v>
      </c>
    </row>
    <row r="58" spans="1:3" x14ac:dyDescent="0.25">
      <c r="A58" s="1" t="s">
        <v>196</v>
      </c>
      <c r="B58">
        <v>1.5404</v>
      </c>
      <c r="C58">
        <v>0.1492</v>
      </c>
    </row>
    <row r="59" spans="1:3" x14ac:dyDescent="0.25">
      <c r="A59" s="1" t="s">
        <v>196</v>
      </c>
      <c r="B59">
        <v>2.3297000000000003</v>
      </c>
      <c r="C59">
        <v>0.24249999999999999</v>
      </c>
    </row>
    <row r="60" spans="1:3" x14ac:dyDescent="0.25">
      <c r="A60" s="1" t="s">
        <v>196</v>
      </c>
      <c r="B60">
        <v>2.6665999999999999</v>
      </c>
      <c r="C60">
        <v>0.156</v>
      </c>
    </row>
    <row r="61" spans="1:3" x14ac:dyDescent="0.25">
      <c r="A61" s="1" t="s">
        <v>196</v>
      </c>
      <c r="B61">
        <v>2.3277000000000001</v>
      </c>
      <c r="C61">
        <v>0.26190000000000002</v>
      </c>
    </row>
    <row r="62" spans="1:3" x14ac:dyDescent="0.25">
      <c r="A62" s="1" t="s">
        <v>196</v>
      </c>
      <c r="B62">
        <v>1.2328999999999999</v>
      </c>
      <c r="C62">
        <v>0.22919999999999999</v>
      </c>
    </row>
    <row r="63" spans="1:3" x14ac:dyDescent="0.25">
      <c r="A63" s="1" t="s">
        <v>196</v>
      </c>
      <c r="B63">
        <v>4.0884999999999998</v>
      </c>
      <c r="C63">
        <v>0.3286</v>
      </c>
    </row>
    <row r="64" spans="1:3" x14ac:dyDescent="0.25">
      <c r="A64" s="1" t="s">
        <v>196</v>
      </c>
      <c r="B64">
        <v>3.3302999999999998</v>
      </c>
      <c r="C64">
        <v>0.30459999999999998</v>
      </c>
    </row>
    <row r="65" spans="1:3" x14ac:dyDescent="0.25">
      <c r="A65" s="1" t="s">
        <v>196</v>
      </c>
      <c r="B65">
        <v>1.6496</v>
      </c>
      <c r="C65">
        <v>0.12690000000000001</v>
      </c>
    </row>
    <row r="66" spans="1:3" x14ac:dyDescent="0.25">
      <c r="A66" s="1" t="s">
        <v>196</v>
      </c>
      <c r="B66">
        <v>2.1627000000000001</v>
      </c>
      <c r="C66">
        <v>0.2137</v>
      </c>
    </row>
    <row r="67" spans="1:3" x14ac:dyDescent="0.25">
      <c r="A67" s="1" t="s">
        <v>196</v>
      </c>
      <c r="B67">
        <v>1.9155</v>
      </c>
      <c r="C67">
        <v>0.1971</v>
      </c>
    </row>
    <row r="68" spans="1:3" x14ac:dyDescent="0.25">
      <c r="A68" s="1" t="s">
        <v>196</v>
      </c>
      <c r="B68">
        <v>3.3549000000000002</v>
      </c>
      <c r="C68">
        <v>0.64910000000000001</v>
      </c>
    </row>
    <row r="69" spans="1:3" x14ac:dyDescent="0.25">
      <c r="A69" s="1" t="s">
        <v>196</v>
      </c>
      <c r="B69">
        <v>2.1577000000000002</v>
      </c>
      <c r="C69">
        <v>0.16350000000000001</v>
      </c>
    </row>
    <row r="70" spans="1:3" x14ac:dyDescent="0.25">
      <c r="A70" s="1" t="s">
        <v>196</v>
      </c>
      <c r="B70">
        <v>1.7305000000000001</v>
      </c>
      <c r="C70">
        <v>0.1069</v>
      </c>
    </row>
    <row r="71" spans="1:3" x14ac:dyDescent="0.25">
      <c r="A71" s="1" t="s">
        <v>196</v>
      </c>
      <c r="B71">
        <v>1.5239</v>
      </c>
      <c r="C71">
        <v>0.14480000000000001</v>
      </c>
    </row>
    <row r="72" spans="1:3" x14ac:dyDescent="0.25">
      <c r="A72" s="1" t="s">
        <v>196</v>
      </c>
      <c r="B72">
        <v>1.6594</v>
      </c>
      <c r="C72">
        <v>0.16089999999999999</v>
      </c>
    </row>
    <row r="73" spans="1:3" x14ac:dyDescent="0.25">
      <c r="A73" s="1" t="s">
        <v>196</v>
      </c>
      <c r="B73">
        <v>1.4532</v>
      </c>
      <c r="C73">
        <v>0.15540000000000001</v>
      </c>
    </row>
    <row r="74" spans="1:3" x14ac:dyDescent="0.25">
      <c r="A74" s="1" t="s">
        <v>196</v>
      </c>
      <c r="B74">
        <v>2.7073999999999998</v>
      </c>
      <c r="C74">
        <v>0.24229999999999999</v>
      </c>
    </row>
    <row r="75" spans="1:3" x14ac:dyDescent="0.25">
      <c r="A75" s="1" t="s">
        <v>196</v>
      </c>
      <c r="B75">
        <v>2.2622</v>
      </c>
      <c r="C75">
        <v>0.24460000000000001</v>
      </c>
    </row>
    <row r="76" spans="1:3" x14ac:dyDescent="0.25">
      <c r="A76" s="1" t="s">
        <v>196</v>
      </c>
      <c r="B76">
        <v>2.4259999999999997</v>
      </c>
      <c r="C76">
        <v>0.26740000000000003</v>
      </c>
    </row>
    <row r="77" spans="1:3" x14ac:dyDescent="0.25">
      <c r="A77" t="s">
        <v>7</v>
      </c>
      <c r="B77" s="4">
        <v>0.92200000000000004</v>
      </c>
      <c r="C77" s="4">
        <v>0.14879999999999999</v>
      </c>
    </row>
    <row r="78" spans="1:3" x14ac:dyDescent="0.25">
      <c r="A78" t="s">
        <v>7</v>
      </c>
      <c r="B78" s="4">
        <v>1.5159</v>
      </c>
      <c r="C78" s="4">
        <v>0.26340000000000002</v>
      </c>
    </row>
    <row r="79" spans="1:3" x14ac:dyDescent="0.25">
      <c r="A79" t="s">
        <v>7</v>
      </c>
      <c r="B79" s="4">
        <v>0.8931</v>
      </c>
      <c r="C79" s="4">
        <v>0.224</v>
      </c>
    </row>
    <row r="80" spans="1:3" x14ac:dyDescent="0.25">
      <c r="A80" t="s">
        <v>7</v>
      </c>
      <c r="B80" s="4">
        <v>1.0057</v>
      </c>
      <c r="C80" s="4">
        <v>0.25069999999999998</v>
      </c>
    </row>
    <row r="81" spans="1:3" x14ac:dyDescent="0.25">
      <c r="A81" t="s">
        <v>7</v>
      </c>
      <c r="B81" s="4">
        <v>0.93059999999999998</v>
      </c>
      <c r="C81" s="4">
        <v>0.26429999999999998</v>
      </c>
    </row>
    <row r="82" spans="1:3" x14ac:dyDescent="0.25">
      <c r="A82" t="s">
        <v>7</v>
      </c>
      <c r="B82" s="4">
        <v>0.9738</v>
      </c>
      <c r="C82" s="4">
        <v>0.41460000000000002</v>
      </c>
    </row>
    <row r="83" spans="1:3" x14ac:dyDescent="0.25">
      <c r="A83" t="s">
        <v>7</v>
      </c>
      <c r="B83" s="4">
        <v>1.105</v>
      </c>
      <c r="C83" s="4">
        <v>0.19719999999999999</v>
      </c>
    </row>
    <row r="84" spans="1:3" x14ac:dyDescent="0.25">
      <c r="A84" t="s">
        <v>7</v>
      </c>
      <c r="B84" s="4">
        <v>1.2323</v>
      </c>
      <c r="C84" s="4">
        <v>0.17449999999999999</v>
      </c>
    </row>
    <row r="85" spans="1:3" x14ac:dyDescent="0.25">
      <c r="A85" t="s">
        <v>7</v>
      </c>
      <c r="B85" s="4">
        <v>1.0692999999999999</v>
      </c>
      <c r="C85" s="4">
        <v>0.22750000000000001</v>
      </c>
    </row>
    <row r="86" spans="1:3" x14ac:dyDescent="0.25">
      <c r="A86" t="s">
        <v>7</v>
      </c>
      <c r="B86" s="4">
        <v>0.96449999999999991</v>
      </c>
      <c r="C86" s="4">
        <v>0.15</v>
      </c>
    </row>
    <row r="87" spans="1:3" x14ac:dyDescent="0.25">
      <c r="A87" t="s">
        <v>7</v>
      </c>
      <c r="B87" s="4">
        <v>1.0407999999999999</v>
      </c>
      <c r="C87" s="4">
        <v>0.18559999999999999</v>
      </c>
    </row>
    <row r="88" spans="1:3" x14ac:dyDescent="0.25">
      <c r="A88" t="s">
        <v>7</v>
      </c>
      <c r="B88" s="4">
        <v>0.74639999999999995</v>
      </c>
      <c r="C88" s="4">
        <v>0.2142</v>
      </c>
    </row>
    <row r="89" spans="1:3" x14ac:dyDescent="0.25">
      <c r="A89" t="s">
        <v>7</v>
      </c>
      <c r="B89" s="4">
        <v>0.91359999999999997</v>
      </c>
      <c r="C89" s="4">
        <v>0.20899999999999999</v>
      </c>
    </row>
    <row r="90" spans="1:3" x14ac:dyDescent="0.25">
      <c r="A90" t="s">
        <v>7</v>
      </c>
      <c r="B90" s="4">
        <v>0.64869999999999994</v>
      </c>
      <c r="C90" s="4">
        <v>0.40529999999999999</v>
      </c>
    </row>
    <row r="91" spans="1:3" x14ac:dyDescent="0.25">
      <c r="A91" t="s">
        <v>7</v>
      </c>
      <c r="B91" s="4">
        <v>0.87609999999999999</v>
      </c>
      <c r="C91" s="4">
        <v>0.2359</v>
      </c>
    </row>
    <row r="92" spans="1:3" x14ac:dyDescent="0.25">
      <c r="A92" t="s">
        <v>7</v>
      </c>
      <c r="B92" s="4">
        <v>1.1468</v>
      </c>
      <c r="C92" s="4">
        <v>0.22309999999999999</v>
      </c>
    </row>
    <row r="93" spans="1:3" x14ac:dyDescent="0.25">
      <c r="A93" t="s">
        <v>7</v>
      </c>
      <c r="B93" s="4">
        <v>0.99239999999999995</v>
      </c>
      <c r="C93" s="4">
        <v>0.17100000000000001</v>
      </c>
    </row>
    <row r="94" spans="1:3" x14ac:dyDescent="0.25">
      <c r="A94" t="s">
        <v>7</v>
      </c>
      <c r="B94" s="4">
        <v>0.93290000000000006</v>
      </c>
      <c r="C94" s="4">
        <v>0.18160000000000001</v>
      </c>
    </row>
    <row r="95" spans="1:3" x14ac:dyDescent="0.25">
      <c r="A95" t="s">
        <v>7</v>
      </c>
      <c r="B95" s="4">
        <v>1.087</v>
      </c>
      <c r="C95" s="4">
        <v>0.19220000000000001</v>
      </c>
    </row>
    <row r="96" spans="1:3" x14ac:dyDescent="0.25">
      <c r="A96" t="s">
        <v>7</v>
      </c>
      <c r="B96" s="4">
        <v>1.202</v>
      </c>
      <c r="C96" s="4">
        <v>0.1774</v>
      </c>
    </row>
    <row r="97" spans="1:3" x14ac:dyDescent="0.25">
      <c r="A97" t="s">
        <v>7</v>
      </c>
      <c r="B97" s="4">
        <v>1.5171999999999999</v>
      </c>
      <c r="C97" s="4">
        <v>0.15709999999999999</v>
      </c>
    </row>
    <row r="98" spans="1:3" x14ac:dyDescent="0.25">
      <c r="A98" t="s">
        <v>7</v>
      </c>
      <c r="B98" s="4">
        <v>1.0025999999999999</v>
      </c>
      <c r="C98" s="4">
        <v>0.1711</v>
      </c>
    </row>
    <row r="99" spans="1:3" x14ac:dyDescent="0.25">
      <c r="A99" t="s">
        <v>7</v>
      </c>
      <c r="B99" s="4">
        <v>0.87019999999999997</v>
      </c>
      <c r="C99" s="4">
        <v>0.18290000000000001</v>
      </c>
    </row>
    <row r="100" spans="1:3" x14ac:dyDescent="0.25">
      <c r="A100" t="s">
        <v>7</v>
      </c>
      <c r="B100" s="4">
        <v>0.98910000000000009</v>
      </c>
      <c r="C100" s="4">
        <v>0.186</v>
      </c>
    </row>
    <row r="101" spans="1:3" x14ac:dyDescent="0.25">
      <c r="A101" t="s">
        <v>7</v>
      </c>
      <c r="B101" s="4">
        <v>1.0513999999999999</v>
      </c>
      <c r="C101" s="4">
        <v>0.25940000000000002</v>
      </c>
    </row>
    <row r="102" spans="1:3" x14ac:dyDescent="0.25">
      <c r="A102" t="s">
        <v>7</v>
      </c>
      <c r="B102" s="4">
        <v>1.0542</v>
      </c>
      <c r="C102" s="4">
        <v>0.1951</v>
      </c>
    </row>
    <row r="103" spans="1:3" x14ac:dyDescent="0.25">
      <c r="A103" t="s">
        <v>7</v>
      </c>
      <c r="B103" s="4">
        <v>1.2347000000000001</v>
      </c>
      <c r="C103" s="4">
        <v>0.20960000000000001</v>
      </c>
    </row>
    <row r="104" spans="1:3" x14ac:dyDescent="0.25">
      <c r="A104" t="s">
        <v>7</v>
      </c>
      <c r="B104" s="4">
        <v>0.43859999999999999</v>
      </c>
      <c r="C104" s="4">
        <v>0.25</v>
      </c>
    </row>
    <row r="105" spans="1:3" x14ac:dyDescent="0.25">
      <c r="A105" t="s">
        <v>7</v>
      </c>
      <c r="B105" s="4">
        <v>1.6446000000000001</v>
      </c>
      <c r="C105" s="4">
        <v>0.23449999999999999</v>
      </c>
    </row>
    <row r="106" spans="1:3" x14ac:dyDescent="0.25">
      <c r="A106" t="s">
        <v>7</v>
      </c>
      <c r="B106" s="4">
        <v>1.0491999999999999</v>
      </c>
      <c r="C106" s="4">
        <v>0.17</v>
      </c>
    </row>
    <row r="107" spans="1:3" x14ac:dyDescent="0.25">
      <c r="A107" t="s">
        <v>7</v>
      </c>
      <c r="B107" s="4">
        <v>1.1312</v>
      </c>
      <c r="C107" s="4">
        <v>0.17630000000000001</v>
      </c>
    </row>
    <row r="108" spans="1:3" x14ac:dyDescent="0.25">
      <c r="A108" t="s">
        <v>7</v>
      </c>
      <c r="B108" s="4">
        <v>1.2406999999999999</v>
      </c>
      <c r="C108" s="4">
        <v>0.20610000000000001</v>
      </c>
    </row>
    <row r="109" spans="1:3" x14ac:dyDescent="0.25">
      <c r="A109" t="s">
        <v>7</v>
      </c>
      <c r="B109" s="4">
        <v>1.0002</v>
      </c>
      <c r="C109" s="4">
        <v>0.18559999999999999</v>
      </c>
    </row>
    <row r="110" spans="1:3" x14ac:dyDescent="0.25">
      <c r="A110" t="s">
        <v>7</v>
      </c>
      <c r="B110" s="4">
        <v>1.1534</v>
      </c>
      <c r="C110" s="4">
        <v>0.19189999999999999</v>
      </c>
    </row>
    <row r="111" spans="1:3" x14ac:dyDescent="0.25">
      <c r="A111" t="s">
        <v>7</v>
      </c>
      <c r="B111" s="4">
        <v>0.73270000000000002</v>
      </c>
      <c r="C111" s="4">
        <v>0.20280000000000001</v>
      </c>
    </row>
    <row r="112" spans="1:3" x14ac:dyDescent="0.25">
      <c r="A112" t="s">
        <v>7</v>
      </c>
      <c r="B112" s="4">
        <v>0.85030000000000006</v>
      </c>
      <c r="C112" s="4">
        <v>0.2109</v>
      </c>
    </row>
    <row r="113" spans="1:3" x14ac:dyDescent="0.25">
      <c r="A113" t="s">
        <v>7</v>
      </c>
      <c r="B113" s="4">
        <v>1.3604999999999998</v>
      </c>
      <c r="C113" s="4">
        <v>0.18129999999999999</v>
      </c>
    </row>
    <row r="114" spans="1:3" x14ac:dyDescent="0.25">
      <c r="A114" t="s">
        <v>7</v>
      </c>
      <c r="B114" s="4">
        <v>1.1766000000000001</v>
      </c>
      <c r="C114" s="4">
        <v>0.20280000000000001</v>
      </c>
    </row>
    <row r="115" spans="1:3" x14ac:dyDescent="0.25">
      <c r="A115" t="s">
        <v>7</v>
      </c>
      <c r="B115" s="4">
        <v>1.1739999999999999</v>
      </c>
      <c r="C115" s="4">
        <v>0.21310000000000001</v>
      </c>
    </row>
    <row r="116" spans="1:3" x14ac:dyDescent="0.25">
      <c r="A116" t="s">
        <v>7</v>
      </c>
      <c r="B116" s="4">
        <v>1.2359</v>
      </c>
      <c r="C116" s="4">
        <v>0.2059</v>
      </c>
    </row>
    <row r="117" spans="1:3" x14ac:dyDescent="0.25">
      <c r="A117" t="s">
        <v>7</v>
      </c>
      <c r="B117" s="4">
        <v>1.1496999999999999</v>
      </c>
      <c r="C117" s="4">
        <v>0.30070000000000002</v>
      </c>
    </row>
    <row r="118" spans="1:3" x14ac:dyDescent="0.25">
      <c r="A118" t="s">
        <v>7</v>
      </c>
      <c r="B118" s="4">
        <v>1.1394</v>
      </c>
      <c r="C118" s="4">
        <v>0.16830000000000001</v>
      </c>
    </row>
    <row r="119" spans="1:3" x14ac:dyDescent="0.25">
      <c r="A119" t="s">
        <v>7</v>
      </c>
      <c r="B119" s="4">
        <v>0.89840000000000009</v>
      </c>
      <c r="C119" s="4">
        <v>0.22869999999999999</v>
      </c>
    </row>
    <row r="120" spans="1:3" x14ac:dyDescent="0.25">
      <c r="A120" t="s">
        <v>7</v>
      </c>
      <c r="B120" s="4">
        <v>0.70069999999999999</v>
      </c>
      <c r="C120" s="4">
        <v>0.22209999999999999</v>
      </c>
    </row>
    <row r="121" spans="1:3" x14ac:dyDescent="0.25">
      <c r="A121" t="s">
        <v>7</v>
      </c>
      <c r="B121" s="4">
        <v>1.1756</v>
      </c>
      <c r="C121" s="4">
        <v>0.2051</v>
      </c>
    </row>
    <row r="122" spans="1:3" x14ac:dyDescent="0.25">
      <c r="A122" t="s">
        <v>7</v>
      </c>
      <c r="B122" s="4">
        <v>1.3479000000000001</v>
      </c>
      <c r="C122" s="4">
        <v>0.2208</v>
      </c>
    </row>
    <row r="123" spans="1:3" x14ac:dyDescent="0.25">
      <c r="A123" t="s">
        <v>7</v>
      </c>
      <c r="B123" s="4">
        <v>1.5096000000000001</v>
      </c>
      <c r="C123" s="4">
        <v>0.24110000000000001</v>
      </c>
    </row>
    <row r="124" spans="1:3" x14ac:dyDescent="0.25">
      <c r="A124" t="s">
        <v>7</v>
      </c>
      <c r="B124" s="4">
        <v>1.2244000000000002</v>
      </c>
      <c r="C124" s="4">
        <v>0.24440000000000001</v>
      </c>
    </row>
    <row r="125" spans="1:3" x14ac:dyDescent="0.25">
      <c r="A125" t="s">
        <v>7</v>
      </c>
      <c r="B125" s="4">
        <v>0.66569999999999996</v>
      </c>
      <c r="C125" s="4">
        <v>0.1429</v>
      </c>
    </row>
    <row r="126" spans="1:3" x14ac:dyDescent="0.25">
      <c r="A126" t="s">
        <v>7</v>
      </c>
      <c r="B126" s="4">
        <v>0.99520000000000008</v>
      </c>
      <c r="C126" s="4">
        <v>0.2006</v>
      </c>
    </row>
    <row r="127" spans="1:3" x14ac:dyDescent="0.25">
      <c r="A127" t="s">
        <v>7</v>
      </c>
      <c r="B127" s="4">
        <v>0.63989999999999991</v>
      </c>
      <c r="C127" s="4">
        <v>0.22370000000000001</v>
      </c>
    </row>
    <row r="128" spans="1:3" x14ac:dyDescent="0.25">
      <c r="A128" t="s">
        <v>7</v>
      </c>
      <c r="B128" s="4">
        <v>0.95290000000000008</v>
      </c>
      <c r="C128" s="4">
        <v>0.17580000000000001</v>
      </c>
    </row>
    <row r="129" spans="1:3" x14ac:dyDescent="0.25">
      <c r="A129" t="s">
        <v>7</v>
      </c>
      <c r="B129" s="4">
        <v>0.63519999999999999</v>
      </c>
      <c r="C129" s="4">
        <v>3.1600000000000003E-2</v>
      </c>
    </row>
    <row r="130" spans="1:3" x14ac:dyDescent="0.25">
      <c r="A130" t="s">
        <v>7</v>
      </c>
      <c r="B130" s="4">
        <v>1.4587000000000001</v>
      </c>
      <c r="C130" s="4">
        <v>0.2762</v>
      </c>
    </row>
    <row r="131" spans="1:3" x14ac:dyDescent="0.25">
      <c r="A131" t="s">
        <v>7</v>
      </c>
      <c r="B131" s="4">
        <v>1.2281</v>
      </c>
      <c r="C131" s="4">
        <v>0.21299999999999999</v>
      </c>
    </row>
    <row r="132" spans="1:3" x14ac:dyDescent="0.25">
      <c r="A132" t="s">
        <v>7</v>
      </c>
      <c r="B132" s="4">
        <v>1.1980999999999999</v>
      </c>
      <c r="C132" s="4">
        <v>0.21240000000000001</v>
      </c>
    </row>
    <row r="133" spans="1:3" x14ac:dyDescent="0.25">
      <c r="A133" t="s">
        <v>7</v>
      </c>
      <c r="B133" s="4">
        <v>0.96199999999999997</v>
      </c>
      <c r="C133" s="4">
        <v>0.18640000000000001</v>
      </c>
    </row>
    <row r="134" spans="1:3" x14ac:dyDescent="0.25">
      <c r="A134" t="s">
        <v>7</v>
      </c>
      <c r="B134" s="4">
        <v>0.66</v>
      </c>
      <c r="C134" s="4">
        <v>0.22589999999999999</v>
      </c>
    </row>
    <row r="135" spans="1:3" x14ac:dyDescent="0.25">
      <c r="A135" t="s">
        <v>7</v>
      </c>
      <c r="B135" s="4">
        <v>0.69389999999999996</v>
      </c>
      <c r="C135" s="4">
        <v>0.2525</v>
      </c>
    </row>
    <row r="136" spans="1:3" x14ac:dyDescent="0.25">
      <c r="A136" t="s">
        <v>7</v>
      </c>
      <c r="B136" s="4">
        <v>1.1764000000000001</v>
      </c>
      <c r="C136" s="4">
        <v>0.21160000000000001</v>
      </c>
    </row>
    <row r="137" spans="1:3" x14ac:dyDescent="0.25">
      <c r="A137" t="s">
        <v>7</v>
      </c>
      <c r="B137" s="4">
        <v>1.0369999999999999</v>
      </c>
      <c r="C137" s="4">
        <v>0.20730000000000001</v>
      </c>
    </row>
    <row r="138" spans="1:3" x14ac:dyDescent="0.25">
      <c r="A138" t="s">
        <v>7</v>
      </c>
      <c r="B138" s="4">
        <v>0.92200000000000004</v>
      </c>
      <c r="C138" s="4">
        <v>0.1976</v>
      </c>
    </row>
    <row r="139" spans="1:3" x14ac:dyDescent="0.25">
      <c r="A139" t="s">
        <v>7</v>
      </c>
      <c r="B139" s="4">
        <v>1.0318000000000001</v>
      </c>
      <c r="C139" s="4">
        <v>0.22800000000000001</v>
      </c>
    </row>
    <row r="140" spans="1:3" x14ac:dyDescent="0.25">
      <c r="A140" t="s">
        <v>7</v>
      </c>
      <c r="B140" s="4">
        <v>0.96220000000000006</v>
      </c>
      <c r="C140" s="4">
        <v>0.26450000000000001</v>
      </c>
    </row>
    <row r="141" spans="1:3" x14ac:dyDescent="0.25">
      <c r="A141" t="s">
        <v>7</v>
      </c>
      <c r="B141" s="4">
        <v>0.93109999999999993</v>
      </c>
      <c r="C141" s="4">
        <v>0.26869999999999999</v>
      </c>
    </row>
    <row r="142" spans="1:3" x14ac:dyDescent="0.25">
      <c r="A142" t="s">
        <v>7</v>
      </c>
      <c r="B142" s="4">
        <v>0.85680000000000001</v>
      </c>
      <c r="C142" s="4">
        <v>0.22770000000000001</v>
      </c>
    </row>
    <row r="143" spans="1:3" x14ac:dyDescent="0.25">
      <c r="A143" t="s">
        <v>7</v>
      </c>
      <c r="B143" s="4">
        <v>0.97250000000000003</v>
      </c>
      <c r="C143" s="4">
        <v>0.18279999999999999</v>
      </c>
    </row>
    <row r="144" spans="1:3" x14ac:dyDescent="0.25">
      <c r="A144" t="s">
        <v>7</v>
      </c>
      <c r="B144" s="4">
        <v>0.99880000000000002</v>
      </c>
      <c r="C144" s="4">
        <v>0.19719999999999999</v>
      </c>
    </row>
    <row r="145" spans="1:3" x14ac:dyDescent="0.25">
      <c r="A145" t="s">
        <v>7</v>
      </c>
      <c r="B145" s="4">
        <v>0.68740000000000001</v>
      </c>
      <c r="C145" s="4">
        <v>0.1729</v>
      </c>
    </row>
    <row r="146" spans="1:3" x14ac:dyDescent="0.25">
      <c r="A146" t="s">
        <v>7</v>
      </c>
      <c r="B146" s="4">
        <v>0.70940000000000003</v>
      </c>
      <c r="C146" s="4">
        <v>0.20799999999999999</v>
      </c>
    </row>
    <row r="147" spans="1:3" x14ac:dyDescent="0.25">
      <c r="A147" t="s">
        <v>7</v>
      </c>
      <c r="B147" s="4">
        <v>0.73240000000000005</v>
      </c>
      <c r="C147" s="4">
        <v>0.33179999999999998</v>
      </c>
    </row>
    <row r="148" spans="1:3" x14ac:dyDescent="0.25">
      <c r="A148" t="s">
        <v>7</v>
      </c>
      <c r="B148" s="4">
        <v>1.0939999999999999</v>
      </c>
      <c r="C148" s="4">
        <v>0.19950000000000001</v>
      </c>
    </row>
    <row r="149" spans="1:3" x14ac:dyDescent="0.25">
      <c r="A149" t="s">
        <v>7</v>
      </c>
      <c r="B149" s="4">
        <v>0.86419999999999997</v>
      </c>
      <c r="C149" s="4">
        <v>0.2056</v>
      </c>
    </row>
    <row r="150" spans="1:3" x14ac:dyDescent="0.25">
      <c r="A150" t="s">
        <v>7</v>
      </c>
      <c r="B150" s="4">
        <v>1.2482</v>
      </c>
      <c r="C150" s="4">
        <v>0.2361</v>
      </c>
    </row>
    <row r="151" spans="1:3" x14ac:dyDescent="0.25">
      <c r="A151" t="s">
        <v>7</v>
      </c>
      <c r="B151" s="4">
        <v>0.97350000000000003</v>
      </c>
      <c r="C151" s="4">
        <v>0.158</v>
      </c>
    </row>
    <row r="152" spans="1:3" x14ac:dyDescent="0.25">
      <c r="A152" t="s">
        <v>7</v>
      </c>
      <c r="B152" s="4">
        <v>1.2332000000000001</v>
      </c>
      <c r="C152" s="4">
        <v>0.1898</v>
      </c>
    </row>
    <row r="153" spans="1:3" x14ac:dyDescent="0.25">
      <c r="A153" t="s">
        <v>7</v>
      </c>
      <c r="B153" s="4">
        <v>1.0672999999999999</v>
      </c>
      <c r="C153" s="4">
        <v>0.18</v>
      </c>
    </row>
    <row r="154" spans="1:3" x14ac:dyDescent="0.25">
      <c r="A154" t="s">
        <v>7</v>
      </c>
      <c r="B154" s="4">
        <v>0.8831</v>
      </c>
      <c r="C154" s="4">
        <v>0.16270000000000001</v>
      </c>
    </row>
    <row r="155" spans="1:3" x14ac:dyDescent="0.25">
      <c r="A155" t="s">
        <v>7</v>
      </c>
      <c r="B155" s="4">
        <v>0.77490000000000003</v>
      </c>
      <c r="C155" s="4">
        <v>0.26860000000000001</v>
      </c>
    </row>
    <row r="156" spans="1:3" x14ac:dyDescent="0.25">
      <c r="A156" t="s">
        <v>7</v>
      </c>
      <c r="B156" s="4">
        <v>1.5493000000000001</v>
      </c>
      <c r="C156" s="4">
        <v>0.33700000000000002</v>
      </c>
    </row>
    <row r="157" spans="1:3" x14ac:dyDescent="0.25">
      <c r="A157" t="s">
        <v>7</v>
      </c>
      <c r="B157" s="4">
        <v>1.0451999999999999</v>
      </c>
      <c r="C157" s="4">
        <v>0.31859999999999999</v>
      </c>
    </row>
    <row r="158" spans="1:3" x14ac:dyDescent="0.25">
      <c r="A158" t="s">
        <v>7</v>
      </c>
      <c r="B158" s="4">
        <v>1.1672</v>
      </c>
      <c r="C158" s="4">
        <v>0.25840000000000002</v>
      </c>
    </row>
    <row r="159" spans="1:3" x14ac:dyDescent="0.25">
      <c r="A159" t="s">
        <v>7</v>
      </c>
      <c r="B159" s="4">
        <v>1.3293999999999999</v>
      </c>
      <c r="C159" s="4">
        <v>0.2109</v>
      </c>
    </row>
    <row r="160" spans="1:3" x14ac:dyDescent="0.25">
      <c r="A160" t="s">
        <v>6</v>
      </c>
      <c r="B160" s="4">
        <v>0.97500000000000009</v>
      </c>
      <c r="C160" s="4">
        <v>6.8599999999999994E-2</v>
      </c>
    </row>
    <row r="161" spans="1:3" x14ac:dyDescent="0.25">
      <c r="A161" t="s">
        <v>6</v>
      </c>
      <c r="B161" s="4">
        <v>0.97060000000000002</v>
      </c>
      <c r="C161" s="4">
        <v>8.6999999999999994E-2</v>
      </c>
    </row>
    <row r="162" spans="1:3" x14ac:dyDescent="0.25">
      <c r="A162" t="s">
        <v>6</v>
      </c>
      <c r="B162" s="4">
        <v>0.8589</v>
      </c>
      <c r="C162" s="4">
        <v>0.1762</v>
      </c>
    </row>
    <row r="163" spans="1:3" x14ac:dyDescent="0.25">
      <c r="A163" t="s">
        <v>6</v>
      </c>
      <c r="B163" s="4">
        <v>0.79459999999999997</v>
      </c>
      <c r="C163" s="4">
        <v>0.1351</v>
      </c>
    </row>
    <row r="164" spans="1:3" x14ac:dyDescent="0.25">
      <c r="A164" t="s">
        <v>6</v>
      </c>
      <c r="B164" s="4">
        <v>1.0250999999999999</v>
      </c>
      <c r="C164" s="4">
        <v>0.1575</v>
      </c>
    </row>
    <row r="165" spans="1:3" x14ac:dyDescent="0.25">
      <c r="A165" t="s">
        <v>6</v>
      </c>
      <c r="B165" s="4">
        <v>1.0142</v>
      </c>
      <c r="C165" s="4">
        <v>0.12959999999999999</v>
      </c>
    </row>
    <row r="166" spans="1:3" x14ac:dyDescent="0.25">
      <c r="A166" t="s">
        <v>6</v>
      </c>
      <c r="B166" s="4">
        <v>1.0666000000000002</v>
      </c>
      <c r="C166" s="4">
        <v>0.16700000000000001</v>
      </c>
    </row>
    <row r="167" spans="1:3" x14ac:dyDescent="0.25">
      <c r="A167" t="s">
        <v>6</v>
      </c>
      <c r="B167" s="4">
        <v>1.4411</v>
      </c>
      <c r="C167" s="4">
        <v>0.12620000000000001</v>
      </c>
    </row>
    <row r="168" spans="1:3" x14ac:dyDescent="0.25">
      <c r="A168" t="s">
        <v>6</v>
      </c>
      <c r="B168" s="4">
        <v>2.8612000000000002</v>
      </c>
      <c r="C168" s="4">
        <v>0.30930000000000002</v>
      </c>
    </row>
    <row r="169" spans="1:3" x14ac:dyDescent="0.25">
      <c r="A169" t="s">
        <v>6</v>
      </c>
      <c r="B169" s="4">
        <v>1.4541999999999999</v>
      </c>
      <c r="C169" s="4">
        <v>0.1605</v>
      </c>
    </row>
    <row r="170" spans="1:3" x14ac:dyDescent="0.25">
      <c r="A170" t="s">
        <v>6</v>
      </c>
      <c r="B170" s="4">
        <v>0.84950000000000003</v>
      </c>
      <c r="C170" s="4">
        <v>0.13150000000000001</v>
      </c>
    </row>
    <row r="171" spans="1:3" x14ac:dyDescent="0.25">
      <c r="A171" t="s">
        <v>6</v>
      </c>
      <c r="B171" s="4">
        <v>0.95310000000000006</v>
      </c>
      <c r="C171" s="4">
        <v>0.1181</v>
      </c>
    </row>
    <row r="172" spans="1:3" x14ac:dyDescent="0.25">
      <c r="A172" t="s">
        <v>6</v>
      </c>
      <c r="B172" s="4">
        <v>1.0259</v>
      </c>
      <c r="C172" s="4">
        <v>0.127</v>
      </c>
    </row>
    <row r="173" spans="1:3" x14ac:dyDescent="0.25">
      <c r="A173" t="s">
        <v>6</v>
      </c>
      <c r="B173" s="4">
        <v>0.77999999999999992</v>
      </c>
      <c r="C173" s="4">
        <v>0.13930000000000001</v>
      </c>
    </row>
    <row r="174" spans="1:3" x14ac:dyDescent="0.25">
      <c r="A174" t="s">
        <v>6</v>
      </c>
      <c r="B174" s="4">
        <v>0.96130000000000004</v>
      </c>
      <c r="C174" s="4">
        <v>0.15509999999999999</v>
      </c>
    </row>
    <row r="175" spans="1:3" x14ac:dyDescent="0.25">
      <c r="A175" t="s">
        <v>6</v>
      </c>
      <c r="B175" s="4">
        <v>1.5306</v>
      </c>
      <c r="C175" s="4">
        <v>0.26300000000000001</v>
      </c>
    </row>
    <row r="176" spans="1:3" x14ac:dyDescent="0.25">
      <c r="A176" t="s">
        <v>6</v>
      </c>
      <c r="B176" s="4">
        <v>1.0601</v>
      </c>
      <c r="C176" s="4">
        <v>0.15060000000000001</v>
      </c>
    </row>
    <row r="177" spans="1:3" x14ac:dyDescent="0.25">
      <c r="A177" t="s">
        <v>6</v>
      </c>
      <c r="B177" s="4">
        <v>1.2932999999999999</v>
      </c>
      <c r="C177" s="4">
        <v>0.11609999999999999</v>
      </c>
    </row>
    <row r="178" spans="1:3" x14ac:dyDescent="0.25">
      <c r="A178" t="s">
        <v>6</v>
      </c>
      <c r="B178" s="4">
        <v>1.3964999999999999</v>
      </c>
      <c r="C178" s="4">
        <v>0.14499999999999999</v>
      </c>
    </row>
    <row r="179" spans="1:3" x14ac:dyDescent="0.25">
      <c r="A179" t="s">
        <v>6</v>
      </c>
      <c r="B179" s="4">
        <v>1.121</v>
      </c>
      <c r="C179" s="4">
        <v>0.11849999999999999</v>
      </c>
    </row>
    <row r="180" spans="1:3" x14ac:dyDescent="0.25">
      <c r="A180" t="s">
        <v>6</v>
      </c>
      <c r="B180" s="4">
        <v>1.1717</v>
      </c>
      <c r="C180" s="4">
        <v>0.10829999999999999</v>
      </c>
    </row>
    <row r="181" spans="1:3" x14ac:dyDescent="0.25">
      <c r="A181" t="s">
        <v>6</v>
      </c>
      <c r="B181" s="4">
        <v>1.2973000000000001</v>
      </c>
      <c r="C181" s="4">
        <v>0.1764</v>
      </c>
    </row>
    <row r="182" spans="1:3" x14ac:dyDescent="0.25">
      <c r="A182" t="s">
        <v>6</v>
      </c>
      <c r="B182" s="4">
        <v>1.0497160000000001</v>
      </c>
      <c r="C182" s="4">
        <v>0.14510000000000001</v>
      </c>
    </row>
    <row r="183" spans="1:3" x14ac:dyDescent="0.25">
      <c r="A183" t="s">
        <v>6</v>
      </c>
      <c r="B183" s="4">
        <v>0.77510000000000001</v>
      </c>
      <c r="C183" s="4">
        <v>0.10440000000000001</v>
      </c>
    </row>
    <row r="184" spans="1:3" x14ac:dyDescent="0.25">
      <c r="A184" t="s">
        <v>6</v>
      </c>
      <c r="B184" s="4">
        <v>0.69990000000000008</v>
      </c>
      <c r="C184" s="4">
        <v>0.11840000000000001</v>
      </c>
    </row>
    <row r="185" spans="1:3" x14ac:dyDescent="0.25">
      <c r="A185" t="s">
        <v>6</v>
      </c>
      <c r="B185" s="4">
        <v>0.80299999999999994</v>
      </c>
      <c r="C185" s="4">
        <v>0.12559999999999999</v>
      </c>
    </row>
    <row r="186" spans="1:3" x14ac:dyDescent="0.25">
      <c r="A186" t="s">
        <v>6</v>
      </c>
      <c r="B186" s="4">
        <v>0.77229999999999999</v>
      </c>
      <c r="C186" s="4">
        <v>0.15540000000000001</v>
      </c>
    </row>
    <row r="187" spans="1:3" x14ac:dyDescent="0.25">
      <c r="A187" t="s">
        <v>6</v>
      </c>
      <c r="B187" s="4">
        <v>0.93969999999999998</v>
      </c>
      <c r="C187" s="4">
        <v>0.14019999999999999</v>
      </c>
    </row>
    <row r="188" spans="1:3" x14ac:dyDescent="0.25">
      <c r="A188" t="s">
        <v>6</v>
      </c>
      <c r="B188" s="4">
        <v>0.82130000000000003</v>
      </c>
      <c r="C188" s="4">
        <v>0.14940000000000001</v>
      </c>
    </row>
    <row r="189" spans="1:3" x14ac:dyDescent="0.25">
      <c r="A189" t="s">
        <v>6</v>
      </c>
      <c r="B189" s="4">
        <v>1.2292000000000001</v>
      </c>
      <c r="C189" s="4">
        <v>0.12470000000000001</v>
      </c>
    </row>
    <row r="190" spans="1:3" x14ac:dyDescent="0.25">
      <c r="A190" t="s">
        <v>6</v>
      </c>
      <c r="B190" s="4">
        <v>1.0303</v>
      </c>
      <c r="C190" s="4">
        <v>9.9400000000000002E-2</v>
      </c>
    </row>
    <row r="191" spans="1:3" x14ac:dyDescent="0.25">
      <c r="A191" t="s">
        <v>6</v>
      </c>
      <c r="B191" s="4">
        <v>1.2196</v>
      </c>
      <c r="C191" s="4">
        <v>0.1091</v>
      </c>
    </row>
    <row r="192" spans="1:3" x14ac:dyDescent="0.25">
      <c r="A192" t="s">
        <v>6</v>
      </c>
      <c r="B192" s="4">
        <v>1.1730999999999998</v>
      </c>
      <c r="C192" s="4">
        <v>0.11600000000000001</v>
      </c>
    </row>
    <row r="193" spans="1:3" x14ac:dyDescent="0.25">
      <c r="A193" t="s">
        <v>6</v>
      </c>
      <c r="B193" s="4">
        <v>0.97399999999999998</v>
      </c>
      <c r="C193" s="4">
        <v>9.8799999999999999E-2</v>
      </c>
    </row>
    <row r="194" spans="1:3" x14ac:dyDescent="0.25">
      <c r="A194" t="s">
        <v>6</v>
      </c>
      <c r="B194" s="4">
        <v>0.85639999999999994</v>
      </c>
      <c r="C194" s="4">
        <v>0.13039999999999999</v>
      </c>
    </row>
    <row r="195" spans="1:3" x14ac:dyDescent="0.25">
      <c r="A195" t="s">
        <v>6</v>
      </c>
      <c r="B195" s="4">
        <v>0.8629</v>
      </c>
      <c r="C195" s="4">
        <v>0.14779999999999999</v>
      </c>
    </row>
    <row r="196" spans="1:3" x14ac:dyDescent="0.25">
      <c r="A196" t="s">
        <v>6</v>
      </c>
      <c r="B196" s="4">
        <v>0.92419999999999991</v>
      </c>
      <c r="C196" s="4">
        <v>0.12959999999999999</v>
      </c>
    </row>
    <row r="197" spans="1:3" x14ac:dyDescent="0.25">
      <c r="A197" t="s">
        <v>6</v>
      </c>
      <c r="B197" s="4">
        <v>1.0898999999999999</v>
      </c>
      <c r="C197" s="4">
        <v>0.1055</v>
      </c>
    </row>
    <row r="198" spans="1:3" x14ac:dyDescent="0.25">
      <c r="A198" t="s">
        <v>6</v>
      </c>
      <c r="B198" s="4">
        <v>1.0601</v>
      </c>
      <c r="C198" s="4">
        <v>9.7100000000000006E-2</v>
      </c>
    </row>
    <row r="199" spans="1:3" x14ac:dyDescent="0.25">
      <c r="A199" t="s">
        <v>6</v>
      </c>
      <c r="B199" s="4">
        <v>1.1362000000000001</v>
      </c>
      <c r="C199" s="4">
        <v>8.3500000000000005E-2</v>
      </c>
    </row>
    <row r="200" spans="1:3" x14ac:dyDescent="0.25">
      <c r="A200" t="s">
        <v>6</v>
      </c>
      <c r="B200" s="4">
        <v>1.1305000000000001</v>
      </c>
      <c r="C200" s="4">
        <v>8.6800000000000002E-2</v>
      </c>
    </row>
    <row r="201" spans="1:3" x14ac:dyDescent="0.25">
      <c r="A201" t="s">
        <v>6</v>
      </c>
      <c r="B201" s="4">
        <v>0.98910000000000009</v>
      </c>
      <c r="C201" s="4">
        <v>0.1071</v>
      </c>
    </row>
    <row r="202" spans="1:3" x14ac:dyDescent="0.25">
      <c r="A202" t="s">
        <v>6</v>
      </c>
      <c r="B202" s="4">
        <v>1.0658000000000001</v>
      </c>
      <c r="C202" s="4">
        <v>7.7200000000000005E-2</v>
      </c>
    </row>
    <row r="203" spans="1:3" x14ac:dyDescent="0.25">
      <c r="A203" t="s">
        <v>6</v>
      </c>
      <c r="B203" s="4">
        <v>0.74829999999999997</v>
      </c>
      <c r="C203" s="4">
        <v>9.0700000000000003E-2</v>
      </c>
    </row>
    <row r="204" spans="1:3" x14ac:dyDescent="0.25">
      <c r="A204" t="s">
        <v>6</v>
      </c>
      <c r="B204" s="4">
        <v>0.67130000000000001</v>
      </c>
      <c r="C204" s="4">
        <v>0.1109</v>
      </c>
    </row>
    <row r="205" spans="1:3" x14ac:dyDescent="0.25">
      <c r="A205" t="s">
        <v>6</v>
      </c>
      <c r="B205" s="4">
        <v>1.1008</v>
      </c>
      <c r="C205" s="4">
        <v>0.11700000000000001</v>
      </c>
    </row>
    <row r="206" spans="1:3" x14ac:dyDescent="0.25">
      <c r="A206" t="s">
        <v>6</v>
      </c>
      <c r="B206" s="4">
        <v>1.3375999999999999</v>
      </c>
      <c r="C206" s="4">
        <v>0.27400000000000002</v>
      </c>
    </row>
    <row r="207" spans="1:3" x14ac:dyDescent="0.25">
      <c r="A207" t="s">
        <v>6</v>
      </c>
      <c r="B207" s="4">
        <v>1.107</v>
      </c>
      <c r="C207" s="4">
        <v>0.16</v>
      </c>
    </row>
    <row r="208" spans="1:3" x14ac:dyDescent="0.25">
      <c r="A208" t="s">
        <v>6</v>
      </c>
      <c r="B208" s="4">
        <v>1.3037000000000001</v>
      </c>
      <c r="C208" s="4">
        <v>0.1343</v>
      </c>
    </row>
    <row r="209" spans="1:3" x14ac:dyDescent="0.25">
      <c r="A209" t="s">
        <v>6</v>
      </c>
      <c r="B209" s="4">
        <v>1.0108999999999999</v>
      </c>
      <c r="C209" s="4">
        <v>0.08</v>
      </c>
    </row>
    <row r="210" spans="1:3" x14ac:dyDescent="0.25">
      <c r="A210" t="s">
        <v>6</v>
      </c>
      <c r="B210" s="4">
        <v>1.1560999999999999</v>
      </c>
      <c r="C210" s="4">
        <v>0.10589999999999999</v>
      </c>
    </row>
    <row r="211" spans="1:3" x14ac:dyDescent="0.25">
      <c r="A211" t="s">
        <v>6</v>
      </c>
      <c r="B211" s="4">
        <v>1.1156999999999999</v>
      </c>
      <c r="C211" s="4">
        <v>0.15240000000000001</v>
      </c>
    </row>
    <row r="212" spans="1:3" x14ac:dyDescent="0.25">
      <c r="A212" t="s">
        <v>6</v>
      </c>
      <c r="B212" s="4">
        <v>1.1367</v>
      </c>
      <c r="C212" s="4">
        <v>8.3000000000000004E-2</v>
      </c>
    </row>
    <row r="213" spans="1:3" x14ac:dyDescent="0.25">
      <c r="A213" t="s">
        <v>6</v>
      </c>
      <c r="B213" s="4">
        <v>1.2442</v>
      </c>
      <c r="C213" s="4">
        <v>0.1167</v>
      </c>
    </row>
    <row r="214" spans="1:3" x14ac:dyDescent="0.25">
      <c r="A214" t="s">
        <v>6</v>
      </c>
      <c r="B214" s="4">
        <v>0.83490000000000009</v>
      </c>
      <c r="C214" s="4">
        <v>0.13550000000000001</v>
      </c>
    </row>
    <row r="215" spans="1:3" x14ac:dyDescent="0.25">
      <c r="A215" t="s">
        <v>6</v>
      </c>
      <c r="B215" s="4">
        <v>0.86599999999999999</v>
      </c>
      <c r="C215" s="4">
        <v>0.14180000000000001</v>
      </c>
    </row>
    <row r="216" spans="1:3" x14ac:dyDescent="0.25">
      <c r="A216" t="s">
        <v>6</v>
      </c>
      <c r="B216" s="4">
        <v>1.0112999999999999</v>
      </c>
      <c r="C216" s="4">
        <v>0.1133</v>
      </c>
    </row>
    <row r="217" spans="1:3" x14ac:dyDescent="0.25">
      <c r="A217" t="s">
        <v>6</v>
      </c>
      <c r="B217" s="4">
        <v>1.0928</v>
      </c>
      <c r="C217" s="4">
        <v>0.2049</v>
      </c>
    </row>
    <row r="218" spans="1:3" x14ac:dyDescent="0.25">
      <c r="A218" t="s">
        <v>6</v>
      </c>
      <c r="B218" s="4">
        <v>0.82420000000000004</v>
      </c>
      <c r="C218" s="4">
        <v>0.2132</v>
      </c>
    </row>
    <row r="219" spans="1:3" x14ac:dyDescent="0.25">
      <c r="A219" t="s">
        <v>6</v>
      </c>
      <c r="B219" s="4">
        <v>1.2464000000000002</v>
      </c>
      <c r="C219" s="4">
        <v>0.1457</v>
      </c>
    </row>
    <row r="220" spans="1:3" x14ac:dyDescent="0.25">
      <c r="A220" t="s">
        <v>6</v>
      </c>
      <c r="B220" s="4">
        <v>1.4007000000000001</v>
      </c>
      <c r="C220" s="4">
        <v>0.19040000000000001</v>
      </c>
    </row>
    <row r="221" spans="1:3" x14ac:dyDescent="0.25">
      <c r="A221" t="s">
        <v>6</v>
      </c>
      <c r="B221" s="4">
        <v>1.4367000000000001</v>
      </c>
      <c r="C221" s="4">
        <v>0.1168</v>
      </c>
    </row>
    <row r="222" spans="1:3" x14ac:dyDescent="0.25">
      <c r="A222" t="s">
        <v>6</v>
      </c>
      <c r="B222" s="4">
        <v>0.88400000000000001</v>
      </c>
      <c r="C222" s="4">
        <v>0.18029999999999999</v>
      </c>
    </row>
    <row r="223" spans="1:3" x14ac:dyDescent="0.25">
      <c r="A223" t="s">
        <v>6</v>
      </c>
      <c r="B223" s="4">
        <v>1.1829000000000001</v>
      </c>
      <c r="C223" s="4">
        <v>0.17269999999999999</v>
      </c>
    </row>
    <row r="224" spans="1:3" x14ac:dyDescent="0.25">
      <c r="A224" t="s">
        <v>6</v>
      </c>
      <c r="B224" s="4">
        <v>0.88580000000000003</v>
      </c>
      <c r="C224" s="4">
        <v>0.13719999999999999</v>
      </c>
    </row>
    <row r="225" spans="1:3" x14ac:dyDescent="0.25">
      <c r="A225" t="s">
        <v>6</v>
      </c>
      <c r="B225" s="4">
        <v>0.85140000000000005</v>
      </c>
      <c r="C225" s="4">
        <v>0.13400000000000001</v>
      </c>
    </row>
    <row r="226" spans="1:3" x14ac:dyDescent="0.25">
      <c r="A226" t="s">
        <v>6</v>
      </c>
      <c r="B226" s="4">
        <v>0.94830000000000003</v>
      </c>
      <c r="C226" s="4">
        <v>0.13250000000000001</v>
      </c>
    </row>
    <row r="227" spans="1:3" x14ac:dyDescent="0.25">
      <c r="A227" t="s">
        <v>6</v>
      </c>
      <c r="B227" s="4">
        <v>0.92630000000000001</v>
      </c>
      <c r="C227" s="4">
        <v>0.13370000000000001</v>
      </c>
    </row>
    <row r="228" spans="1:3" x14ac:dyDescent="0.25">
      <c r="A228" t="s">
        <v>6</v>
      </c>
      <c r="B228" s="4">
        <v>1.1326000000000001</v>
      </c>
      <c r="C228" s="4">
        <v>0.12529999999999999</v>
      </c>
    </row>
    <row r="229" spans="1:3" x14ac:dyDescent="0.25">
      <c r="A229" t="s">
        <v>6</v>
      </c>
      <c r="B229" s="4">
        <v>1.1821000000000002</v>
      </c>
      <c r="C229" s="4">
        <v>0.13389999999999999</v>
      </c>
    </row>
    <row r="230" spans="1:3" x14ac:dyDescent="0.25">
      <c r="A230" t="s">
        <v>6</v>
      </c>
      <c r="B230" s="4">
        <v>1.3166000000000002</v>
      </c>
      <c r="C230" s="4">
        <v>0.13</v>
      </c>
    </row>
    <row r="231" spans="1:3" x14ac:dyDescent="0.25">
      <c r="A231" t="s">
        <v>6</v>
      </c>
      <c r="B231" s="4">
        <v>0.97070000000000001</v>
      </c>
      <c r="C231" s="4">
        <v>0.11219999999999999</v>
      </c>
    </row>
    <row r="232" spans="1:3" x14ac:dyDescent="0.25">
      <c r="A232" t="s">
        <v>6</v>
      </c>
      <c r="B232" s="4">
        <v>1.0971</v>
      </c>
      <c r="C232" s="4">
        <v>9.7199999999999995E-2</v>
      </c>
    </row>
    <row r="233" spans="1:3" x14ac:dyDescent="0.25">
      <c r="A233" t="s">
        <v>6</v>
      </c>
      <c r="B233" s="4">
        <v>1.0139</v>
      </c>
      <c r="C233" s="4">
        <v>0.1275</v>
      </c>
    </row>
    <row r="234" spans="1:3" x14ac:dyDescent="0.25">
      <c r="A234" t="s">
        <v>6</v>
      </c>
      <c r="B234" s="4">
        <v>0.92100000000000004</v>
      </c>
      <c r="C234" s="4">
        <v>0.23089999999999999</v>
      </c>
    </row>
    <row r="235" spans="1:3" x14ac:dyDescent="0.25">
      <c r="A235" t="s">
        <v>6</v>
      </c>
      <c r="B235" s="4">
        <v>0.7994</v>
      </c>
      <c r="C235" s="4">
        <v>0.16719999999999999</v>
      </c>
    </row>
    <row r="236" spans="1:3" x14ac:dyDescent="0.25">
      <c r="A236" t="s">
        <v>6</v>
      </c>
      <c r="B236" s="4">
        <v>0.73469999999999991</v>
      </c>
      <c r="C236" s="4">
        <v>0.1074</v>
      </c>
    </row>
    <row r="237" spans="1:3" x14ac:dyDescent="0.25">
      <c r="A237" t="s">
        <v>6</v>
      </c>
      <c r="B237" s="4">
        <v>0.92869999999999997</v>
      </c>
      <c r="C237" s="4">
        <v>0.1305</v>
      </c>
    </row>
    <row r="238" spans="1:3" x14ac:dyDescent="0.25">
      <c r="A238" t="s">
        <v>6</v>
      </c>
      <c r="B238" s="4">
        <v>0.49249999999999999</v>
      </c>
      <c r="C238" s="4">
        <v>4.3499999999999997E-3</v>
      </c>
    </row>
    <row r="239" spans="1:3" x14ac:dyDescent="0.25">
      <c r="A239" t="s">
        <v>6</v>
      </c>
      <c r="B239" s="4">
        <v>1.3871</v>
      </c>
      <c r="C239" s="4">
        <v>0.18229999999999999</v>
      </c>
    </row>
    <row r="240" spans="1:3" x14ac:dyDescent="0.25">
      <c r="A240" t="s">
        <v>6</v>
      </c>
      <c r="B240" s="4">
        <v>1.3452999999999999</v>
      </c>
      <c r="C240" s="4">
        <v>0.1235</v>
      </c>
    </row>
    <row r="241" spans="1:3" x14ac:dyDescent="0.25">
      <c r="A241" t="s">
        <v>6</v>
      </c>
      <c r="B241" s="4">
        <v>1.294</v>
      </c>
      <c r="C241" s="4">
        <v>0.13009999999999999</v>
      </c>
    </row>
    <row r="242" spans="1:3" x14ac:dyDescent="0.25">
      <c r="A242" t="s">
        <v>6</v>
      </c>
      <c r="B242" s="4">
        <v>1.3019999999999998</v>
      </c>
      <c r="C242" s="4">
        <v>0.1245</v>
      </c>
    </row>
    <row r="243" spans="1:3" x14ac:dyDescent="0.25">
      <c r="A243" t="s">
        <v>6</v>
      </c>
      <c r="B243" s="4">
        <v>1.3375999999999999</v>
      </c>
      <c r="C243" s="4">
        <v>0.21299999999999999</v>
      </c>
    </row>
    <row r="244" spans="1:3" x14ac:dyDescent="0.25">
      <c r="A244" t="s">
        <v>6</v>
      </c>
      <c r="B244" s="4">
        <v>1.1167</v>
      </c>
      <c r="C244" s="4">
        <v>0.2104</v>
      </c>
    </row>
    <row r="245" spans="1:3" x14ac:dyDescent="0.25">
      <c r="A245" t="s">
        <v>6</v>
      </c>
      <c r="B245" s="4">
        <v>1.1138000000000001</v>
      </c>
      <c r="C245" s="4">
        <v>0.24629999999999999</v>
      </c>
    </row>
    <row r="246" spans="1:3" x14ac:dyDescent="0.25">
      <c r="A246" t="s">
        <v>6</v>
      </c>
      <c r="B246" s="4">
        <v>1.0675000000000001</v>
      </c>
      <c r="C246" s="4">
        <v>0.18110000000000001</v>
      </c>
    </row>
    <row r="247" spans="1:3" x14ac:dyDescent="0.25">
      <c r="A247" t="s">
        <v>6</v>
      </c>
      <c r="B247" s="4">
        <v>0.93159999999999998</v>
      </c>
      <c r="C247" s="4">
        <v>0.1255</v>
      </c>
    </row>
    <row r="248" spans="1:3" x14ac:dyDescent="0.25">
      <c r="A248" t="s">
        <v>6</v>
      </c>
      <c r="B248" s="4">
        <v>0.9224</v>
      </c>
      <c r="C248" s="4">
        <v>0.26590000000000003</v>
      </c>
    </row>
    <row r="249" spans="1:3" x14ac:dyDescent="0.25">
      <c r="A249" t="s">
        <v>6</v>
      </c>
      <c r="B249" s="4">
        <v>0.92130000000000001</v>
      </c>
      <c r="C249" s="4">
        <v>0.1221</v>
      </c>
    </row>
    <row r="250" spans="1:3" x14ac:dyDescent="0.25">
      <c r="A250" t="s">
        <v>6</v>
      </c>
      <c r="B250" s="4">
        <v>0.9052</v>
      </c>
      <c r="C250" s="4">
        <v>0.13450000000000001</v>
      </c>
    </row>
    <row r="251" spans="1:3" x14ac:dyDescent="0.25">
      <c r="A251" t="s">
        <v>6</v>
      </c>
      <c r="B251" s="4">
        <v>0.98949999999999994</v>
      </c>
      <c r="C251" s="4">
        <v>0.13089999999999999</v>
      </c>
    </row>
    <row r="252" spans="1:3" x14ac:dyDescent="0.25">
      <c r="A252" t="s">
        <v>6</v>
      </c>
      <c r="B252" s="4">
        <v>1.0246</v>
      </c>
      <c r="C252" s="4">
        <v>0.1216</v>
      </c>
    </row>
    <row r="253" spans="1:3" x14ac:dyDescent="0.25">
      <c r="A253" t="s">
        <v>6</v>
      </c>
      <c r="B253" s="4">
        <v>1.2077</v>
      </c>
      <c r="C253" s="4">
        <v>9.3100000000000002E-2</v>
      </c>
    </row>
    <row r="254" spans="1:3" x14ac:dyDescent="0.25">
      <c r="A254" t="s">
        <v>6</v>
      </c>
      <c r="B254" s="4">
        <v>1.2949000000000002</v>
      </c>
      <c r="C254" s="4">
        <v>0.12520000000000001</v>
      </c>
    </row>
    <row r="255" spans="1:3" x14ac:dyDescent="0.25">
      <c r="A255" t="s">
        <v>6</v>
      </c>
      <c r="B255" s="4">
        <v>0.9556</v>
      </c>
      <c r="C255" s="4">
        <v>9.4799999999999995E-2</v>
      </c>
    </row>
    <row r="256" spans="1:3" x14ac:dyDescent="0.25">
      <c r="A256" t="s">
        <v>6</v>
      </c>
      <c r="B256" s="4">
        <v>0.75509999999999999</v>
      </c>
      <c r="C256" s="4">
        <v>0.12909999999999999</v>
      </c>
    </row>
    <row r="257" spans="1:3" x14ac:dyDescent="0.25">
      <c r="A257" t="s">
        <v>6</v>
      </c>
      <c r="B257" s="4">
        <v>0.80690000000000006</v>
      </c>
      <c r="C257" s="4">
        <v>0.1386</v>
      </c>
    </row>
    <row r="258" spans="1:3" x14ac:dyDescent="0.25">
      <c r="A258" t="s">
        <v>6</v>
      </c>
      <c r="B258" s="4">
        <v>0.93140000000000001</v>
      </c>
      <c r="C258" s="4">
        <v>0.1201</v>
      </c>
    </row>
    <row r="259" spans="1:3" x14ac:dyDescent="0.25">
      <c r="A259" t="s">
        <v>6</v>
      </c>
      <c r="B259" s="4">
        <v>0.93720000000000003</v>
      </c>
      <c r="C259" s="4">
        <v>0.1091</v>
      </c>
    </row>
    <row r="260" spans="1:3" x14ac:dyDescent="0.25">
      <c r="A260" t="s">
        <v>6</v>
      </c>
      <c r="B260" s="4">
        <v>1.0553000000000001</v>
      </c>
      <c r="C260" s="4">
        <v>0.1225</v>
      </c>
    </row>
    <row r="261" spans="1:3" x14ac:dyDescent="0.25">
      <c r="A261" t="s">
        <v>6</v>
      </c>
      <c r="B261" s="4">
        <v>1.0851</v>
      </c>
      <c r="C261" s="4">
        <v>8.3099999999999993E-2</v>
      </c>
    </row>
    <row r="262" spans="1:3" x14ac:dyDescent="0.25">
      <c r="A262" t="s">
        <v>6</v>
      </c>
      <c r="B262" s="4">
        <v>1.0266</v>
      </c>
      <c r="C262" s="4">
        <v>0.10100000000000001</v>
      </c>
    </row>
    <row r="263" spans="1:3" x14ac:dyDescent="0.25">
      <c r="A263" t="s">
        <v>6</v>
      </c>
      <c r="B263" s="4">
        <v>0.95079999999999998</v>
      </c>
      <c r="C263" s="4">
        <v>8.8800000000000004E-2</v>
      </c>
    </row>
    <row r="264" spans="1:3" x14ac:dyDescent="0.25">
      <c r="A264" t="s">
        <v>6</v>
      </c>
      <c r="B264" s="4">
        <v>1.0108999999999999</v>
      </c>
      <c r="C264" s="4">
        <v>9.2799999999999994E-2</v>
      </c>
    </row>
    <row r="265" spans="1:3" x14ac:dyDescent="0.25">
      <c r="A265" t="s">
        <v>6</v>
      </c>
      <c r="B265" s="4">
        <v>0.64829999999999999</v>
      </c>
      <c r="C265" s="4">
        <v>0.10829999999999999</v>
      </c>
    </row>
    <row r="266" spans="1:3" x14ac:dyDescent="0.25">
      <c r="A266" t="s">
        <v>6</v>
      </c>
      <c r="B266" s="4">
        <v>0.87839999999999996</v>
      </c>
      <c r="C266" s="4">
        <v>0.14130000000000001</v>
      </c>
    </row>
    <row r="267" spans="1:3" x14ac:dyDescent="0.25">
      <c r="A267" t="s">
        <v>6</v>
      </c>
      <c r="B267" s="4">
        <v>0.83289999999999997</v>
      </c>
      <c r="C267" s="4">
        <v>0.1258</v>
      </c>
    </row>
    <row r="268" spans="1:3" x14ac:dyDescent="0.25">
      <c r="A268" t="s">
        <v>6</v>
      </c>
      <c r="B268" s="4">
        <v>0.79859999999999998</v>
      </c>
      <c r="C268" s="4">
        <v>0.13289999999999999</v>
      </c>
    </row>
    <row r="269" spans="1:3" x14ac:dyDescent="0.25">
      <c r="A269" t="s">
        <v>6</v>
      </c>
      <c r="B269" s="4">
        <v>1.3446</v>
      </c>
      <c r="C269" s="4">
        <v>0.16950000000000001</v>
      </c>
    </row>
    <row r="270" spans="1:3" x14ac:dyDescent="0.25">
      <c r="A270" t="s">
        <v>6</v>
      </c>
      <c r="B270" s="4">
        <v>2.0589</v>
      </c>
      <c r="C270" s="4">
        <v>0.18360000000000001</v>
      </c>
    </row>
    <row r="271" spans="1:3" x14ac:dyDescent="0.25">
      <c r="A271" t="s">
        <v>6</v>
      </c>
      <c r="B271" s="4">
        <v>1.7180000000000002</v>
      </c>
      <c r="C271" s="4">
        <v>0.1497</v>
      </c>
    </row>
    <row r="272" spans="1:3" x14ac:dyDescent="0.25">
      <c r="A272" t="s">
        <v>197</v>
      </c>
      <c r="B272" s="4">
        <v>1.0924</v>
      </c>
      <c r="C272" s="4">
        <v>0.11799999999999999</v>
      </c>
    </row>
    <row r="273" spans="1:3" x14ac:dyDescent="0.25">
      <c r="A273" t="s">
        <v>197</v>
      </c>
      <c r="B273" s="4">
        <v>0.99479999999999991</v>
      </c>
      <c r="C273" s="4">
        <v>0.1041</v>
      </c>
    </row>
    <row r="274" spans="1:3" x14ac:dyDescent="0.25">
      <c r="A274" t="s">
        <v>197</v>
      </c>
      <c r="B274" s="4">
        <v>0.96919999999999995</v>
      </c>
      <c r="C274" s="4">
        <v>7.7899999999999997E-2</v>
      </c>
    </row>
    <row r="275" spans="1:3" x14ac:dyDescent="0.25">
      <c r="A275" t="s">
        <v>197</v>
      </c>
      <c r="B275" s="4">
        <v>1.1057999999999999</v>
      </c>
      <c r="C275" s="4">
        <v>0.1164</v>
      </c>
    </row>
    <row r="276" spans="1:3" x14ac:dyDescent="0.25">
      <c r="A276" t="s">
        <v>197</v>
      </c>
      <c r="B276" s="4">
        <v>0.78839999999999999</v>
      </c>
      <c r="C276" s="4">
        <v>9.7100000000000006E-2</v>
      </c>
    </row>
    <row r="277" spans="1:3" x14ac:dyDescent="0.25">
      <c r="A277" t="s">
        <v>197</v>
      </c>
      <c r="B277" s="4">
        <v>0.8165</v>
      </c>
      <c r="C277" s="4">
        <v>9.11E-2</v>
      </c>
    </row>
    <row r="278" spans="1:3" x14ac:dyDescent="0.25">
      <c r="A278" t="s">
        <v>197</v>
      </c>
      <c r="B278" s="4">
        <v>0.874</v>
      </c>
      <c r="C278" s="4">
        <v>0.1225</v>
      </c>
    </row>
    <row r="279" spans="1:3" x14ac:dyDescent="0.25">
      <c r="A279" t="s">
        <v>197</v>
      </c>
      <c r="B279" s="4">
        <v>0.8669</v>
      </c>
      <c r="C279" s="4">
        <v>0.1026</v>
      </c>
    </row>
    <row r="280" spans="1:3" x14ac:dyDescent="0.25">
      <c r="A280" t="s">
        <v>197</v>
      </c>
      <c r="B280" s="4">
        <v>0.76899999999999991</v>
      </c>
      <c r="C280" s="4">
        <v>7.5700000000000003E-2</v>
      </c>
    </row>
    <row r="281" spans="1:3" x14ac:dyDescent="0.25">
      <c r="A281" t="s">
        <v>197</v>
      </c>
      <c r="B281" s="4">
        <v>0.93449999999999989</v>
      </c>
      <c r="C281" s="4">
        <v>5.96E-2</v>
      </c>
    </row>
    <row r="282" spans="1:3" x14ac:dyDescent="0.25">
      <c r="A282" t="s">
        <v>197</v>
      </c>
      <c r="B282" s="4">
        <v>0.68630000000000002</v>
      </c>
      <c r="C282" s="4">
        <v>4.5999999999999999E-2</v>
      </c>
    </row>
    <row r="283" spans="1:3" x14ac:dyDescent="0.25">
      <c r="A283" t="s">
        <v>197</v>
      </c>
      <c r="B283" s="4">
        <v>0.65659999999999996</v>
      </c>
      <c r="C283" s="4">
        <v>4.3099999999999999E-2</v>
      </c>
    </row>
    <row r="284" spans="1:3" x14ac:dyDescent="0.25">
      <c r="A284" t="s">
        <v>197</v>
      </c>
      <c r="B284" s="4">
        <v>0.73299999999999998</v>
      </c>
      <c r="C284" s="4">
        <v>5.2699999999999997E-2</v>
      </c>
    </row>
    <row r="285" spans="1:3" x14ac:dyDescent="0.25">
      <c r="A285" t="s">
        <v>197</v>
      </c>
      <c r="B285" s="4">
        <v>0.56559999999999999</v>
      </c>
      <c r="C285" s="4">
        <v>3.8800000000000001E-2</v>
      </c>
    </row>
    <row r="286" spans="1:3" x14ac:dyDescent="0.25">
      <c r="A286" t="s">
        <v>197</v>
      </c>
      <c r="B286" s="4">
        <v>0.61759999999999993</v>
      </c>
      <c r="C286" s="4">
        <v>5.16E-2</v>
      </c>
    </row>
    <row r="287" spans="1:3" x14ac:dyDescent="0.25">
      <c r="A287" t="s">
        <v>197</v>
      </c>
      <c r="B287" s="4">
        <v>0.60949999999999993</v>
      </c>
      <c r="C287" s="4">
        <v>7.4499999999999997E-2</v>
      </c>
    </row>
    <row r="288" spans="1:3" x14ac:dyDescent="0.25">
      <c r="A288" t="s">
        <v>197</v>
      </c>
      <c r="B288" s="4">
        <v>0.64659999999999995</v>
      </c>
      <c r="C288" s="4">
        <v>8.6099999999999996E-2</v>
      </c>
    </row>
    <row r="289" spans="1:3" x14ac:dyDescent="0.25">
      <c r="A289" t="s">
        <v>197</v>
      </c>
      <c r="B289" s="4">
        <v>0.80989999999999995</v>
      </c>
      <c r="C289" s="4">
        <v>7.51E-2</v>
      </c>
    </row>
    <row r="290" spans="1:3" x14ac:dyDescent="0.25">
      <c r="A290" t="s">
        <v>197</v>
      </c>
      <c r="B290" s="4">
        <v>0.78410000000000002</v>
      </c>
      <c r="C290" s="4">
        <v>8.7400000000000005E-2</v>
      </c>
    </row>
    <row r="291" spans="1:3" x14ac:dyDescent="0.25">
      <c r="A291" t="s">
        <v>197</v>
      </c>
      <c r="B291" s="4">
        <v>0.72110000000000007</v>
      </c>
      <c r="C291" s="4">
        <v>6.5000000000000002E-2</v>
      </c>
    </row>
    <row r="292" spans="1:3" x14ac:dyDescent="0.25">
      <c r="A292" t="s">
        <v>197</v>
      </c>
      <c r="B292" s="4">
        <v>1.1731</v>
      </c>
      <c r="C292" s="4">
        <v>0.1193</v>
      </c>
    </row>
    <row r="293" spans="1:3" x14ac:dyDescent="0.25">
      <c r="A293" t="s">
        <v>197</v>
      </c>
      <c r="B293" s="4">
        <v>0.74419999999999997</v>
      </c>
      <c r="C293" s="4">
        <v>8.8200000000000001E-2</v>
      </c>
    </row>
    <row r="294" spans="1:3" x14ac:dyDescent="0.25">
      <c r="A294" t="s">
        <v>197</v>
      </c>
      <c r="B294" s="4">
        <v>1.5794000000000001</v>
      </c>
      <c r="C294" s="4">
        <v>0.1618</v>
      </c>
    </row>
    <row r="295" spans="1:3" x14ac:dyDescent="0.25">
      <c r="A295" t="s">
        <v>197</v>
      </c>
      <c r="B295" s="4">
        <v>0.75770000000000004</v>
      </c>
      <c r="C295" s="4">
        <v>0.12</v>
      </c>
    </row>
    <row r="296" spans="1:3" x14ac:dyDescent="0.25">
      <c r="A296" t="s">
        <v>197</v>
      </c>
      <c r="B296" s="4">
        <v>1.2968999999999999</v>
      </c>
      <c r="C296" s="4">
        <v>0.1454</v>
      </c>
    </row>
    <row r="297" spans="1:3" x14ac:dyDescent="0.25">
      <c r="A297" t="s">
        <v>197</v>
      </c>
      <c r="B297" s="4">
        <v>0.74540000000000006</v>
      </c>
      <c r="C297" s="4">
        <v>0.11</v>
      </c>
    </row>
    <row r="298" spans="1:3" x14ac:dyDescent="0.25">
      <c r="A298" t="s">
        <v>197</v>
      </c>
      <c r="B298" s="4">
        <v>1.0825</v>
      </c>
      <c r="C298" s="4">
        <v>0.1123</v>
      </c>
    </row>
    <row r="299" spans="1:3" x14ac:dyDescent="0.25">
      <c r="A299" t="s">
        <v>197</v>
      </c>
      <c r="B299" s="4">
        <v>0.82309999999999994</v>
      </c>
      <c r="C299" s="4">
        <v>6.3700000000000007E-2</v>
      </c>
    </row>
    <row r="300" spans="1:3" x14ac:dyDescent="0.25">
      <c r="A300" t="s">
        <v>197</v>
      </c>
      <c r="B300" s="4">
        <v>1.0045999999999999</v>
      </c>
      <c r="C300" s="4">
        <v>7.9699999999999993E-2</v>
      </c>
    </row>
    <row r="301" spans="1:3" x14ac:dyDescent="0.25">
      <c r="A301" t="s">
        <v>197</v>
      </c>
      <c r="B301" s="4">
        <v>0.71920000000000006</v>
      </c>
      <c r="C301" s="4">
        <v>7.0499999999999993E-2</v>
      </c>
    </row>
    <row r="302" spans="1:3" x14ac:dyDescent="0.25">
      <c r="A302" t="s">
        <v>197</v>
      </c>
      <c r="B302" s="4">
        <v>0.65800000000000003</v>
      </c>
      <c r="C302" s="4">
        <v>7.1099999999999997E-2</v>
      </c>
    </row>
    <row r="303" spans="1:3" x14ac:dyDescent="0.25">
      <c r="A303" t="s">
        <v>197</v>
      </c>
      <c r="B303" s="4">
        <v>0.65749999999999997</v>
      </c>
      <c r="C303" s="4">
        <v>0.09</v>
      </c>
    </row>
    <row r="304" spans="1:3" x14ac:dyDescent="0.25">
      <c r="A304" t="s">
        <v>197</v>
      </c>
      <c r="B304" s="4">
        <v>0.72919999999999996</v>
      </c>
      <c r="C304" s="4">
        <v>0.1</v>
      </c>
    </row>
    <row r="305" spans="1:3" x14ac:dyDescent="0.25">
      <c r="A305" t="s">
        <v>197</v>
      </c>
      <c r="B305" s="4">
        <v>1.3803999999999998</v>
      </c>
      <c r="C305" s="4">
        <v>0.1867</v>
      </c>
    </row>
    <row r="306" spans="1:3" x14ac:dyDescent="0.25">
      <c r="A306" t="s">
        <v>197</v>
      </c>
      <c r="B306" s="4">
        <v>1.0558000000000001</v>
      </c>
      <c r="C306" s="4">
        <v>0.14349999999999999</v>
      </c>
    </row>
    <row r="307" spans="1:3" x14ac:dyDescent="0.25">
      <c r="A307" t="s">
        <v>197</v>
      </c>
      <c r="B307" s="4">
        <v>1.1640999999999999</v>
      </c>
      <c r="C307" s="4">
        <v>0.11360000000000001</v>
      </c>
    </row>
    <row r="308" spans="1:3" x14ac:dyDescent="0.25">
      <c r="A308" t="s">
        <v>197</v>
      </c>
      <c r="B308" s="4">
        <v>0.99490000000000001</v>
      </c>
      <c r="C308" s="4">
        <v>9.7199999999999995E-2</v>
      </c>
    </row>
    <row r="309" spans="1:3" x14ac:dyDescent="0.25">
      <c r="A309" t="s">
        <v>197</v>
      </c>
      <c r="B309" s="4">
        <v>0.9395</v>
      </c>
      <c r="C309" s="4">
        <v>9.74E-2</v>
      </c>
    </row>
    <row r="310" spans="1:3" x14ac:dyDescent="0.25">
      <c r="A310" t="s">
        <v>197</v>
      </c>
      <c r="B310" s="4">
        <v>0.80089999999999995</v>
      </c>
      <c r="C310" s="4">
        <v>8.0100000000000005E-2</v>
      </c>
    </row>
    <row r="311" spans="1:3" x14ac:dyDescent="0.25">
      <c r="A311" t="s">
        <v>197</v>
      </c>
      <c r="B311" s="4">
        <v>0.92669999999999997</v>
      </c>
      <c r="C311" s="4">
        <v>0.10390000000000001</v>
      </c>
    </row>
    <row r="312" spans="1:3" x14ac:dyDescent="0.25">
      <c r="A312" t="s">
        <v>197</v>
      </c>
      <c r="B312" s="4">
        <v>0.97399999999999998</v>
      </c>
      <c r="C312" s="4">
        <v>0.11360000000000001</v>
      </c>
    </row>
    <row r="313" spans="1:3" x14ac:dyDescent="0.25">
      <c r="A313" t="s">
        <v>197</v>
      </c>
      <c r="B313" s="4">
        <v>0.85550000000000004</v>
      </c>
      <c r="C313" s="4">
        <v>9.0200000000000002E-2</v>
      </c>
    </row>
    <row r="314" spans="1:3" x14ac:dyDescent="0.25">
      <c r="A314" t="s">
        <v>197</v>
      </c>
      <c r="B314" s="4">
        <v>1.0214000000000001</v>
      </c>
      <c r="C314" s="4">
        <v>8.9399999999999993E-2</v>
      </c>
    </row>
    <row r="315" spans="1:3" x14ac:dyDescent="0.25">
      <c r="A315" t="s">
        <v>197</v>
      </c>
      <c r="B315" s="4">
        <v>1.0668</v>
      </c>
      <c r="C315" s="4">
        <v>0.1008</v>
      </c>
    </row>
    <row r="316" spans="1:3" x14ac:dyDescent="0.25">
      <c r="A316" t="s">
        <v>197</v>
      </c>
      <c r="B316" s="4">
        <v>1.0299</v>
      </c>
      <c r="C316" s="4">
        <v>8.7300000000000003E-2</v>
      </c>
    </row>
    <row r="317" spans="1:3" x14ac:dyDescent="0.25">
      <c r="A317" t="s">
        <v>197</v>
      </c>
      <c r="B317" s="4">
        <v>0.9366000000000001</v>
      </c>
      <c r="C317" s="4">
        <v>9.2799999999999994E-2</v>
      </c>
    </row>
    <row r="318" spans="1:3" x14ac:dyDescent="0.25">
      <c r="A318" t="s">
        <v>197</v>
      </c>
      <c r="B318" s="4">
        <v>0.85399999999999998</v>
      </c>
      <c r="C318" s="4">
        <v>7.5700000000000003E-2</v>
      </c>
    </row>
    <row r="319" spans="1:3" x14ac:dyDescent="0.25">
      <c r="A319" t="s">
        <v>197</v>
      </c>
      <c r="B319" s="4">
        <v>0.7127</v>
      </c>
      <c r="C319" s="4">
        <v>8.9700000000000002E-2</v>
      </c>
    </row>
    <row r="320" spans="1:3" x14ac:dyDescent="0.25">
      <c r="A320" t="s">
        <v>197</v>
      </c>
      <c r="B320" s="4">
        <v>0.8236</v>
      </c>
      <c r="C320" s="4">
        <v>5.7799999999999997E-2</v>
      </c>
    </row>
    <row r="321" spans="1:3" x14ac:dyDescent="0.25">
      <c r="A321" t="s">
        <v>197</v>
      </c>
      <c r="B321" s="4">
        <v>0.72030000000000005</v>
      </c>
      <c r="C321" s="4">
        <v>6.9599999999999995E-2</v>
      </c>
    </row>
    <row r="322" spans="1:3" x14ac:dyDescent="0.25">
      <c r="A322" t="s">
        <v>197</v>
      </c>
      <c r="B322" s="4">
        <v>1.3076999999999999</v>
      </c>
      <c r="C322" s="4">
        <v>0.1283</v>
      </c>
    </row>
    <row r="323" spans="1:3" x14ac:dyDescent="0.25">
      <c r="A323" t="s">
        <v>197</v>
      </c>
      <c r="B323" s="4">
        <v>1.4</v>
      </c>
      <c r="C323" s="4">
        <v>0.245</v>
      </c>
    </row>
    <row r="324" spans="1:3" x14ac:dyDescent="0.25">
      <c r="A324" t="s">
        <v>197</v>
      </c>
      <c r="B324" s="4">
        <v>1.2024999999999999</v>
      </c>
      <c r="C324" s="4">
        <v>0.1201</v>
      </c>
    </row>
    <row r="325" spans="1:3" x14ac:dyDescent="0.25">
      <c r="A325" t="s">
        <v>197</v>
      </c>
      <c r="B325" s="4">
        <v>1.0559000000000001</v>
      </c>
      <c r="C325" s="4">
        <v>9.01E-2</v>
      </c>
    </row>
    <row r="326" spans="1:3" x14ac:dyDescent="0.25">
      <c r="A326" t="s">
        <v>197</v>
      </c>
      <c r="B326" s="4">
        <v>0.98029999999999995</v>
      </c>
      <c r="C326" s="4">
        <v>8.09E-2</v>
      </c>
    </row>
    <row r="327" spans="1:3" x14ac:dyDescent="0.25">
      <c r="A327" t="s">
        <v>197</v>
      </c>
      <c r="B327" s="4">
        <v>0.83889999999999998</v>
      </c>
      <c r="C327" s="4">
        <v>8.1500000000000003E-2</v>
      </c>
    </row>
    <row r="328" spans="1:3" x14ac:dyDescent="0.25">
      <c r="A328" t="s">
        <v>197</v>
      </c>
      <c r="B328" s="4">
        <v>0.70330000000000004</v>
      </c>
      <c r="C328" s="4">
        <v>7.8600000000000003E-2</v>
      </c>
    </row>
    <row r="329" spans="1:3" x14ac:dyDescent="0.25">
      <c r="A329" t="s">
        <v>197</v>
      </c>
      <c r="B329" s="4">
        <v>0.90180000000000005</v>
      </c>
      <c r="C329" s="4">
        <v>6.3899999999999998E-2</v>
      </c>
    </row>
    <row r="330" spans="1:3" x14ac:dyDescent="0.25">
      <c r="A330" t="s">
        <v>197</v>
      </c>
      <c r="B330" s="4">
        <v>0.64749999999999996</v>
      </c>
      <c r="C330" s="4">
        <v>5.9400000000000001E-2</v>
      </c>
    </row>
    <row r="331" spans="1:3" x14ac:dyDescent="0.25">
      <c r="A331" t="s">
        <v>197</v>
      </c>
      <c r="B331" s="4">
        <v>1.1752</v>
      </c>
      <c r="C331" s="4">
        <v>0.1341</v>
      </c>
    </row>
    <row r="332" spans="1:3" x14ac:dyDescent="0.25">
      <c r="A332" t="s">
        <v>197</v>
      </c>
      <c r="B332" s="4">
        <v>0.9294</v>
      </c>
      <c r="C332" s="4">
        <v>9.2700000000000005E-2</v>
      </c>
    </row>
    <row r="333" spans="1:3" x14ac:dyDescent="0.25">
      <c r="A333" t="s">
        <v>197</v>
      </c>
      <c r="B333" s="4">
        <v>1.0883</v>
      </c>
      <c r="C333" s="4">
        <v>0.13320000000000001</v>
      </c>
    </row>
    <row r="334" spans="1:3" x14ac:dyDescent="0.25">
      <c r="A334" t="s">
        <v>197</v>
      </c>
      <c r="B334" s="4">
        <v>0.72089999999999999</v>
      </c>
      <c r="C334" s="4">
        <v>8.9200000000000002E-2</v>
      </c>
    </row>
    <row r="335" spans="1:3" x14ac:dyDescent="0.25">
      <c r="A335" t="s">
        <v>197</v>
      </c>
      <c r="B335" s="4">
        <v>0.67759999999999998</v>
      </c>
      <c r="C335" s="4">
        <v>6.4399999999999999E-2</v>
      </c>
    </row>
    <row r="336" spans="1:3" x14ac:dyDescent="0.25">
      <c r="A336" t="s">
        <v>197</v>
      </c>
      <c r="B336" s="4">
        <v>0.55500000000000005</v>
      </c>
      <c r="C336" s="4">
        <v>6.2799999999999995E-2</v>
      </c>
    </row>
    <row r="337" spans="1:3" x14ac:dyDescent="0.25">
      <c r="A337" t="s">
        <v>197</v>
      </c>
      <c r="B337" s="4">
        <v>0.64400000000000002</v>
      </c>
      <c r="C337" s="4">
        <v>4.7800000000000002E-2</v>
      </c>
    </row>
    <row r="338" spans="1:3" x14ac:dyDescent="0.25">
      <c r="A338" t="s">
        <v>197</v>
      </c>
      <c r="B338" s="4">
        <v>0.75729999999999997</v>
      </c>
      <c r="C338" s="4">
        <v>4.7800000000000002E-2</v>
      </c>
    </row>
    <row r="339" spans="1:3" x14ac:dyDescent="0.25">
      <c r="A339" t="s">
        <v>197</v>
      </c>
      <c r="B339" s="4">
        <v>0.55840000000000001</v>
      </c>
      <c r="C339" s="4">
        <v>3.9E-2</v>
      </c>
    </row>
    <row r="340" spans="1:3" x14ac:dyDescent="0.25">
      <c r="A340" t="s">
        <v>197</v>
      </c>
      <c r="B340" s="4">
        <v>0.88559999999999994</v>
      </c>
      <c r="C340" s="4">
        <v>6.6100000000000006E-2</v>
      </c>
    </row>
    <row r="341" spans="1:3" x14ac:dyDescent="0.25">
      <c r="A341" t="s">
        <v>197</v>
      </c>
      <c r="B341" s="4">
        <v>1.0670999999999999</v>
      </c>
      <c r="C341" s="4">
        <v>0.12379999999999999</v>
      </c>
    </row>
    <row r="342" spans="1:3" x14ac:dyDescent="0.25">
      <c r="A342" t="s">
        <v>197</v>
      </c>
      <c r="B342" s="4">
        <v>0.92320000000000002</v>
      </c>
      <c r="C342" s="4">
        <v>9.5600000000000004E-2</v>
      </c>
    </row>
    <row r="343" spans="1:3" x14ac:dyDescent="0.25">
      <c r="A343" t="s">
        <v>197</v>
      </c>
      <c r="B343" s="4">
        <v>1.0723</v>
      </c>
      <c r="C343" s="4">
        <v>0.10630000000000001</v>
      </c>
    </row>
    <row r="344" spans="1:3" x14ac:dyDescent="0.25">
      <c r="A344" t="s">
        <v>197</v>
      </c>
      <c r="B344" s="4">
        <v>0.80730000000000002</v>
      </c>
      <c r="C344" s="4">
        <v>5.9200000000000003E-2</v>
      </c>
    </row>
    <row r="345" spans="1:3" x14ac:dyDescent="0.25">
      <c r="A345" t="s">
        <v>197</v>
      </c>
      <c r="B345" s="4">
        <v>0.91809999999999992</v>
      </c>
      <c r="C345" s="4">
        <v>7.4399999999999994E-2</v>
      </c>
    </row>
    <row r="346" spans="1:3" x14ac:dyDescent="0.25">
      <c r="A346" t="s">
        <v>197</v>
      </c>
      <c r="B346" s="4">
        <v>0.70240000000000002</v>
      </c>
      <c r="C346" s="4">
        <v>5.0900000000000001E-2</v>
      </c>
    </row>
    <row r="347" spans="1:3" x14ac:dyDescent="0.25">
      <c r="A347" t="s">
        <v>197</v>
      </c>
      <c r="B347" s="4">
        <v>0.69359999999999999</v>
      </c>
      <c r="C347" s="4">
        <v>5.4399999999999997E-2</v>
      </c>
    </row>
    <row r="348" spans="1:3" x14ac:dyDescent="0.25">
      <c r="A348" t="s">
        <v>197</v>
      </c>
      <c r="B348" s="4">
        <v>0.85909999999999997</v>
      </c>
      <c r="C348" s="4">
        <v>6.7199999999999996E-2</v>
      </c>
    </row>
    <row r="349" spans="1:3" x14ac:dyDescent="0.25">
      <c r="A349" t="s">
        <v>197</v>
      </c>
      <c r="B349" s="4">
        <v>0.82539999999999991</v>
      </c>
      <c r="C349" s="4">
        <v>0.1153</v>
      </c>
    </row>
    <row r="350" spans="1:3" x14ac:dyDescent="0.25">
      <c r="A350" t="s">
        <v>197</v>
      </c>
      <c r="B350" s="4">
        <v>0.77239999999999998</v>
      </c>
      <c r="C350" s="4">
        <v>8.6599999999999996E-2</v>
      </c>
    </row>
    <row r="351" spans="1:3" x14ac:dyDescent="0.25">
      <c r="A351" t="s">
        <v>197</v>
      </c>
      <c r="B351" s="4">
        <v>0.92720000000000002</v>
      </c>
      <c r="C351" s="4">
        <v>0.13089999999999999</v>
      </c>
    </row>
    <row r="352" spans="1:3" x14ac:dyDescent="0.25">
      <c r="A352" t="s">
        <v>197</v>
      </c>
      <c r="B352" s="4">
        <v>0.91690000000000005</v>
      </c>
      <c r="C352" s="4">
        <v>6.8400000000000002E-2</v>
      </c>
    </row>
    <row r="353" spans="1:3" x14ac:dyDescent="0.25">
      <c r="A353" t="s">
        <v>8</v>
      </c>
      <c r="B353" s="4">
        <v>0.91070000000000007</v>
      </c>
      <c r="C353" s="4">
        <v>0.121</v>
      </c>
    </row>
    <row r="354" spans="1:3" x14ac:dyDescent="0.25">
      <c r="A354" t="s">
        <v>8</v>
      </c>
      <c r="B354" s="4">
        <v>0.9587</v>
      </c>
      <c r="C354" s="4">
        <v>0.1221</v>
      </c>
    </row>
    <row r="355" spans="1:3" x14ac:dyDescent="0.25">
      <c r="A355" t="s">
        <v>8</v>
      </c>
      <c r="B355" s="4">
        <v>0.9325</v>
      </c>
      <c r="C355" s="4">
        <v>0.1206</v>
      </c>
    </row>
    <row r="356" spans="1:3" x14ac:dyDescent="0.25">
      <c r="A356" t="s">
        <v>8</v>
      </c>
      <c r="B356" s="4">
        <v>0.56659999999999999</v>
      </c>
      <c r="C356" s="4">
        <v>8.4699999999999998E-2</v>
      </c>
    </row>
    <row r="357" spans="1:3" x14ac:dyDescent="0.25">
      <c r="A357" t="s">
        <v>8</v>
      </c>
      <c r="B357" s="4">
        <v>0.53790000000000004</v>
      </c>
      <c r="C357" s="4">
        <v>8.3099999999999993E-2</v>
      </c>
    </row>
    <row r="358" spans="1:3" x14ac:dyDescent="0.25">
      <c r="A358" t="s">
        <v>8</v>
      </c>
      <c r="B358" s="4">
        <v>0.93740000000000001</v>
      </c>
      <c r="C358" s="4">
        <v>0.18729999999999999</v>
      </c>
    </row>
    <row r="359" spans="1:3" x14ac:dyDescent="0.25">
      <c r="A359" t="s">
        <v>8</v>
      </c>
      <c r="B359" s="4">
        <v>1.0962000000000001</v>
      </c>
      <c r="C359" s="4">
        <v>9.4299999999999995E-2</v>
      </c>
    </row>
    <row r="360" spans="1:3" x14ac:dyDescent="0.25">
      <c r="A360" t="s">
        <v>8</v>
      </c>
      <c r="B360" s="4">
        <v>0.94599999999999995</v>
      </c>
      <c r="C360" s="4">
        <v>7.9600000000000004E-2</v>
      </c>
    </row>
    <row r="361" spans="1:3" x14ac:dyDescent="0.25">
      <c r="A361" t="s">
        <v>8</v>
      </c>
      <c r="B361" s="4">
        <v>0.89710000000000001</v>
      </c>
      <c r="C361" s="4">
        <v>7.5399999999999995E-2</v>
      </c>
    </row>
    <row r="362" spans="1:3" x14ac:dyDescent="0.25">
      <c r="A362" t="s">
        <v>8</v>
      </c>
      <c r="B362" s="4">
        <v>0.83800000000000008</v>
      </c>
      <c r="C362" s="4">
        <v>5.2200000000000003E-2</v>
      </c>
    </row>
    <row r="363" spans="1:3" x14ac:dyDescent="0.25">
      <c r="A363" t="s">
        <v>8</v>
      </c>
      <c r="B363" s="4">
        <v>0.59870000000000001</v>
      </c>
      <c r="C363" s="4">
        <v>5.0999999999999997E-2</v>
      </c>
    </row>
    <row r="364" spans="1:3" x14ac:dyDescent="0.25">
      <c r="A364" t="s">
        <v>8</v>
      </c>
      <c r="B364" s="4">
        <v>0.61609999999999998</v>
      </c>
      <c r="C364" s="4">
        <v>9.4E-2</v>
      </c>
    </row>
    <row r="365" spans="1:3" x14ac:dyDescent="0.25">
      <c r="A365" t="s">
        <v>8</v>
      </c>
      <c r="B365" s="4">
        <v>0.80200000000000005</v>
      </c>
      <c r="C365" s="4">
        <v>0.35299999999999998</v>
      </c>
    </row>
    <row r="366" spans="1:3" x14ac:dyDescent="0.25">
      <c r="A366" t="s">
        <v>8</v>
      </c>
      <c r="B366" s="4">
        <v>1.1806000000000001</v>
      </c>
      <c r="C366" s="4">
        <v>0.115</v>
      </c>
    </row>
    <row r="367" spans="1:3" x14ac:dyDescent="0.25">
      <c r="A367" t="s">
        <v>8</v>
      </c>
      <c r="B367" s="4">
        <v>0.7974</v>
      </c>
      <c r="C367" s="4">
        <v>0.1036</v>
      </c>
    </row>
    <row r="368" spans="1:3" x14ac:dyDescent="0.25">
      <c r="A368" t="s">
        <v>8</v>
      </c>
      <c r="B368" s="4">
        <v>1.1932</v>
      </c>
      <c r="C368" s="4">
        <v>7.4800000000000005E-2</v>
      </c>
    </row>
    <row r="369" spans="1:3" x14ac:dyDescent="0.25">
      <c r="A369" t="s">
        <v>8</v>
      </c>
      <c r="B369" s="4">
        <v>0.94090000000000007</v>
      </c>
      <c r="C369" s="4">
        <v>7.5899999999999995E-2</v>
      </c>
    </row>
    <row r="370" spans="1:3" x14ac:dyDescent="0.25">
      <c r="A370" t="s">
        <v>8</v>
      </c>
      <c r="B370" s="4">
        <v>1.2665999999999999</v>
      </c>
      <c r="C370" s="4">
        <v>0.1159</v>
      </c>
    </row>
    <row r="371" spans="1:3" x14ac:dyDescent="0.25">
      <c r="A371" t="s">
        <v>8</v>
      </c>
      <c r="B371" s="4">
        <v>0.55909999999999993</v>
      </c>
      <c r="C371" s="4">
        <v>5.4699999999999999E-2</v>
      </c>
    </row>
    <row r="372" spans="1:3" x14ac:dyDescent="0.25">
      <c r="A372" t="s">
        <v>8</v>
      </c>
      <c r="B372" s="4">
        <v>0.46329999999999999</v>
      </c>
      <c r="C372" s="4">
        <v>5.5399999999999998E-2</v>
      </c>
    </row>
    <row r="373" spans="1:3" x14ac:dyDescent="0.25">
      <c r="A373" t="s">
        <v>8</v>
      </c>
      <c r="B373" s="4">
        <v>0.6008</v>
      </c>
      <c r="C373" s="4">
        <v>7.8E-2</v>
      </c>
    </row>
    <row r="374" spans="1:3" x14ac:dyDescent="0.25">
      <c r="A374" t="s">
        <v>8</v>
      </c>
      <c r="B374" s="4">
        <v>1.2756000000000001</v>
      </c>
      <c r="C374" s="4">
        <v>0.25330000000000003</v>
      </c>
    </row>
    <row r="375" spans="1:3" x14ac:dyDescent="0.25">
      <c r="A375" t="s">
        <v>8</v>
      </c>
      <c r="B375" s="4">
        <v>0.60399999999999998</v>
      </c>
      <c r="C375" s="4">
        <v>0.27550000000000002</v>
      </c>
    </row>
    <row r="376" spans="1:3" x14ac:dyDescent="0.25">
      <c r="A376" t="s">
        <v>8</v>
      </c>
      <c r="B376" s="4">
        <v>1.6514000000000002</v>
      </c>
      <c r="C376" s="4">
        <v>0.11</v>
      </c>
    </row>
    <row r="377" spans="1:3" x14ac:dyDescent="0.25">
      <c r="A377" t="s">
        <v>8</v>
      </c>
      <c r="B377" s="4">
        <v>0.66749999999999998</v>
      </c>
      <c r="C377" s="4">
        <v>0.11</v>
      </c>
    </row>
    <row r="378" spans="1:3" x14ac:dyDescent="0.25">
      <c r="A378" t="s">
        <v>8</v>
      </c>
      <c r="B378" s="4">
        <v>1.0853999999999999</v>
      </c>
      <c r="C378" s="4">
        <v>0.14660000000000001</v>
      </c>
    </row>
    <row r="379" spans="1:3" x14ac:dyDescent="0.25">
      <c r="A379" t="s">
        <v>8</v>
      </c>
      <c r="B379" s="4">
        <v>1.1389</v>
      </c>
      <c r="C379" s="4">
        <v>0.11700000000000001</v>
      </c>
    </row>
    <row r="380" spans="1:3" x14ac:dyDescent="0.25">
      <c r="A380" t="s">
        <v>8</v>
      </c>
      <c r="B380" s="4">
        <v>0.87409999999999999</v>
      </c>
      <c r="C380" s="4">
        <v>9.2200000000000004E-2</v>
      </c>
    </row>
    <row r="381" spans="1:3" x14ac:dyDescent="0.25">
      <c r="A381" t="s">
        <v>8</v>
      </c>
      <c r="B381" s="4">
        <v>1.0989</v>
      </c>
      <c r="C381" s="4">
        <v>7.7200000000000005E-2</v>
      </c>
    </row>
    <row r="382" spans="1:3" x14ac:dyDescent="0.25">
      <c r="A382" t="s">
        <v>8</v>
      </c>
      <c r="B382" s="4">
        <v>0.79339999999999999</v>
      </c>
      <c r="C382" s="4">
        <v>8.1900000000000001E-2</v>
      </c>
    </row>
    <row r="383" spans="1:3" x14ac:dyDescent="0.25">
      <c r="A383" t="s">
        <v>8</v>
      </c>
      <c r="B383" s="4">
        <v>1.4137</v>
      </c>
      <c r="C383" s="4">
        <v>0.47939999999999999</v>
      </c>
    </row>
    <row r="384" spans="1:3" x14ac:dyDescent="0.25">
      <c r="A384" t="s">
        <v>8</v>
      </c>
      <c r="B384" s="4">
        <v>1.8098999999999998</v>
      </c>
      <c r="C384" s="4">
        <v>0.46200000000000002</v>
      </c>
    </row>
    <row r="385" spans="1:3" x14ac:dyDescent="0.25">
      <c r="A385" t="s">
        <v>8</v>
      </c>
      <c r="B385" s="4">
        <v>1.0668</v>
      </c>
      <c r="C385" s="4">
        <v>0.1323</v>
      </c>
    </row>
    <row r="386" spans="1:3" x14ac:dyDescent="0.25">
      <c r="A386" t="s">
        <v>8</v>
      </c>
      <c r="B386" s="4">
        <v>1.131</v>
      </c>
      <c r="C386" s="4">
        <v>0.1855</v>
      </c>
    </row>
    <row r="387" spans="1:3" x14ac:dyDescent="0.25">
      <c r="A387" t="s">
        <v>8</v>
      </c>
      <c r="B387" s="4">
        <v>0.72229999999999994</v>
      </c>
      <c r="C387" s="4">
        <v>0.10970000000000001</v>
      </c>
    </row>
    <row r="388" spans="1:3" x14ac:dyDescent="0.25">
      <c r="A388" t="s">
        <v>8</v>
      </c>
      <c r="B388" s="4">
        <v>0.86020000000000008</v>
      </c>
      <c r="C388" s="4">
        <v>0.1066</v>
      </c>
    </row>
    <row r="389" spans="1:3" x14ac:dyDescent="0.25">
      <c r="A389" t="s">
        <v>8</v>
      </c>
      <c r="B389" s="4">
        <v>1.2031000000000001</v>
      </c>
      <c r="C389" s="4">
        <v>9.6299999999999997E-2</v>
      </c>
    </row>
    <row r="390" spans="1:3" x14ac:dyDescent="0.25">
      <c r="A390" t="s">
        <v>8</v>
      </c>
      <c r="B390" s="4">
        <v>0.71610000000000007</v>
      </c>
      <c r="C390" s="4">
        <v>0.26440000000000002</v>
      </c>
    </row>
    <row r="391" spans="1:3" x14ac:dyDescent="0.25">
      <c r="A391" t="s">
        <v>8</v>
      </c>
      <c r="B391" s="4">
        <v>1.3935999999999999</v>
      </c>
      <c r="C391" s="4">
        <v>0.16209999999999999</v>
      </c>
    </row>
    <row r="392" spans="1:3" x14ac:dyDescent="0.25">
      <c r="A392" t="s">
        <v>8</v>
      </c>
      <c r="B392" s="4">
        <v>1.1240999999999999</v>
      </c>
      <c r="C392" s="4">
        <v>0.15659999999999999</v>
      </c>
    </row>
    <row r="393" spans="1:3" x14ac:dyDescent="0.25">
      <c r="A393" t="s">
        <v>8</v>
      </c>
      <c r="B393" s="4">
        <v>1.1235999999999999</v>
      </c>
      <c r="C393" s="4">
        <v>0.1694</v>
      </c>
    </row>
    <row r="394" spans="1:3" x14ac:dyDescent="0.25">
      <c r="A394" t="s">
        <v>8</v>
      </c>
      <c r="B394" s="4">
        <v>0.82780000000000009</v>
      </c>
      <c r="C394" s="4">
        <v>0.1087</v>
      </c>
    </row>
    <row r="395" spans="1:3" x14ac:dyDescent="0.25">
      <c r="A395" t="s">
        <v>8</v>
      </c>
      <c r="B395" s="4">
        <v>0.55459999999999998</v>
      </c>
      <c r="C395" s="4">
        <v>6.7599999999999993E-2</v>
      </c>
    </row>
    <row r="396" spans="1:3" x14ac:dyDescent="0.25">
      <c r="A396" t="s">
        <v>8</v>
      </c>
      <c r="B396" s="4">
        <v>0.53849999999999998</v>
      </c>
      <c r="C396" s="4">
        <v>9.0200000000000002E-2</v>
      </c>
    </row>
    <row r="397" spans="1:3" x14ac:dyDescent="0.25">
      <c r="A397" t="s">
        <v>8</v>
      </c>
      <c r="B397" s="4">
        <v>0.45650000000000002</v>
      </c>
      <c r="C397" s="4">
        <v>7.5700000000000003E-2</v>
      </c>
    </row>
    <row r="398" spans="1:3" x14ac:dyDescent="0.25">
      <c r="A398" t="s">
        <v>8</v>
      </c>
      <c r="B398" s="4">
        <v>1.2488999999999999</v>
      </c>
      <c r="C398" s="4">
        <v>0.79100000000000004</v>
      </c>
    </row>
    <row r="399" spans="1:3" x14ac:dyDescent="0.25">
      <c r="A399" t="s">
        <v>8</v>
      </c>
      <c r="B399" s="4">
        <v>2.11</v>
      </c>
      <c r="C399" s="4">
        <v>0.26050000000000001</v>
      </c>
    </row>
    <row r="400" spans="1:3" x14ac:dyDescent="0.25">
      <c r="A400" t="s">
        <v>8</v>
      </c>
      <c r="B400" s="4">
        <v>1.3626</v>
      </c>
      <c r="C400" s="4">
        <v>0.16309999999999999</v>
      </c>
    </row>
    <row r="401" spans="1:3" x14ac:dyDescent="0.25">
      <c r="A401" t="s">
        <v>8</v>
      </c>
      <c r="B401" s="4">
        <v>1.0788</v>
      </c>
      <c r="C401" s="4">
        <v>0.1469</v>
      </c>
    </row>
    <row r="402" spans="1:3" x14ac:dyDescent="0.25">
      <c r="A402" t="s">
        <v>8</v>
      </c>
      <c r="B402" s="4">
        <v>0.99299999999999999</v>
      </c>
      <c r="C402" s="4">
        <v>0.1069</v>
      </c>
    </row>
    <row r="403" spans="1:3" x14ac:dyDescent="0.25">
      <c r="A403" t="s">
        <v>8</v>
      </c>
      <c r="B403" s="4">
        <v>0.86549999999999994</v>
      </c>
      <c r="C403" s="4">
        <v>0.128</v>
      </c>
    </row>
    <row r="404" spans="1:3" x14ac:dyDescent="0.25">
      <c r="A404" t="s">
        <v>8</v>
      </c>
      <c r="B404" s="4">
        <v>0.83309999999999995</v>
      </c>
      <c r="C404" s="4">
        <v>9.1899999999999996E-2</v>
      </c>
    </row>
    <row r="405" spans="1:3" x14ac:dyDescent="0.25">
      <c r="A405" t="s">
        <v>8</v>
      </c>
      <c r="B405" s="4">
        <v>0.57010000000000005</v>
      </c>
      <c r="C405" s="4">
        <v>9.0399999999999994E-2</v>
      </c>
    </row>
    <row r="406" spans="1:3" x14ac:dyDescent="0.25">
      <c r="A406" t="s">
        <v>8</v>
      </c>
      <c r="B406" s="4">
        <v>0.49540000000000001</v>
      </c>
      <c r="C406" s="4">
        <v>6.3100000000000003E-2</v>
      </c>
    </row>
    <row r="407" spans="1:3" x14ac:dyDescent="0.25">
      <c r="A407" t="s">
        <v>8</v>
      </c>
      <c r="B407" s="4">
        <v>1.3975</v>
      </c>
      <c r="C407" s="4">
        <v>0.1857</v>
      </c>
    </row>
    <row r="408" spans="1:3" x14ac:dyDescent="0.25">
      <c r="A408" t="s">
        <v>8</v>
      </c>
      <c r="B408" s="4">
        <v>0.94639999999999991</v>
      </c>
      <c r="C408" s="4">
        <v>0.16420000000000001</v>
      </c>
    </row>
    <row r="409" spans="1:3" x14ac:dyDescent="0.25">
      <c r="A409" t="s">
        <v>8</v>
      </c>
      <c r="B409" s="4">
        <v>0.65170000000000006</v>
      </c>
      <c r="C409" s="4">
        <v>8.8800000000000004E-2</v>
      </c>
    </row>
    <row r="410" spans="1:3" x14ac:dyDescent="0.25">
      <c r="A410" t="s">
        <v>8</v>
      </c>
      <c r="B410" s="4">
        <v>0.62209999999999999</v>
      </c>
      <c r="C410" s="4">
        <v>4.6199999999999998E-2</v>
      </c>
    </row>
    <row r="411" spans="1:3" x14ac:dyDescent="0.25">
      <c r="A411" t="s">
        <v>8</v>
      </c>
      <c r="B411" s="4">
        <v>0.45679999999999998</v>
      </c>
      <c r="C411" s="4">
        <v>4.9700000000000001E-2</v>
      </c>
    </row>
    <row r="412" spans="1:3" x14ac:dyDescent="0.25">
      <c r="A412" t="s">
        <v>8</v>
      </c>
      <c r="B412" s="4">
        <v>0.58899999999999997</v>
      </c>
      <c r="C412" s="4">
        <v>0.1057</v>
      </c>
    </row>
    <row r="413" spans="1:3" x14ac:dyDescent="0.25">
      <c r="A413" t="s">
        <v>8</v>
      </c>
      <c r="B413" s="4">
        <v>0.8721000000000001</v>
      </c>
      <c r="C413" s="4">
        <v>6.6299999999999998E-2</v>
      </c>
    </row>
    <row r="414" spans="1:3" x14ac:dyDescent="0.25">
      <c r="A414" t="s">
        <v>8</v>
      </c>
      <c r="B414" s="4">
        <v>0.39069999999999999</v>
      </c>
      <c r="C414" s="4">
        <v>7.6799999999999993E-2</v>
      </c>
    </row>
    <row r="415" spans="1:3" x14ac:dyDescent="0.25">
      <c r="A415" t="s">
        <v>8</v>
      </c>
      <c r="B415" s="4">
        <v>0.92710000000000004</v>
      </c>
      <c r="C415" s="4">
        <v>8.5999999999999993E-2</v>
      </c>
    </row>
    <row r="416" spans="1:3" x14ac:dyDescent="0.25">
      <c r="A416" t="s">
        <v>8</v>
      </c>
      <c r="B416" s="4">
        <v>0.89</v>
      </c>
      <c r="C416" s="4">
        <v>6.5699999999999995E-2</v>
      </c>
    </row>
    <row r="417" spans="1:3" x14ac:dyDescent="0.25">
      <c r="A417" t="s">
        <v>8</v>
      </c>
      <c r="B417" s="4">
        <v>0.63919999999999999</v>
      </c>
      <c r="C417" s="4">
        <v>5.5E-2</v>
      </c>
    </row>
    <row r="418" spans="1:3" x14ac:dyDescent="0.25">
      <c r="A418" t="s">
        <v>8</v>
      </c>
      <c r="B418" s="4">
        <v>0.4899</v>
      </c>
      <c r="C418" s="4">
        <v>0.12039999999999999</v>
      </c>
    </row>
    <row r="419" spans="1:3" x14ac:dyDescent="0.25">
      <c r="A419" t="s">
        <v>8</v>
      </c>
      <c r="B419" s="4">
        <v>0.70740000000000003</v>
      </c>
      <c r="C419" s="4">
        <v>0.29509999999999997</v>
      </c>
    </row>
    <row r="420" spans="1:3" x14ac:dyDescent="0.25">
      <c r="A420" t="s">
        <v>8</v>
      </c>
      <c r="B420" s="4">
        <v>0.98140000000000005</v>
      </c>
      <c r="C420" s="4">
        <v>0.1469</v>
      </c>
    </row>
    <row r="421" spans="1:3" x14ac:dyDescent="0.25">
      <c r="A421" t="s">
        <v>8</v>
      </c>
      <c r="B421" s="4">
        <v>0.89569999999999994</v>
      </c>
      <c r="C421" s="4">
        <v>0.2495</v>
      </c>
    </row>
    <row r="422" spans="1:3" x14ac:dyDescent="0.25">
      <c r="A422" t="s">
        <v>8</v>
      </c>
      <c r="B422" s="4">
        <v>0.98570000000000002</v>
      </c>
      <c r="C422" s="4">
        <v>8.8300000000000003E-2</v>
      </c>
    </row>
    <row r="423" spans="1:3" x14ac:dyDescent="0.25">
      <c r="A423" t="s">
        <v>198</v>
      </c>
      <c r="B423" s="4">
        <v>1.1778000000000002</v>
      </c>
      <c r="C423" s="4">
        <v>0.187</v>
      </c>
    </row>
    <row r="424" spans="1:3" x14ac:dyDescent="0.25">
      <c r="A424" t="s">
        <v>198</v>
      </c>
      <c r="B424" s="4">
        <v>0.7219000000000001</v>
      </c>
      <c r="C424" s="4">
        <v>9.5299999999999996E-2</v>
      </c>
    </row>
    <row r="425" spans="1:3" x14ac:dyDescent="0.25">
      <c r="A425" t="s">
        <v>198</v>
      </c>
      <c r="B425" s="4">
        <v>0.59189999999999998</v>
      </c>
      <c r="C425" s="4">
        <v>7.1900000000000006E-2</v>
      </c>
    </row>
    <row r="426" spans="1:3" x14ac:dyDescent="0.25">
      <c r="A426" t="s">
        <v>198</v>
      </c>
      <c r="B426" s="4">
        <v>0.96449999999999991</v>
      </c>
      <c r="C426" s="4">
        <v>0.1111</v>
      </c>
    </row>
    <row r="427" spans="1:3" x14ac:dyDescent="0.25">
      <c r="A427" t="s">
        <v>198</v>
      </c>
      <c r="B427" s="4">
        <v>0.4965</v>
      </c>
      <c r="C427" s="4">
        <v>6.1199999999999997E-2</v>
      </c>
    </row>
    <row r="428" spans="1:3" x14ac:dyDescent="0.25">
      <c r="A428" t="s">
        <v>198</v>
      </c>
      <c r="B428" s="4">
        <v>0.44880000000000003</v>
      </c>
      <c r="C428" s="4">
        <v>7.7200000000000005E-2</v>
      </c>
    </row>
    <row r="429" spans="1:3" x14ac:dyDescent="0.25">
      <c r="A429" t="s">
        <v>198</v>
      </c>
      <c r="B429" s="4">
        <v>1.2175</v>
      </c>
      <c r="C429" s="4">
        <v>0.2641</v>
      </c>
    </row>
    <row r="430" spans="1:3" x14ac:dyDescent="0.25">
      <c r="A430" t="s">
        <v>198</v>
      </c>
      <c r="B430" s="4">
        <v>0.4889</v>
      </c>
      <c r="C430" s="4">
        <v>0.13</v>
      </c>
    </row>
    <row r="431" spans="1:3" x14ac:dyDescent="0.25">
      <c r="A431" t="s">
        <v>198</v>
      </c>
      <c r="B431" s="4">
        <v>1.4827000000000001</v>
      </c>
      <c r="C431" s="4">
        <v>0.57530000000000003</v>
      </c>
    </row>
    <row r="432" spans="1:3" x14ac:dyDescent="0.25">
      <c r="A432" t="s">
        <v>198</v>
      </c>
      <c r="B432" s="4">
        <v>0.76459999999999995</v>
      </c>
      <c r="C432" s="4">
        <v>0.12</v>
      </c>
    </row>
    <row r="433" spans="1:3" x14ac:dyDescent="0.25">
      <c r="A433" t="s">
        <v>198</v>
      </c>
      <c r="B433" s="4">
        <v>0.76380000000000003</v>
      </c>
      <c r="C433" s="4">
        <v>9.1700000000000004E-2</v>
      </c>
    </row>
    <row r="434" spans="1:3" x14ac:dyDescent="0.25">
      <c r="A434" t="s">
        <v>198</v>
      </c>
      <c r="B434" s="4">
        <v>0.55080000000000007</v>
      </c>
      <c r="C434" s="4">
        <v>5.6800000000000003E-2</v>
      </c>
    </row>
    <row r="435" spans="1:3" x14ac:dyDescent="0.25">
      <c r="A435" t="s">
        <v>198</v>
      </c>
      <c r="B435" s="4">
        <v>0.67949999999999999</v>
      </c>
      <c r="C435" s="4">
        <v>7.6300000000000007E-2</v>
      </c>
    </row>
    <row r="436" spans="1:3" x14ac:dyDescent="0.25">
      <c r="A436" t="s">
        <v>198</v>
      </c>
      <c r="B436" s="4">
        <v>0.58450000000000002</v>
      </c>
      <c r="C436" s="4">
        <v>7.8100000000000003E-2</v>
      </c>
    </row>
    <row r="437" spans="1:3" x14ac:dyDescent="0.25">
      <c r="A437" t="s">
        <v>198</v>
      </c>
      <c r="B437" s="4">
        <v>0.62060000000000004</v>
      </c>
      <c r="C437" s="4">
        <v>8.2600000000000007E-2</v>
      </c>
    </row>
    <row r="438" spans="1:3" x14ac:dyDescent="0.25">
      <c r="A438" t="s">
        <v>198</v>
      </c>
      <c r="B438" s="4">
        <v>1.2363999999999999</v>
      </c>
      <c r="C438" s="4">
        <v>0.26919999999999999</v>
      </c>
    </row>
    <row r="439" spans="1:3" x14ac:dyDescent="0.25">
      <c r="A439" t="s">
        <v>198</v>
      </c>
      <c r="B439" s="4">
        <v>1.2697000000000001</v>
      </c>
      <c r="C439" s="4">
        <v>0.31069999999999998</v>
      </c>
    </row>
    <row r="440" spans="1:3" x14ac:dyDescent="0.25">
      <c r="A440" t="s">
        <v>198</v>
      </c>
      <c r="B440" s="4">
        <v>0.91479999999999995</v>
      </c>
      <c r="C440" s="4">
        <v>0.1235</v>
      </c>
    </row>
    <row r="441" spans="1:3" x14ac:dyDescent="0.25">
      <c r="A441" t="s">
        <v>198</v>
      </c>
      <c r="B441" s="4">
        <v>1.0904</v>
      </c>
      <c r="C441" s="4">
        <v>0.4602</v>
      </c>
    </row>
    <row r="442" spans="1:3" x14ac:dyDescent="0.25">
      <c r="A442" t="s">
        <v>198</v>
      </c>
      <c r="B442" s="4">
        <v>0.86450000000000005</v>
      </c>
      <c r="C442" s="4">
        <v>8.9200000000000002E-2</v>
      </c>
    </row>
    <row r="443" spans="1:3" x14ac:dyDescent="0.25">
      <c r="A443" t="s">
        <v>198</v>
      </c>
      <c r="B443" s="4">
        <v>0.8488</v>
      </c>
      <c r="C443" s="4">
        <v>9.98E-2</v>
      </c>
    </row>
    <row r="444" spans="1:3" x14ac:dyDescent="0.25">
      <c r="A444" t="s">
        <v>198</v>
      </c>
      <c r="B444" s="4">
        <v>0.92300000000000004</v>
      </c>
      <c r="C444" s="4">
        <v>0.15140000000000001</v>
      </c>
    </row>
    <row r="445" spans="1:3" x14ac:dyDescent="0.25">
      <c r="A445" t="s">
        <v>198</v>
      </c>
      <c r="B445" s="4">
        <v>0.58619999999999994</v>
      </c>
      <c r="C445" s="4">
        <v>9.5000000000000001E-2</v>
      </c>
    </row>
    <row r="446" spans="1:3" x14ac:dyDescent="0.25">
      <c r="A446" t="s">
        <v>198</v>
      </c>
      <c r="B446" s="4">
        <v>1.2923</v>
      </c>
      <c r="C446" s="4">
        <v>0.38640000000000002</v>
      </c>
    </row>
    <row r="447" spans="1:3" x14ac:dyDescent="0.25">
      <c r="A447" t="s">
        <v>198</v>
      </c>
      <c r="B447" s="4">
        <v>0.94869999999999999</v>
      </c>
      <c r="C447" s="4">
        <v>0.155</v>
      </c>
    </row>
    <row r="448" spans="1:3" x14ac:dyDescent="0.25">
      <c r="A448" t="s">
        <v>198</v>
      </c>
      <c r="B448" s="4">
        <v>0.71719999999999995</v>
      </c>
      <c r="C448" s="4">
        <v>8.6099999999999996E-2</v>
      </c>
    </row>
    <row r="449" spans="1:3" x14ac:dyDescent="0.25">
      <c r="A449" t="s">
        <v>198</v>
      </c>
      <c r="B449" s="4">
        <v>0.58020000000000005</v>
      </c>
      <c r="C449" s="4">
        <v>5.4300000000000001E-2</v>
      </c>
    </row>
    <row r="450" spans="1:3" x14ac:dyDescent="0.25">
      <c r="A450" t="s">
        <v>198</v>
      </c>
      <c r="B450" s="4">
        <v>0.5292</v>
      </c>
      <c r="C450" s="4">
        <v>4.9500000000000002E-2</v>
      </c>
    </row>
    <row r="451" spans="1:3" x14ac:dyDescent="0.25">
      <c r="A451" t="s">
        <v>198</v>
      </c>
      <c r="B451" s="4">
        <v>0.48540000000000005</v>
      </c>
      <c r="C451" s="4">
        <v>5.8400000000000001E-2</v>
      </c>
    </row>
    <row r="452" spans="1:3" x14ac:dyDescent="0.25">
      <c r="A452" t="s">
        <v>198</v>
      </c>
      <c r="B452" s="4">
        <v>0.57430000000000003</v>
      </c>
      <c r="C452" s="4">
        <v>5.9400000000000001E-2</v>
      </c>
    </row>
    <row r="453" spans="1:3" x14ac:dyDescent="0.25">
      <c r="A453" t="s">
        <v>198</v>
      </c>
      <c r="B453" s="4">
        <v>0.53769999999999996</v>
      </c>
      <c r="C453" s="4">
        <v>5.1900000000000002E-2</v>
      </c>
    </row>
    <row r="454" spans="1:3" x14ac:dyDescent="0.25">
      <c r="A454" t="s">
        <v>198</v>
      </c>
      <c r="B454" s="4">
        <v>1.1242000000000001</v>
      </c>
      <c r="C454" s="4">
        <v>0.1668</v>
      </c>
    </row>
    <row r="455" spans="1:3" x14ac:dyDescent="0.25">
      <c r="A455" t="s">
        <v>198</v>
      </c>
      <c r="B455" s="4">
        <v>1.76</v>
      </c>
      <c r="C455" s="4">
        <v>1.03</v>
      </c>
    </row>
    <row r="456" spans="1:3" x14ac:dyDescent="0.25">
      <c r="A456" t="s">
        <v>198</v>
      </c>
      <c r="B456" s="4">
        <v>1.6574</v>
      </c>
      <c r="C456" s="4">
        <v>0.39350000000000002</v>
      </c>
    </row>
    <row r="457" spans="1:3" x14ac:dyDescent="0.25">
      <c r="A457" t="s">
        <v>198</v>
      </c>
      <c r="B457" s="4">
        <v>1.3427</v>
      </c>
      <c r="C457" s="4">
        <v>0.18809999999999999</v>
      </c>
    </row>
    <row r="458" spans="1:3" x14ac:dyDescent="0.25">
      <c r="A458" t="s">
        <v>198</v>
      </c>
      <c r="B458" s="4">
        <v>1.0966</v>
      </c>
      <c r="C458" s="4">
        <v>0.16139999999999999</v>
      </c>
    </row>
    <row r="459" spans="1:3" x14ac:dyDescent="0.25">
      <c r="A459" t="s">
        <v>198</v>
      </c>
      <c r="B459" s="4">
        <v>0.90769999999999995</v>
      </c>
      <c r="C459" s="4">
        <v>0.1061</v>
      </c>
    </row>
    <row r="460" spans="1:3" x14ac:dyDescent="0.25">
      <c r="A460" t="s">
        <v>198</v>
      </c>
      <c r="B460" s="4">
        <v>0.81790000000000007</v>
      </c>
      <c r="C460" s="4">
        <v>0.1411</v>
      </c>
    </row>
    <row r="461" spans="1:3" x14ac:dyDescent="0.25">
      <c r="A461" t="s">
        <v>198</v>
      </c>
      <c r="B461" s="4">
        <v>0.59809999999999997</v>
      </c>
      <c r="C461" s="4">
        <v>9.0800000000000006E-2</v>
      </c>
    </row>
    <row r="462" spans="1:3" x14ac:dyDescent="0.25">
      <c r="A462" t="s">
        <v>198</v>
      </c>
      <c r="B462" s="4">
        <v>0.60589999999999999</v>
      </c>
      <c r="C462" s="4">
        <v>7.7100000000000002E-2</v>
      </c>
    </row>
    <row r="463" spans="1:3" x14ac:dyDescent="0.25">
      <c r="A463" t="s">
        <v>198</v>
      </c>
      <c r="B463" s="4">
        <v>1.5186999999999999</v>
      </c>
      <c r="C463" s="4">
        <v>0.38900000000000001</v>
      </c>
    </row>
    <row r="464" spans="1:3" x14ac:dyDescent="0.25">
      <c r="A464" t="s">
        <v>198</v>
      </c>
      <c r="B464" s="4">
        <v>0.95809999999999995</v>
      </c>
      <c r="C464" s="4">
        <v>0.15160000000000001</v>
      </c>
    </row>
    <row r="465" spans="1:3" x14ac:dyDescent="0.25">
      <c r="A465" t="s">
        <v>198</v>
      </c>
      <c r="B465" s="4">
        <v>0.86990000000000001</v>
      </c>
      <c r="C465" s="4">
        <v>0.1341</v>
      </c>
    </row>
    <row r="466" spans="1:3" x14ac:dyDescent="0.25">
      <c r="A466" t="s">
        <v>198</v>
      </c>
      <c r="B466" s="4">
        <v>0.63939999999999997</v>
      </c>
      <c r="C466" s="4">
        <v>8.1900000000000001E-2</v>
      </c>
    </row>
    <row r="467" spans="1:3" x14ac:dyDescent="0.25">
      <c r="A467" t="s">
        <v>198</v>
      </c>
      <c r="B467" s="4">
        <v>0.46160000000000001</v>
      </c>
      <c r="C467" s="4">
        <v>0.04</v>
      </c>
    </row>
    <row r="468" spans="1:3" x14ac:dyDescent="0.25">
      <c r="A468" t="s">
        <v>198</v>
      </c>
      <c r="B468" s="4">
        <v>0.44270000000000004</v>
      </c>
      <c r="C468" s="4">
        <v>2.5000000000000001E-2</v>
      </c>
    </row>
    <row r="469" spans="1:3" x14ac:dyDescent="0.25">
      <c r="A469" t="s">
        <v>198</v>
      </c>
      <c r="B469" s="4">
        <v>0.50219999999999998</v>
      </c>
      <c r="C469" s="4">
        <v>4.7699999999999999E-2</v>
      </c>
    </row>
    <row r="470" spans="1:3" x14ac:dyDescent="0.25">
      <c r="A470" t="s">
        <v>198</v>
      </c>
      <c r="B470" s="4">
        <v>0.42</v>
      </c>
      <c r="C470" s="4">
        <v>3.6299999999999999E-2</v>
      </c>
    </row>
    <row r="471" spans="1:3" x14ac:dyDescent="0.25">
      <c r="A471" t="s">
        <v>198</v>
      </c>
      <c r="B471" s="4">
        <v>0.45900000000000002</v>
      </c>
      <c r="C471" s="4">
        <v>5.6800000000000003E-2</v>
      </c>
    </row>
    <row r="472" spans="1:3" x14ac:dyDescent="0.25">
      <c r="A472" t="s">
        <v>198</v>
      </c>
      <c r="B472" s="4">
        <v>0.4698</v>
      </c>
      <c r="C472" s="4">
        <v>6.0900000000000003E-2</v>
      </c>
    </row>
    <row r="473" spans="1:3" x14ac:dyDescent="0.25">
      <c r="A473" t="s">
        <v>198</v>
      </c>
      <c r="B473" s="4">
        <v>1.0695000000000001</v>
      </c>
      <c r="C473" s="4">
        <v>0.17680000000000001</v>
      </c>
    </row>
    <row r="474" spans="1:3" x14ac:dyDescent="0.25">
      <c r="A474" t="s">
        <v>198</v>
      </c>
      <c r="B474" s="4">
        <v>0.89759999999999995</v>
      </c>
      <c r="C474" s="4">
        <v>0.1052</v>
      </c>
    </row>
    <row r="475" spans="1:3" x14ac:dyDescent="0.25">
      <c r="A475" t="s">
        <v>198</v>
      </c>
      <c r="B475" s="4">
        <v>0.83260000000000001</v>
      </c>
      <c r="C475" s="4">
        <v>0.10050000000000001</v>
      </c>
    </row>
    <row r="476" spans="1:3" x14ac:dyDescent="0.25">
      <c r="A476" t="s">
        <v>198</v>
      </c>
      <c r="B476" s="4">
        <v>0.66489999999999994</v>
      </c>
      <c r="C476" s="4">
        <v>5.8400000000000001E-2</v>
      </c>
    </row>
    <row r="477" spans="1:3" x14ac:dyDescent="0.25">
      <c r="A477" t="s">
        <v>198</v>
      </c>
      <c r="B477" s="4">
        <v>0.78679999999999994</v>
      </c>
      <c r="C477" s="4">
        <v>7.6999999999999999E-2</v>
      </c>
    </row>
    <row r="478" spans="1:3" x14ac:dyDescent="0.25">
      <c r="A478" t="s">
        <v>198</v>
      </c>
      <c r="B478" s="4">
        <v>0.59370000000000001</v>
      </c>
      <c r="C478" s="4">
        <v>4.7500000000000001E-2</v>
      </c>
    </row>
    <row r="479" spans="1:3" x14ac:dyDescent="0.25">
      <c r="A479" t="s">
        <v>198</v>
      </c>
      <c r="B479" s="4">
        <v>0.54859999999999998</v>
      </c>
      <c r="C479" s="4">
        <v>4.7899999999999998E-2</v>
      </c>
    </row>
    <row r="480" spans="1:3" x14ac:dyDescent="0.25">
      <c r="A480" t="s">
        <v>198</v>
      </c>
      <c r="B480" s="4">
        <v>0.5252</v>
      </c>
      <c r="C480" s="4">
        <v>6.4699999999999994E-2</v>
      </c>
    </row>
    <row r="481" spans="1:3" x14ac:dyDescent="0.25">
      <c r="A481" t="s">
        <v>198</v>
      </c>
      <c r="B481" s="4">
        <v>1.0505</v>
      </c>
      <c r="C481" s="4">
        <v>0.12139999999999999</v>
      </c>
    </row>
    <row r="482" spans="1:3" x14ac:dyDescent="0.25">
      <c r="A482" t="s">
        <v>198</v>
      </c>
      <c r="B482" s="4">
        <v>1.1103000000000001</v>
      </c>
      <c r="C482" s="4">
        <v>0.1585</v>
      </c>
    </row>
    <row r="483" spans="1:3" x14ac:dyDescent="0.25">
      <c r="A483" t="s">
        <v>5</v>
      </c>
      <c r="B483" s="4">
        <v>1.2719</v>
      </c>
      <c r="C483" s="4">
        <v>0.11890000000000001</v>
      </c>
    </row>
    <row r="484" spans="1:3" x14ac:dyDescent="0.25">
      <c r="A484" t="s">
        <v>5</v>
      </c>
      <c r="B484" s="4">
        <v>1.0880999999999998</v>
      </c>
      <c r="C484" s="4">
        <v>0.1192</v>
      </c>
    </row>
    <row r="485" spans="1:3" x14ac:dyDescent="0.25">
      <c r="A485" t="s">
        <v>5</v>
      </c>
      <c r="B485" s="4">
        <v>1.286</v>
      </c>
      <c r="C485" s="4">
        <v>0.20449999999999999</v>
      </c>
    </row>
    <row r="486" spans="1:3" x14ac:dyDescent="0.25">
      <c r="A486" t="s">
        <v>5</v>
      </c>
      <c r="B486" s="4">
        <v>1.6841999999999999</v>
      </c>
      <c r="C486" s="4">
        <v>0.17080000000000001</v>
      </c>
    </row>
    <row r="487" spans="1:3" x14ac:dyDescent="0.25">
      <c r="A487" t="s">
        <v>5</v>
      </c>
      <c r="B487" s="4">
        <v>1.1352</v>
      </c>
      <c r="C487" s="4">
        <v>0.1721</v>
      </c>
    </row>
    <row r="488" spans="1:3" x14ac:dyDescent="0.25">
      <c r="A488" t="s">
        <v>5</v>
      </c>
      <c r="B488" s="4">
        <v>1.0346</v>
      </c>
      <c r="C488" s="4">
        <v>0.20230000000000001</v>
      </c>
    </row>
    <row r="489" spans="1:3" x14ac:dyDescent="0.25">
      <c r="A489" t="s">
        <v>5</v>
      </c>
      <c r="B489" s="4">
        <v>1.2415</v>
      </c>
      <c r="C489" s="4">
        <v>0.1633</v>
      </c>
    </row>
    <row r="490" spans="1:3" x14ac:dyDescent="0.25">
      <c r="A490" t="s">
        <v>5</v>
      </c>
      <c r="B490" s="4">
        <v>0.89429999999999998</v>
      </c>
      <c r="C490" s="4">
        <v>8.5400000000000004E-2</v>
      </c>
    </row>
    <row r="491" spans="1:3" x14ac:dyDescent="0.25">
      <c r="A491" t="s">
        <v>5</v>
      </c>
      <c r="B491" s="4">
        <v>0.85929999999999995</v>
      </c>
      <c r="C491" s="4">
        <v>0.1094</v>
      </c>
    </row>
    <row r="492" spans="1:3" x14ac:dyDescent="0.25">
      <c r="A492" t="s">
        <v>5</v>
      </c>
      <c r="B492" s="4">
        <v>0.97060000000000002</v>
      </c>
      <c r="C492" s="4">
        <v>0.1522</v>
      </c>
    </row>
    <row r="493" spans="1:3" x14ac:dyDescent="0.25">
      <c r="A493" t="s">
        <v>5</v>
      </c>
      <c r="B493" s="4">
        <v>1.2096</v>
      </c>
      <c r="C493" s="4">
        <v>0.187</v>
      </c>
    </row>
    <row r="494" spans="1:3" x14ac:dyDescent="0.25">
      <c r="A494" t="s">
        <v>5</v>
      </c>
      <c r="B494" s="4">
        <v>1.0645</v>
      </c>
      <c r="C494" s="4">
        <v>0.17180000000000001</v>
      </c>
    </row>
    <row r="495" spans="1:3" x14ac:dyDescent="0.25">
      <c r="A495" t="s">
        <v>5</v>
      </c>
      <c r="B495" s="4">
        <v>1.6779999999999999</v>
      </c>
      <c r="C495" s="4">
        <v>0.16189999999999999</v>
      </c>
    </row>
    <row r="496" spans="1:3" x14ac:dyDescent="0.25">
      <c r="A496" t="s">
        <v>5</v>
      </c>
      <c r="B496" s="4">
        <v>1.1742000000000001</v>
      </c>
      <c r="C496" s="4">
        <v>0.1227</v>
      </c>
    </row>
    <row r="497" spans="1:3" x14ac:dyDescent="0.25">
      <c r="A497" t="s">
        <v>5</v>
      </c>
      <c r="B497" s="4">
        <v>1.2753999999999999</v>
      </c>
      <c r="C497" s="4">
        <v>0.1108</v>
      </c>
    </row>
    <row r="498" spans="1:3" x14ac:dyDescent="0.25">
      <c r="A498" t="s">
        <v>5</v>
      </c>
      <c r="B498" s="4">
        <v>0.93659999999999999</v>
      </c>
      <c r="C498" s="4">
        <v>0.10780000000000001</v>
      </c>
    </row>
    <row r="499" spans="1:3" x14ac:dyDescent="0.25">
      <c r="A499" t="s">
        <v>5</v>
      </c>
      <c r="B499" s="4">
        <v>0.91880000000000006</v>
      </c>
      <c r="C499" s="4">
        <v>0.15129999999999999</v>
      </c>
    </row>
    <row r="500" spans="1:3" x14ac:dyDescent="0.25">
      <c r="A500" t="s">
        <v>5</v>
      </c>
      <c r="B500" s="4">
        <v>0.8758999999999999</v>
      </c>
      <c r="C500" s="4">
        <v>0.17380000000000001</v>
      </c>
    </row>
    <row r="501" spans="1:3" x14ac:dyDescent="0.25">
      <c r="A501" t="s">
        <v>5</v>
      </c>
      <c r="B501" s="4">
        <v>1.2910999999999999</v>
      </c>
      <c r="C501" s="4">
        <v>0.14030000000000001</v>
      </c>
    </row>
    <row r="502" spans="1:3" x14ac:dyDescent="0.25">
      <c r="A502" t="s">
        <v>5</v>
      </c>
      <c r="B502" s="4">
        <v>0.81430000000000002</v>
      </c>
      <c r="C502" s="4">
        <v>0.24229999999999999</v>
      </c>
    </row>
    <row r="503" spans="1:3" x14ac:dyDescent="0.25">
      <c r="A503" t="s">
        <v>5</v>
      </c>
      <c r="B503" s="4">
        <v>1.2748999999999999</v>
      </c>
      <c r="C503" s="4">
        <v>0.1104</v>
      </c>
    </row>
    <row r="504" spans="1:3" x14ac:dyDescent="0.25">
      <c r="A504" t="s">
        <v>5</v>
      </c>
      <c r="B504" s="4">
        <v>0.86259999999999992</v>
      </c>
      <c r="C504" s="4">
        <v>0.11609999999999999</v>
      </c>
    </row>
    <row r="505" spans="1:3" x14ac:dyDescent="0.25">
      <c r="A505" t="s">
        <v>5</v>
      </c>
      <c r="B505" s="4">
        <v>0.89770000000000005</v>
      </c>
      <c r="C505" s="4">
        <v>0.17219999999999999</v>
      </c>
    </row>
    <row r="506" spans="1:3" x14ac:dyDescent="0.25">
      <c r="A506" t="s">
        <v>5</v>
      </c>
      <c r="B506" s="4">
        <v>0.88100000000000001</v>
      </c>
      <c r="C506" s="4">
        <v>0.46400000000000002</v>
      </c>
    </row>
    <row r="507" spans="1:3" x14ac:dyDescent="0.25">
      <c r="A507" t="s">
        <v>5</v>
      </c>
      <c r="B507" s="4">
        <v>0.77579999999999993</v>
      </c>
      <c r="C507" s="4">
        <v>9.8599999999999993E-2</v>
      </c>
    </row>
    <row r="508" spans="1:3" x14ac:dyDescent="0.25">
      <c r="A508" t="s">
        <v>5</v>
      </c>
      <c r="B508" s="4">
        <v>1.3209</v>
      </c>
      <c r="C508" s="4">
        <v>0.1003</v>
      </c>
    </row>
    <row r="509" spans="1:3" x14ac:dyDescent="0.25">
      <c r="A509" t="s">
        <v>5</v>
      </c>
      <c r="B509" s="4">
        <v>0.83860000000000001</v>
      </c>
      <c r="C509" s="4">
        <v>0.10050000000000001</v>
      </c>
    </row>
    <row r="510" spans="1:3" x14ac:dyDescent="0.25">
      <c r="A510" t="s">
        <v>5</v>
      </c>
      <c r="B510" s="4">
        <v>0.71599999999999997</v>
      </c>
      <c r="C510" s="4">
        <v>0.19500000000000001</v>
      </c>
    </row>
    <row r="511" spans="1:3" x14ac:dyDescent="0.25">
      <c r="A511" t="s">
        <v>5</v>
      </c>
      <c r="B511" s="4">
        <v>0.67430000000000001</v>
      </c>
      <c r="C511" s="4">
        <v>0.2802</v>
      </c>
    </row>
    <row r="512" spans="1:3" x14ac:dyDescent="0.25">
      <c r="A512" t="s">
        <v>5</v>
      </c>
      <c r="B512" s="4">
        <v>1.2203999999999999</v>
      </c>
      <c r="C512" s="4">
        <v>0.13</v>
      </c>
    </row>
    <row r="513" spans="1:3" x14ac:dyDescent="0.25">
      <c r="A513" t="s">
        <v>5</v>
      </c>
      <c r="B513" s="4">
        <v>1.6337000000000002</v>
      </c>
      <c r="C513" s="4">
        <v>0.13</v>
      </c>
    </row>
    <row r="514" spans="1:3" x14ac:dyDescent="0.25">
      <c r="A514" t="s">
        <v>5</v>
      </c>
      <c r="B514" s="4">
        <v>0.96910000000000007</v>
      </c>
      <c r="C514" s="4">
        <v>0.1293</v>
      </c>
    </row>
    <row r="515" spans="1:3" x14ac:dyDescent="0.25">
      <c r="A515" t="s">
        <v>5</v>
      </c>
      <c r="B515" s="4">
        <v>1.2141999999999999</v>
      </c>
      <c r="C515" s="4">
        <v>0.13009999999999999</v>
      </c>
    </row>
    <row r="516" spans="1:3" x14ac:dyDescent="0.25">
      <c r="A516" t="s">
        <v>5</v>
      </c>
      <c r="B516" s="4">
        <v>1.2269999999999999</v>
      </c>
      <c r="C516" s="4">
        <v>0.1</v>
      </c>
    </row>
    <row r="517" spans="1:3" x14ac:dyDescent="0.25">
      <c r="A517" t="s">
        <v>5</v>
      </c>
      <c r="B517" s="4">
        <v>0.87409999999999999</v>
      </c>
      <c r="C517" s="4">
        <v>0.40039999999999998</v>
      </c>
    </row>
    <row r="518" spans="1:3" x14ac:dyDescent="0.25">
      <c r="A518" t="s">
        <v>5</v>
      </c>
      <c r="B518" s="4">
        <v>1.6845999999999999</v>
      </c>
      <c r="C518" s="4">
        <v>0.11890000000000001</v>
      </c>
    </row>
    <row r="519" spans="1:3" x14ac:dyDescent="0.25">
      <c r="A519" t="s">
        <v>5</v>
      </c>
      <c r="B519" s="4">
        <v>0.7621</v>
      </c>
      <c r="C519" s="4">
        <v>0.16300000000000001</v>
      </c>
    </row>
    <row r="520" spans="1:3" x14ac:dyDescent="0.25">
      <c r="A520" t="s">
        <v>5</v>
      </c>
      <c r="B520" s="4">
        <v>0.8758999999999999</v>
      </c>
      <c r="C520" s="4">
        <v>0.19589999999999999</v>
      </c>
    </row>
    <row r="521" spans="1:3" x14ac:dyDescent="0.25">
      <c r="A521" t="s">
        <v>5</v>
      </c>
      <c r="B521" s="4">
        <v>0.87449999999999994</v>
      </c>
      <c r="C521" s="4">
        <v>0.1376</v>
      </c>
    </row>
    <row r="522" spans="1:3" x14ac:dyDescent="0.25">
      <c r="A522" t="s">
        <v>5</v>
      </c>
      <c r="B522" s="4">
        <v>1.1315</v>
      </c>
      <c r="C522" s="4">
        <v>0.29170000000000001</v>
      </c>
    </row>
    <row r="523" spans="1:3" x14ac:dyDescent="0.25">
      <c r="A523" t="s">
        <v>5</v>
      </c>
      <c r="B523" s="4">
        <v>1.1257999999999999</v>
      </c>
      <c r="C523" s="4">
        <v>0.17549999999999999</v>
      </c>
    </row>
    <row r="524" spans="1:3" x14ac:dyDescent="0.25">
      <c r="A524" t="s">
        <v>5</v>
      </c>
      <c r="B524" s="4">
        <v>0.90029999999999999</v>
      </c>
      <c r="C524" s="4">
        <v>0.1149</v>
      </c>
    </row>
    <row r="525" spans="1:3" x14ac:dyDescent="0.25">
      <c r="A525" t="s">
        <v>5</v>
      </c>
      <c r="B525" s="4">
        <v>0.98290000000000011</v>
      </c>
      <c r="C525" s="4">
        <v>0.1389</v>
      </c>
    </row>
    <row r="526" spans="1:3" x14ac:dyDescent="0.25">
      <c r="A526" t="s">
        <v>5</v>
      </c>
      <c r="B526" s="4">
        <v>1.2010000000000001</v>
      </c>
      <c r="C526" s="4">
        <v>0.1235</v>
      </c>
    </row>
    <row r="527" spans="1:3" x14ac:dyDescent="0.25">
      <c r="A527" t="s">
        <v>5</v>
      </c>
      <c r="B527" s="4">
        <v>1.1018000000000001</v>
      </c>
      <c r="C527" s="4">
        <v>0.10580000000000001</v>
      </c>
    </row>
    <row r="528" spans="1:3" x14ac:dyDescent="0.25">
      <c r="A528" t="s">
        <v>5</v>
      </c>
      <c r="B528" s="4">
        <v>0.97199999999999998</v>
      </c>
      <c r="C528" s="4">
        <v>0.12479999999999999</v>
      </c>
    </row>
    <row r="529" spans="1:3" x14ac:dyDescent="0.25">
      <c r="A529" t="s">
        <v>5</v>
      </c>
      <c r="B529" s="4">
        <v>1.0961000000000001</v>
      </c>
      <c r="C529" s="4">
        <v>0.1305</v>
      </c>
    </row>
    <row r="530" spans="1:3" x14ac:dyDescent="0.25">
      <c r="A530" t="s">
        <v>5</v>
      </c>
      <c r="B530" s="4">
        <v>0.79090000000000005</v>
      </c>
      <c r="C530" s="4">
        <v>0.20949999999999999</v>
      </c>
    </row>
    <row r="531" spans="1:3" x14ac:dyDescent="0.25">
      <c r="A531" t="s">
        <v>5</v>
      </c>
      <c r="B531" s="4">
        <v>1.4308000000000001</v>
      </c>
      <c r="C531" s="4">
        <v>0.13769999999999999</v>
      </c>
    </row>
    <row r="532" spans="1:3" x14ac:dyDescent="0.25">
      <c r="A532" t="s">
        <v>5</v>
      </c>
      <c r="B532" s="4">
        <v>1.1539999999999999</v>
      </c>
      <c r="C532" s="4">
        <v>0.12790000000000001</v>
      </c>
    </row>
    <row r="533" spans="1:3" x14ac:dyDescent="0.25">
      <c r="A533" t="s">
        <v>5</v>
      </c>
      <c r="B533" s="4">
        <v>0.97509999999999997</v>
      </c>
      <c r="C533" s="4">
        <v>0.15040000000000001</v>
      </c>
    </row>
    <row r="534" spans="1:3" x14ac:dyDescent="0.25">
      <c r="A534" t="s">
        <v>5</v>
      </c>
      <c r="B534" s="4">
        <v>0.78589999999999993</v>
      </c>
      <c r="C534" s="4">
        <v>0.11360000000000001</v>
      </c>
    </row>
    <row r="535" spans="1:3" x14ac:dyDescent="0.25">
      <c r="A535" t="s">
        <v>5</v>
      </c>
      <c r="B535" s="4">
        <v>0.67390000000000005</v>
      </c>
      <c r="C535" s="4">
        <v>0.14749999999999999</v>
      </c>
    </row>
    <row r="536" spans="1:3" x14ac:dyDescent="0.25">
      <c r="A536" t="s">
        <v>5</v>
      </c>
      <c r="B536" s="4">
        <v>0.6764</v>
      </c>
      <c r="C536" s="4">
        <v>0.1191</v>
      </c>
    </row>
    <row r="537" spans="1:3" x14ac:dyDescent="0.25">
      <c r="A537" t="s">
        <v>5</v>
      </c>
      <c r="B537" s="4">
        <v>0.69740000000000002</v>
      </c>
      <c r="C537" s="4">
        <v>0.13350000000000001</v>
      </c>
    </row>
    <row r="538" spans="1:3" x14ac:dyDescent="0.25">
      <c r="A538" t="s">
        <v>5</v>
      </c>
      <c r="B538" s="4">
        <v>0.68119999999999992</v>
      </c>
      <c r="C538" s="4">
        <v>0.13120000000000001</v>
      </c>
    </row>
    <row r="539" spans="1:3" x14ac:dyDescent="0.25">
      <c r="A539" t="s">
        <v>5</v>
      </c>
      <c r="B539" s="4">
        <v>0.79</v>
      </c>
      <c r="C539" s="4">
        <v>0.14280000000000001</v>
      </c>
    </row>
    <row r="540" spans="1:3" x14ac:dyDescent="0.25">
      <c r="A540" t="s">
        <v>5</v>
      </c>
      <c r="B540" s="4">
        <v>0.9870000000000001</v>
      </c>
      <c r="C540" s="4">
        <v>0.32100000000000001</v>
      </c>
    </row>
    <row r="541" spans="1:3" x14ac:dyDescent="0.25">
      <c r="A541" t="s">
        <v>5</v>
      </c>
      <c r="B541" s="4">
        <v>1.44</v>
      </c>
      <c r="C541" s="4">
        <v>0.1817</v>
      </c>
    </row>
    <row r="542" spans="1:3" x14ac:dyDescent="0.25">
      <c r="A542" t="s">
        <v>5</v>
      </c>
      <c r="B542" s="4">
        <v>1.4207000000000001</v>
      </c>
      <c r="C542" s="4">
        <v>0.15670000000000001</v>
      </c>
    </row>
    <row r="543" spans="1:3" x14ac:dyDescent="0.25">
      <c r="A543" t="s">
        <v>5</v>
      </c>
      <c r="B543" s="4">
        <v>1.3001</v>
      </c>
      <c r="C543" s="4">
        <v>0.16470000000000001</v>
      </c>
    </row>
    <row r="544" spans="1:3" x14ac:dyDescent="0.25">
      <c r="A544" t="s">
        <v>5</v>
      </c>
      <c r="B544" s="4">
        <v>1.2727000000000002</v>
      </c>
      <c r="C544" s="4">
        <v>0.1159</v>
      </c>
    </row>
    <row r="545" spans="1:3" x14ac:dyDescent="0.25">
      <c r="A545" t="s">
        <v>5</v>
      </c>
      <c r="B545" s="4">
        <v>1.1194999999999999</v>
      </c>
      <c r="C545" s="4">
        <v>0.1048</v>
      </c>
    </row>
    <row r="546" spans="1:3" x14ac:dyDescent="0.25">
      <c r="A546" t="s">
        <v>5</v>
      </c>
      <c r="B546" s="4">
        <v>0.66639999999999999</v>
      </c>
      <c r="C546" s="4">
        <v>0.1</v>
      </c>
    </row>
    <row r="547" spans="1:3" x14ac:dyDescent="0.25">
      <c r="A547" t="s">
        <v>5</v>
      </c>
      <c r="B547" s="4">
        <v>0.68149999999999999</v>
      </c>
      <c r="C547" s="4">
        <v>0.1168</v>
      </c>
    </row>
    <row r="548" spans="1:3" x14ac:dyDescent="0.25">
      <c r="A548" t="s">
        <v>5</v>
      </c>
      <c r="B548" s="4">
        <v>0.79069999999999996</v>
      </c>
      <c r="C548" s="4">
        <v>0.21240000000000001</v>
      </c>
    </row>
    <row r="549" spans="1:3" x14ac:dyDescent="0.25">
      <c r="A549" t="s">
        <v>5</v>
      </c>
      <c r="B549" s="4">
        <v>1.2831000000000001</v>
      </c>
      <c r="C549" s="4">
        <v>0.17199999999999999</v>
      </c>
    </row>
    <row r="550" spans="1:3" x14ac:dyDescent="0.25">
      <c r="A550" t="s">
        <v>5</v>
      </c>
      <c r="B550" s="4">
        <v>1.2099</v>
      </c>
      <c r="C550" s="4">
        <v>0.1273</v>
      </c>
    </row>
    <row r="551" spans="1:3" x14ac:dyDescent="0.25">
      <c r="A551" t="s">
        <v>5</v>
      </c>
      <c r="B551" s="4">
        <v>1.0125999999999999</v>
      </c>
      <c r="C551" s="4">
        <v>0.32329999999999998</v>
      </c>
    </row>
    <row r="552" spans="1:3" x14ac:dyDescent="0.25">
      <c r="A552" t="s">
        <v>5</v>
      </c>
      <c r="B552" s="4">
        <v>0.99050000000000005</v>
      </c>
      <c r="C552" s="4">
        <v>9.7299999999999998E-2</v>
      </c>
    </row>
    <row r="553" spans="1:3" x14ac:dyDescent="0.25">
      <c r="A553" t="s">
        <v>5</v>
      </c>
      <c r="B553" s="4">
        <v>0.65499999999999992</v>
      </c>
      <c r="C553" s="4">
        <v>7.6499999999999999E-2</v>
      </c>
    </row>
    <row r="554" spans="1:3" x14ac:dyDescent="0.25">
      <c r="A554" t="s">
        <v>5</v>
      </c>
      <c r="B554" s="4">
        <v>0.7258</v>
      </c>
      <c r="C554" s="4">
        <v>7.9500000000000001E-2</v>
      </c>
    </row>
    <row r="555" spans="1:3" x14ac:dyDescent="0.25">
      <c r="A555" t="s">
        <v>5</v>
      </c>
      <c r="B555" s="4">
        <v>0.88300000000000001</v>
      </c>
      <c r="C555" s="4">
        <v>9.6799999999999997E-2</v>
      </c>
    </row>
    <row r="556" spans="1:3" x14ac:dyDescent="0.25">
      <c r="A556" t="s">
        <v>5</v>
      </c>
      <c r="B556" s="4">
        <v>0.71440000000000003</v>
      </c>
      <c r="C556" s="4">
        <v>9.6000000000000002E-2</v>
      </c>
    </row>
    <row r="557" spans="1:3" x14ac:dyDescent="0.25">
      <c r="A557" t="s">
        <v>5</v>
      </c>
      <c r="B557" s="4">
        <v>0.64670000000000005</v>
      </c>
      <c r="C557" s="4">
        <v>0.1215</v>
      </c>
    </row>
    <row r="558" spans="1:3" x14ac:dyDescent="0.25">
      <c r="A558" t="s">
        <v>5</v>
      </c>
      <c r="B558" s="4">
        <v>0.60569999999999991</v>
      </c>
      <c r="C558" s="4">
        <v>8.3099999999999993E-2</v>
      </c>
    </row>
    <row r="559" spans="1:3" x14ac:dyDescent="0.25">
      <c r="A559" t="s">
        <v>5</v>
      </c>
      <c r="B559" s="4">
        <v>0.9153</v>
      </c>
      <c r="C559" s="4">
        <v>9.69E-2</v>
      </c>
    </row>
    <row r="560" spans="1:3" x14ac:dyDescent="0.25">
      <c r="A560" t="s">
        <v>5</v>
      </c>
      <c r="B560" s="4">
        <v>0.78069999999999995</v>
      </c>
      <c r="C560" s="4">
        <v>7.0800000000000002E-2</v>
      </c>
    </row>
    <row r="561" spans="1:3" x14ac:dyDescent="0.25">
      <c r="A561" t="s">
        <v>5</v>
      </c>
      <c r="B561" s="4">
        <v>1.0215000000000001</v>
      </c>
      <c r="C561" s="4">
        <v>8.8400000000000006E-2</v>
      </c>
    </row>
    <row r="562" spans="1:3" x14ac:dyDescent="0.25">
      <c r="A562" t="s">
        <v>5</v>
      </c>
      <c r="B562" s="4">
        <v>0.80199999999999994</v>
      </c>
      <c r="C562" s="4">
        <v>7.3300000000000004E-2</v>
      </c>
    </row>
    <row r="563" spans="1:3" x14ac:dyDescent="0.25">
      <c r="A563" t="s">
        <v>5</v>
      </c>
      <c r="B563" s="4">
        <v>0.66390000000000005</v>
      </c>
      <c r="C563" s="4">
        <v>8.0199999999999994E-2</v>
      </c>
    </row>
    <row r="564" spans="1:3" x14ac:dyDescent="0.25">
      <c r="A564" t="s">
        <v>5</v>
      </c>
      <c r="B564" s="4">
        <v>0.56669999999999998</v>
      </c>
      <c r="C564" s="4">
        <v>0.14630000000000001</v>
      </c>
    </row>
    <row r="565" spans="1:3" x14ac:dyDescent="0.25">
      <c r="A565" t="s">
        <v>5</v>
      </c>
      <c r="B565" s="4">
        <v>1.1372</v>
      </c>
      <c r="C565" s="4">
        <v>0.30470000000000003</v>
      </c>
    </row>
    <row r="566" spans="1:3" x14ac:dyDescent="0.25">
      <c r="A566" t="s">
        <v>5</v>
      </c>
      <c r="B566" s="4">
        <v>1.331</v>
      </c>
      <c r="C566" s="4">
        <v>0.1353</v>
      </c>
    </row>
    <row r="567" spans="1:3" x14ac:dyDescent="0.25">
      <c r="A567" t="s">
        <v>5</v>
      </c>
      <c r="B567" s="4">
        <v>1.3348</v>
      </c>
      <c r="C567" s="4">
        <v>0.1047</v>
      </c>
    </row>
  </sheetData>
  <mergeCells count="7">
    <mergeCell ref="P32:Q32"/>
    <mergeCell ref="R32:S32"/>
    <mergeCell ref="F32:G32"/>
    <mergeCell ref="J32:K32"/>
    <mergeCell ref="H32:I32"/>
    <mergeCell ref="N32:O32"/>
    <mergeCell ref="L32:M32"/>
  </mergeCells>
  <conditionalFormatting sqref="A2:A75">
    <cfRule type="expression" dxfId="1" priority="9">
      <formula>AND(A3&gt;=$A$160:$A$698,A3&lt;=$B$160:$B$698)</formula>
    </cfRule>
  </conditionalFormatting>
  <conditionalFormatting sqref="A76">
    <cfRule type="expression" dxfId="0" priority="10">
      <formula>AND(A568&gt;=$A$160:$A$698,A568&lt;=$B$160:$B$698)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12B9-2618-4DCA-98C5-0155B6A524C8}">
  <dimension ref="A1:C10"/>
  <sheetViews>
    <sheetView zoomScaleNormal="100" workbookViewId="0">
      <selection activeCell="E15" sqref="E15"/>
    </sheetView>
  </sheetViews>
  <sheetFormatPr defaultRowHeight="15" x14ac:dyDescent="0.25"/>
  <cols>
    <col min="1" max="1" width="17.28515625" bestFit="1" customWidth="1"/>
  </cols>
  <sheetData>
    <row r="1" spans="1:3" x14ac:dyDescent="0.25">
      <c r="A1" t="s">
        <v>36</v>
      </c>
      <c r="B1" t="s">
        <v>37</v>
      </c>
      <c r="C1" t="s">
        <v>38</v>
      </c>
    </row>
    <row r="2" spans="1:3" x14ac:dyDescent="0.25">
      <c r="A2" t="s">
        <v>196</v>
      </c>
      <c r="B2" s="4">
        <v>2.0859749185370902</v>
      </c>
      <c r="C2" s="4">
        <v>0.18781291620352669</v>
      </c>
    </row>
    <row r="3" spans="1:3" x14ac:dyDescent="0.25">
      <c r="A3" t="s">
        <v>7</v>
      </c>
      <c r="B3" s="4">
        <v>1.0035086613874693</v>
      </c>
      <c r="C3" s="4">
        <v>0.20822122436783508</v>
      </c>
    </row>
    <row r="4" spans="1:3" x14ac:dyDescent="0.25">
      <c r="A4" t="s">
        <v>6</v>
      </c>
      <c r="B4" s="4">
        <v>1.0351279439323355</v>
      </c>
      <c r="C4" s="4">
        <v>0.12808256461937503</v>
      </c>
    </row>
    <row r="5" spans="1:3" x14ac:dyDescent="0.25">
      <c r="A5" t="s">
        <v>9</v>
      </c>
      <c r="B5" s="4">
        <v>0.86374281045271994</v>
      </c>
      <c r="C5" s="4">
        <v>8.5419496276938706E-2</v>
      </c>
    </row>
    <row r="6" spans="1:3" x14ac:dyDescent="0.25">
      <c r="A6" t="s">
        <v>8</v>
      </c>
      <c r="B6" s="4">
        <v>0.85542823516034661</v>
      </c>
      <c r="C6" s="4">
        <v>0.11570262408565815</v>
      </c>
    </row>
    <row r="7" spans="1:3" x14ac:dyDescent="0.25">
      <c r="A7" t="s">
        <v>10</v>
      </c>
      <c r="B7" s="4">
        <v>0.77004571502207886</v>
      </c>
      <c r="C7" s="4">
        <v>0.10835559015085962</v>
      </c>
    </row>
    <row r="8" spans="1:3" x14ac:dyDescent="0.25">
      <c r="A8" t="s">
        <v>5</v>
      </c>
      <c r="B8" s="4">
        <v>0.98244832679525629</v>
      </c>
      <c r="C8" s="4">
        <v>0.13932096865150939</v>
      </c>
    </row>
    <row r="10" spans="1:3" x14ac:dyDescent="0.25">
      <c r="A10" t="s">
        <v>206</v>
      </c>
      <c r="B10" s="4">
        <f>AVERAGE(B2:B8)</f>
        <v>1.0851823730410424</v>
      </c>
      <c r="C10" s="4">
        <f>AVERAGE(C2:C8)</f>
        <v>0.13898791205081465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Crane Creek - IRLCCU</vt:lpstr>
      <vt:lpstr>Eau Gallie - IRLUPEGWR</vt:lpstr>
      <vt:lpstr>Fellsmere - IRLUSPFW</vt:lpstr>
      <vt:lpstr>Sebastian N Prong - IRLSEBNP</vt:lpstr>
      <vt:lpstr>Sebastian S Prong - IRLSIR003</vt:lpstr>
      <vt:lpstr>South Canal - IRLVSC</vt:lpstr>
      <vt:lpstr>Raw Statistics</vt:lpstr>
      <vt:lpstr>Total Baseflow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Ferenc</dc:creator>
  <cp:lastModifiedBy>Mark Ferenc</cp:lastModifiedBy>
  <dcterms:created xsi:type="dcterms:W3CDTF">2015-06-05T18:17:20Z</dcterms:created>
  <dcterms:modified xsi:type="dcterms:W3CDTF">2022-02-08T21:27:08Z</dcterms:modified>
</cp:coreProperties>
</file>