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Wet detention pond calcs" sheetId="2" r:id="rId2"/>
    <sheet name="Education" sheetId="3" r:id="rId3"/>
    <sheet name="18th St" sheetId="4" r:id="rId4"/>
    <sheet name="19th St" sheetId="5" r:id="rId5"/>
    <sheet name="Pine Street" sheetId="9" r:id="rId6"/>
    <sheet name="Albert Shores" sheetId="8" r:id="rId7"/>
    <sheet name="Lake Angel" sheetId="7" r:id="rId8"/>
    <sheet name="Division Ave" sheetId="6" r:id="rId9"/>
  </sheets>
  <definedNames>
    <definedName name="_xlnm._FilterDatabase" localSheetId="2" hidden="1">Education!$A$1:$Q$718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D10" i="1"/>
  <c r="V7" i="6"/>
  <c r="V3" i="6"/>
  <c r="V4" i="6"/>
  <c r="V5" i="6"/>
  <c r="V6" i="6"/>
  <c r="V2" i="6"/>
  <c r="L7" i="6"/>
  <c r="F9" i="1"/>
  <c r="H9" i="1" s="1"/>
  <c r="D9" i="1"/>
  <c r="V12" i="7"/>
  <c r="V3" i="7"/>
  <c r="V4" i="7"/>
  <c r="V5" i="7"/>
  <c r="V6" i="7"/>
  <c r="V7" i="7"/>
  <c r="V8" i="7"/>
  <c r="V9" i="7"/>
  <c r="V10" i="7"/>
  <c r="V11" i="7"/>
  <c r="V2" i="7"/>
  <c r="L12" i="7"/>
  <c r="H10" i="1"/>
  <c r="H8" i="1"/>
  <c r="F8" i="1"/>
  <c r="D8" i="1"/>
  <c r="V11" i="8"/>
  <c r="V3" i="8"/>
  <c r="V4" i="8"/>
  <c r="V5" i="8"/>
  <c r="V6" i="8"/>
  <c r="V7" i="8"/>
  <c r="V8" i="8"/>
  <c r="V9" i="8"/>
  <c r="V10" i="8"/>
  <c r="V2" i="8"/>
  <c r="L11" i="8"/>
  <c r="F4" i="1"/>
  <c r="H4" i="1" s="1"/>
  <c r="D4" i="1"/>
  <c r="V6" i="9"/>
  <c r="V3" i="9"/>
  <c r="V4" i="9"/>
  <c r="V5" i="9"/>
  <c r="V2" i="9"/>
  <c r="L6" i="9"/>
  <c r="F3" i="1"/>
  <c r="H3" i="1" s="1"/>
  <c r="D3" i="1"/>
  <c r="V2" i="5"/>
  <c r="K3" i="1"/>
  <c r="K4" i="1"/>
  <c r="K2" i="1"/>
  <c r="H2" i="1"/>
  <c r="F2" i="1"/>
  <c r="D2" i="1"/>
  <c r="V2" i="4"/>
  <c r="H20" i="1" l="1"/>
  <c r="F20" i="1"/>
  <c r="Q719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392" i="3"/>
  <c r="Q393" i="3"/>
  <c r="Q394" i="3"/>
  <c r="Q395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207" i="3"/>
  <c r="Q208" i="3"/>
  <c r="Q209" i="3"/>
  <c r="Q210" i="3"/>
  <c r="Q211" i="3"/>
  <c r="Q212" i="3"/>
  <c r="Q213" i="3"/>
  <c r="Q214" i="3"/>
  <c r="Q215" i="3"/>
  <c r="Q216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6" i="3"/>
  <c r="Q397" i="3"/>
  <c r="Q398" i="3"/>
  <c r="Q399" i="3"/>
  <c r="Q400" i="3"/>
  <c r="Q402" i="3"/>
  <c r="Q403" i="3"/>
  <c r="Q404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446" i="3"/>
  <c r="Q447" i="3"/>
  <c r="Q448" i="3"/>
  <c r="Q449" i="3"/>
  <c r="Q450" i="3"/>
  <c r="Q451" i="3"/>
  <c r="Q452" i="3"/>
  <c r="Q453" i="3"/>
  <c r="Q454" i="3"/>
  <c r="Q455" i="3"/>
  <c r="Q511" i="3"/>
  <c r="Q512" i="3"/>
  <c r="Q513" i="3"/>
  <c r="Q514" i="3"/>
  <c r="Q515" i="3"/>
  <c r="Q534" i="3"/>
  <c r="Q535" i="3"/>
  <c r="Q536" i="3"/>
  <c r="Q537" i="3"/>
  <c r="Q538" i="3"/>
  <c r="Q539" i="3"/>
  <c r="Q540" i="3"/>
  <c r="Q541" i="3"/>
  <c r="Q542" i="3"/>
  <c r="Q473" i="3"/>
  <c r="Q474" i="3"/>
  <c r="Q475" i="3"/>
  <c r="Q476" i="3"/>
  <c r="Q477" i="3"/>
  <c r="Q478" i="3"/>
  <c r="Q479" i="3"/>
  <c r="Q480" i="3"/>
  <c r="Q481" i="3"/>
  <c r="Q482" i="3"/>
  <c r="Q483" i="3"/>
  <c r="Q484" i="3"/>
  <c r="Q485" i="3"/>
  <c r="Q486" i="3"/>
  <c r="Q487" i="3"/>
  <c r="Q488" i="3"/>
  <c r="Q489" i="3"/>
  <c r="Q490" i="3"/>
  <c r="Q491" i="3"/>
  <c r="Q492" i="3"/>
  <c r="Q493" i="3"/>
  <c r="Q494" i="3"/>
  <c r="Q495" i="3"/>
  <c r="Q496" i="3"/>
  <c r="Q497" i="3"/>
  <c r="Q498" i="3"/>
  <c r="Q502" i="3"/>
  <c r="Q503" i="3"/>
  <c r="Q504" i="3"/>
  <c r="Q505" i="3"/>
  <c r="Q506" i="3"/>
  <c r="Q507" i="3"/>
  <c r="Q508" i="3"/>
  <c r="Q509" i="3"/>
  <c r="Q510" i="3"/>
  <c r="Q516" i="3"/>
  <c r="Q517" i="3"/>
  <c r="Q518" i="3"/>
  <c r="Q519" i="3"/>
  <c r="Q520" i="3"/>
  <c r="Q521" i="3"/>
  <c r="Q522" i="3"/>
  <c r="Q523" i="3"/>
  <c r="Q524" i="3"/>
  <c r="Q525" i="3"/>
  <c r="Q526" i="3"/>
  <c r="Q527" i="3"/>
  <c r="Q528" i="3"/>
  <c r="Q533" i="3"/>
  <c r="Q543" i="3"/>
  <c r="Q544" i="3"/>
  <c r="Q545" i="3"/>
  <c r="Q546" i="3"/>
  <c r="Q547" i="3"/>
  <c r="Q548" i="3"/>
  <c r="Q549" i="3"/>
  <c r="Q550" i="3"/>
  <c r="Q551" i="3"/>
  <c r="Q552" i="3"/>
  <c r="Q553" i="3"/>
  <c r="Q554" i="3"/>
  <c r="Q555" i="3"/>
  <c r="Q556" i="3"/>
  <c r="Q557" i="3"/>
  <c r="Q558" i="3"/>
  <c r="Q559" i="3"/>
  <c r="Q560" i="3"/>
  <c r="Q561" i="3"/>
  <c r="Q562" i="3"/>
  <c r="Q563" i="3"/>
  <c r="Q564" i="3"/>
  <c r="Q565" i="3"/>
  <c r="Q566" i="3"/>
  <c r="Q567" i="3"/>
  <c r="Q568" i="3"/>
  <c r="Q569" i="3"/>
  <c r="Q570" i="3"/>
  <c r="Q571" i="3"/>
  <c r="Q572" i="3"/>
  <c r="Q573" i="3"/>
  <c r="Q574" i="3"/>
  <c r="Q575" i="3"/>
  <c r="Q576" i="3"/>
  <c r="Q577" i="3"/>
  <c r="Q578" i="3"/>
  <c r="Q579" i="3"/>
  <c r="Q580" i="3"/>
  <c r="Q581" i="3"/>
  <c r="Q582" i="3"/>
  <c r="Q583" i="3"/>
  <c r="Q584" i="3"/>
  <c r="Q585" i="3"/>
  <c r="Q586" i="3"/>
  <c r="Q587" i="3"/>
  <c r="Q588" i="3"/>
  <c r="Q589" i="3"/>
  <c r="Q590" i="3"/>
  <c r="Q591" i="3"/>
  <c r="Q592" i="3"/>
  <c r="Q593" i="3"/>
  <c r="Q594" i="3"/>
  <c r="Q595" i="3"/>
  <c r="Q596" i="3"/>
  <c r="Q597" i="3"/>
  <c r="Q598" i="3"/>
  <c r="Q599" i="3"/>
  <c r="Q600" i="3"/>
  <c r="Q601" i="3"/>
  <c r="Q602" i="3"/>
  <c r="Q603" i="3"/>
  <c r="Q604" i="3"/>
  <c r="Q605" i="3"/>
  <c r="Q606" i="3"/>
  <c r="Q607" i="3"/>
  <c r="Q608" i="3"/>
  <c r="Q609" i="3"/>
  <c r="Q610" i="3"/>
  <c r="Q611" i="3"/>
  <c r="Q612" i="3"/>
  <c r="Q613" i="3"/>
  <c r="Q614" i="3"/>
  <c r="Q615" i="3"/>
  <c r="Q616" i="3"/>
  <c r="Q617" i="3"/>
  <c r="Q618" i="3"/>
  <c r="Q619" i="3"/>
  <c r="Q620" i="3"/>
  <c r="Q621" i="3"/>
  <c r="Q622" i="3"/>
  <c r="Q623" i="3"/>
  <c r="Q624" i="3"/>
  <c r="Q625" i="3"/>
  <c r="Q626" i="3"/>
  <c r="Q627" i="3"/>
  <c r="Q628" i="3"/>
  <c r="Q629" i="3"/>
  <c r="Q630" i="3"/>
  <c r="Q631" i="3"/>
  <c r="Q632" i="3"/>
  <c r="Q636" i="3"/>
  <c r="Q682" i="3"/>
  <c r="Q683" i="3"/>
  <c r="Q684" i="3"/>
  <c r="Q637" i="3"/>
  <c r="Q638" i="3"/>
  <c r="Q639" i="3"/>
  <c r="Q640" i="3"/>
  <c r="Q641" i="3"/>
  <c r="Q642" i="3"/>
  <c r="Q643" i="3"/>
  <c r="Q644" i="3"/>
  <c r="Q645" i="3"/>
  <c r="Q646" i="3"/>
  <c r="Q647" i="3"/>
  <c r="Q648" i="3"/>
  <c r="Q649" i="3"/>
  <c r="Q650" i="3"/>
  <c r="Q651" i="3"/>
  <c r="Q652" i="3"/>
  <c r="Q653" i="3"/>
  <c r="Q654" i="3"/>
  <c r="Q655" i="3"/>
  <c r="Q656" i="3"/>
  <c r="Q657" i="3"/>
  <c r="Q658" i="3"/>
  <c r="Q659" i="3"/>
  <c r="Q661" i="3"/>
  <c r="Q662" i="3"/>
  <c r="Q663" i="3"/>
  <c r="Q664" i="3"/>
  <c r="Q665" i="3"/>
  <c r="Q666" i="3"/>
  <c r="Q667" i="3"/>
  <c r="Q668" i="3"/>
  <c r="Q669" i="3"/>
  <c r="Q670" i="3"/>
  <c r="Q671" i="3"/>
  <c r="Q672" i="3"/>
  <c r="Q673" i="3"/>
  <c r="Q685" i="3"/>
  <c r="Q686" i="3"/>
  <c r="Q687" i="3"/>
  <c r="Q689" i="3"/>
  <c r="Q690" i="3"/>
  <c r="Q692" i="3"/>
  <c r="Q693" i="3"/>
  <c r="Q694" i="3"/>
  <c r="Q695" i="3"/>
  <c r="Q696" i="3"/>
  <c r="Q697" i="3"/>
  <c r="Q698" i="3"/>
  <c r="Q699" i="3"/>
  <c r="Q688" i="3"/>
  <c r="Q691" i="3"/>
  <c r="Q700" i="3"/>
  <c r="Q2" i="3"/>
  <c r="Q3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91" i="3"/>
  <c r="Q401" i="3"/>
  <c r="Q405" i="3"/>
  <c r="Q456" i="3"/>
  <c r="Q457" i="3"/>
  <c r="Q458" i="3"/>
  <c r="Q459" i="3"/>
  <c r="Q460" i="3"/>
  <c r="Q461" i="3"/>
  <c r="Q462" i="3"/>
  <c r="Q463" i="3"/>
  <c r="Q464" i="3"/>
  <c r="Q465" i="3"/>
  <c r="Q466" i="3"/>
  <c r="Q467" i="3"/>
  <c r="Q468" i="3"/>
  <c r="Q469" i="3"/>
  <c r="Q470" i="3"/>
  <c r="Q471" i="3"/>
  <c r="Q472" i="3"/>
  <c r="Q499" i="3"/>
  <c r="Q500" i="3"/>
  <c r="Q501" i="3"/>
  <c r="Q529" i="3"/>
  <c r="Q530" i="3"/>
  <c r="Q531" i="3"/>
  <c r="Q532" i="3"/>
  <c r="Q633" i="3"/>
  <c r="Q634" i="3"/>
  <c r="Q635" i="3"/>
  <c r="Q660" i="3"/>
  <c r="Q674" i="3"/>
  <c r="Q675" i="3"/>
  <c r="Q676" i="3"/>
  <c r="Q677" i="3"/>
  <c r="Q678" i="3"/>
  <c r="Q679" i="3"/>
  <c r="Q680" i="3"/>
  <c r="Q681" i="3"/>
  <c r="Q701" i="3"/>
  <c r="Q702" i="3"/>
  <c r="Q703" i="3"/>
  <c r="Q704" i="3"/>
  <c r="Q705" i="3"/>
  <c r="Q706" i="3"/>
  <c r="Q707" i="3"/>
  <c r="Q708" i="3"/>
  <c r="Q709" i="3"/>
  <c r="Q710" i="3"/>
  <c r="Q711" i="3"/>
  <c r="Q712" i="3"/>
  <c r="Q713" i="3"/>
  <c r="Q714" i="3"/>
  <c r="Q715" i="3"/>
  <c r="Q716" i="3"/>
  <c r="Q717" i="3"/>
  <c r="Q718" i="3"/>
  <c r="Q4" i="3"/>
  <c r="J9" i="1" l="1"/>
  <c r="G9" i="1"/>
  <c r="D5" i="2" l="1"/>
  <c r="K24" i="1" l="1"/>
  <c r="H24" i="1"/>
  <c r="D4" i="2" l="1"/>
  <c r="B5" i="2"/>
  <c r="B4" i="2" l="1"/>
  <c r="F4" i="2" s="1"/>
  <c r="F5" i="2"/>
</calcChain>
</file>

<file path=xl/sharedStrings.xml><?xml version="1.0" encoding="utf-8"?>
<sst xmlns="http://schemas.openxmlformats.org/spreadsheetml/2006/main" count="5633" uniqueCount="178">
  <si>
    <t>Project Number</t>
  </si>
  <si>
    <t>Project Name</t>
  </si>
  <si>
    <t>Project Type</t>
  </si>
  <si>
    <t>Acres Treated</t>
  </si>
  <si>
    <t>TP Efficiency (%)</t>
  </si>
  <si>
    <t>Total Reduction</t>
  </si>
  <si>
    <t>Wet detention pond</t>
  </si>
  <si>
    <t>Street sweeping</t>
  </si>
  <si>
    <t>Public education</t>
  </si>
  <si>
    <t>2nd generation baffle box</t>
  </si>
  <si>
    <t>Provided</t>
  </si>
  <si>
    <t>Required</t>
  </si>
  <si>
    <t>Difference</t>
  </si>
  <si>
    <t>residence time</t>
  </si>
  <si>
    <t>days</t>
  </si>
  <si>
    <t>TP efficiency</t>
  </si>
  <si>
    <t>TN Efficiency (%)</t>
  </si>
  <si>
    <t>TN efficiency</t>
  </si>
  <si>
    <t>ORL-1</t>
  </si>
  <si>
    <t>ORL-2</t>
  </si>
  <si>
    <t>ORL-3</t>
  </si>
  <si>
    <t>ORL-4</t>
  </si>
  <si>
    <t>ORL-5</t>
  </si>
  <si>
    <t>ORL-6</t>
  </si>
  <si>
    <t>ORL-7</t>
  </si>
  <si>
    <t>ORL-8</t>
  </si>
  <si>
    <t>ORL-9</t>
  </si>
  <si>
    <t>ORL-10</t>
  </si>
  <si>
    <t>ORL-11</t>
  </si>
  <si>
    <t>ORL-12</t>
  </si>
  <si>
    <t>ORL-13</t>
  </si>
  <si>
    <t>ORL-14</t>
  </si>
  <si>
    <t>ORL-15</t>
  </si>
  <si>
    <t>ORL-16</t>
  </si>
  <si>
    <t>ORL-17</t>
  </si>
  <si>
    <t>ORL-18</t>
  </si>
  <si>
    <t>ORL-19</t>
  </si>
  <si>
    <t>18th St/ Parramore Ave Baffle Box</t>
  </si>
  <si>
    <t>19th St/ Parramore Ave Baffle Box</t>
  </si>
  <si>
    <t>Pine Street/Orange Blossom Trail Corridor Stormwater Improvements</t>
  </si>
  <si>
    <t>Miscellaneous Neighborhood Sewer Improvements Lake Holden Terrace/Albert Shores [Stormwater Components]</t>
  </si>
  <si>
    <t>Lake Angel Drainage Improvements</t>
  </si>
  <si>
    <t>Cemex-S. Division Ave. Roadway and Drainage Improvements</t>
  </si>
  <si>
    <t>Public Education</t>
  </si>
  <si>
    <t>Rock Lake Monitoring Project</t>
  </si>
  <si>
    <t>Lake Fran Monitoring Project</t>
  </si>
  <si>
    <t>Septic tank phase out</t>
  </si>
  <si>
    <t>Catch basin inserts/inlet filters</t>
  </si>
  <si>
    <t>Research</t>
  </si>
  <si>
    <t>N/A</t>
  </si>
  <si>
    <t>Street Sweeping - 2,682,867 lbs/yr</t>
  </si>
  <si>
    <t>Lake Angel</t>
  </si>
  <si>
    <t>ORL-20</t>
  </si>
  <si>
    <t>ORL-21</t>
  </si>
  <si>
    <t>Gore Street Outfall Improvements</t>
  </si>
  <si>
    <t>Lake Holden CDS Unit</t>
  </si>
  <si>
    <t>Lake Pineloch Basin Inlet Baskets - 27.7 cubic yards/yr</t>
  </si>
  <si>
    <t>Clear Lake Basin Inlet Baskets - 32.39 cubic yards/yr</t>
  </si>
  <si>
    <t>Lake Lorna Doone Basin Inlet Baskets - 31.53 cubic yards/yr</t>
  </si>
  <si>
    <t>Lake Mann Basin Inlet Baskets - 53.29 cubic yards/yr</t>
  </si>
  <si>
    <t>Rock Lake Basin Inlet Baskets - 20.06 cubic yards/yr</t>
  </si>
  <si>
    <t>Lake Rabama Basin Inlet Baskets - 24.5 cubic yards/yr</t>
  </si>
  <si>
    <t>Lake Sunset Basin Inlet Baskets - 36.45 cubic yards/yr</t>
  </si>
  <si>
    <t>Walker Lagoon Basin Inlet Baskets - 31.90 cubic yards/yr</t>
  </si>
  <si>
    <t>no credit - completed in 1998</t>
  </si>
  <si>
    <t>no credit - completed in 1995</t>
  </si>
  <si>
    <t>TP Base Load (kg/yr)</t>
  </si>
  <si>
    <t>TP Reduction (kg/yr)</t>
  </si>
  <si>
    <t>TN Base Load (kg/yr)</t>
  </si>
  <si>
    <t>TN Reduction (kg/yr)</t>
  </si>
  <si>
    <t>Lake Holden Terrace/Albert Shores [Sanitary Components] - 11 of 77 homes converted</t>
  </si>
  <si>
    <t>need more information to determine TN benefits, limited TP reductions from phase out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</si>
  <si>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</si>
  <si>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</si>
  <si>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</si>
  <si>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</si>
  <si>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</si>
  <si>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</si>
  <si>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</si>
  <si>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</si>
  <si>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</si>
  <si>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</si>
  <si>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</si>
  <si>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</si>
  <si>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</si>
  <si>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</si>
  <si>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</si>
  <si>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</si>
  <si>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</si>
  <si>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Upper Kissimmee</t>
  </si>
  <si>
    <t>LAKE HART</t>
  </si>
  <si>
    <t>WAM 10.0</t>
  </si>
  <si>
    <t>Upper_K_Base_Ext</t>
  </si>
  <si>
    <t>Urban</t>
  </si>
  <si>
    <t>Low Density: Fixed Single Family Units</t>
  </si>
  <si>
    <t>Low Density Residential</t>
  </si>
  <si>
    <t>EAST LAKE TOHOPEKALIGA</t>
  </si>
  <si>
    <t>SHINGLE CREEK</t>
  </si>
  <si>
    <t>BOGGY CREEK</t>
  </si>
  <si>
    <t>Low Density: Mobile Home Units</t>
  </si>
  <si>
    <t>Low Density: Mixed Units, Fixed and Mobile Home U*</t>
  </si>
  <si>
    <t>Low Density: Rural Residential</t>
  </si>
  <si>
    <t>Low Density: Under construction</t>
  </si>
  <si>
    <t>Commercial and Services Under Construction</t>
  </si>
  <si>
    <t>Commercial and Services</t>
  </si>
  <si>
    <t>Medium Density: Fixed Single Family Units</t>
  </si>
  <si>
    <t>Medium Density Residential</t>
  </si>
  <si>
    <t>Medium Density: Mixed Units, Fixed and Mobile Hom*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</si>
  <si>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</si>
  <si>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</si>
  <si>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</si>
  <si>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</si>
  <si>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Low Rise</t>
  </si>
  <si>
    <t>Multiple Dwelling Units</t>
  </si>
  <si>
    <t>Multiple Dwelling Units, High Rise</t>
  </si>
  <si>
    <t>High Density: Mixed Units, Fixed and Mobile Home *</t>
  </si>
  <si>
    <t>High Density: Under construction</t>
  </si>
  <si>
    <t>Shopping Centers</t>
  </si>
  <si>
    <t>Wholesale Sales and Services - Junk Yards</t>
  </si>
  <si>
    <t>Oil and Gas Storage - Not Industrial or Manufactu*</t>
  </si>
  <si>
    <t>Cemeteries</t>
  </si>
  <si>
    <t>Managed Landscape</t>
  </si>
  <si>
    <t>Other Light Industrial</t>
  </si>
  <si>
    <t>Industrial</t>
  </si>
  <si>
    <t>Institutional</t>
  </si>
  <si>
    <t>Parks and Zoos</t>
  </si>
  <si>
    <t>Open Land &lt;Urban&gt;</t>
  </si>
  <si>
    <t>Undeveloped Urban Land</t>
  </si>
  <si>
    <t>Educational Facilities</t>
  </si>
  <si>
    <t>Military</t>
  </si>
  <si>
    <t>Golf Course</t>
  </si>
  <si>
    <t>Stadiums: Not Academic</t>
  </si>
  <si>
    <t>Inactive Land with Street Pattern</t>
  </si>
  <si>
    <t>Scrub and Brushland</t>
  </si>
  <si>
    <t>Water Bodies</t>
  </si>
  <si>
    <t>Open Water</t>
  </si>
  <si>
    <t>Lakes</t>
  </si>
  <si>
    <t>Reservoirs</t>
  </si>
  <si>
    <t>Electrical Power Facilities</t>
  </si>
  <si>
    <t>Barren Land</t>
  </si>
  <si>
    <t>Disturbed Lands</t>
  </si>
  <si>
    <t>Spoil Areas</t>
  </si>
  <si>
    <t>Dikes and Levees</t>
  </si>
  <si>
    <t>Transportation</t>
  </si>
  <si>
    <t>Transportation Corridors</t>
  </si>
  <si>
    <t>Airports</t>
  </si>
  <si>
    <t>Railroads and Railyards</t>
  </si>
  <si>
    <t>Roads and Highways</t>
  </si>
  <si>
    <t>Electrical Power Transmission Lines</t>
  </si>
  <si>
    <t>Water Supply Plants - including Pumping Stations</t>
  </si>
  <si>
    <t>Sewage Treatment</t>
  </si>
  <si>
    <t>Residential Low Density &lt;2 du/ac</t>
  </si>
  <si>
    <t>Residential Medium Density 2-5 du/ac</t>
  </si>
  <si>
    <t>Residential High Density &gt;5 du/ac</t>
  </si>
  <si>
    <t>Community Recreational Facilities</t>
  </si>
  <si>
    <t>Surface Water Collection Basins</t>
  </si>
  <si>
    <t>Sub-Watershed</t>
  </si>
  <si>
    <t>Alum Injection</t>
  </si>
  <si>
    <t>CDS Unit</t>
  </si>
  <si>
    <t>FID_LakeOk</t>
  </si>
  <si>
    <t>BMP_ID</t>
  </si>
  <si>
    <t>ProjectNam</t>
  </si>
  <si>
    <t>Basin</t>
  </si>
  <si>
    <t>FID_LO_TMD</t>
  </si>
  <si>
    <t>SC-19</t>
  </si>
  <si>
    <t>18th St- Parramore Ave Baffle Box</t>
  </si>
  <si>
    <t>BMP-41</t>
  </si>
  <si>
    <t>BMP-40</t>
  </si>
  <si>
    <t>19th St- Parramore Ave Baffle Box</t>
  </si>
  <si>
    <t>BMP-48</t>
  </si>
  <si>
    <t>Division Ave and Cemex Roadway and Drainage Improv</t>
  </si>
  <si>
    <t>BMP-47</t>
  </si>
  <si>
    <t>BMP-34</t>
  </si>
  <si>
    <t>Misc Nbhds Storm Sewer Imprv LkHolden-AlbertShores</t>
  </si>
  <si>
    <t>NA-00</t>
  </si>
  <si>
    <t>BMP-42</t>
  </si>
  <si>
    <t>Pine Street/OBT Corridor Stormwater Improv project</t>
  </si>
  <si>
    <t>SC-13,10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</si>
</sst>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8" fillId="0" borderId="0" xfId="0" applyFont="1"/>
    <xf numFmtId="166" fontId="0" fillId="0" borderId="0" xfId="0" applyNumberFormat="1" applyFont="1"/>
    <xf numFmtId="166" fontId="0" fillId="0" borderId="0" xfId="0" applyNumberFormat="1"/>
    <xf numFmtId="0" fontId="7" fillId="0" borderId="2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166" fontId="5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0" fontId="6" fillId="0" borderId="1" xfId="2" applyFont="1" applyFill="1" applyBorder="1" applyAlignment="1">
      <alignment horizontal="right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5" borderId="1" xfId="2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right" vertical="center" wrapText="1"/>
    </xf>
    <xf numFmtId="166" fontId="5" fillId="5" borderId="1" xfId="0" applyNumberFormat="1" applyFont="1" applyFill="1" applyBorder="1" applyAlignment="1">
      <alignment horizontal="right" vertical="center"/>
    </xf>
    <xf numFmtId="165" fontId="5" fillId="5" borderId="1" xfId="0" applyNumberFormat="1" applyFont="1" applyFill="1" applyBorder="1" applyAlignment="1">
      <alignment horizontal="right" vertical="center"/>
    </xf>
    <xf numFmtId="0" fontId="7" fillId="0" borderId="1" xfId="2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5" fillId="0" borderId="0" xfId="0" applyNumberFormat="1" applyFont="1"/>
    <xf numFmtId="0" fontId="6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2.75" x14ac:dyDescent="0.2"/>
  <cols>
    <col min="1" max="1" width="9.140625" style="5"/>
    <col min="2" max="2" width="20" style="5" customWidth="1"/>
    <col min="3" max="3" width="12" style="14" customWidth="1"/>
    <col min="4" max="5" width="13.85546875" style="5" customWidth="1"/>
    <col min="6" max="6" width="12" style="40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156</v>
      </c>
      <c r="F1" s="3" t="s">
        <v>66</v>
      </c>
      <c r="G1" s="4" t="s">
        <v>4</v>
      </c>
      <c r="H1" s="3" t="s">
        <v>67</v>
      </c>
      <c r="I1" s="3" t="s">
        <v>68</v>
      </c>
      <c r="J1" s="4" t="s">
        <v>16</v>
      </c>
      <c r="K1" s="3" t="s">
        <v>69</v>
      </c>
    </row>
    <row r="2" spans="1:12" ht="38.25" x14ac:dyDescent="0.2">
      <c r="A2" s="8" t="s">
        <v>18</v>
      </c>
      <c r="B2" s="18" t="s">
        <v>37</v>
      </c>
      <c r="C2" s="19" t="s">
        <v>9</v>
      </c>
      <c r="D2" s="23">
        <f>ROUND('18th St'!L2*2.4710538147,1)</f>
        <v>4.5999999999999996</v>
      </c>
      <c r="E2" s="41" t="s">
        <v>89</v>
      </c>
      <c r="F2" s="25">
        <f>ROUND('18th St'!V2,1)</f>
        <v>0.2</v>
      </c>
      <c r="G2" s="24">
        <v>0.155</v>
      </c>
      <c r="H2" s="25">
        <f>ROUND(F2*G2,1)</f>
        <v>0</v>
      </c>
      <c r="I2" s="25"/>
      <c r="J2" s="24">
        <v>0.1905</v>
      </c>
      <c r="K2" s="25">
        <f>ROUND(I2*J2,1)</f>
        <v>0</v>
      </c>
    </row>
    <row r="3" spans="1:12" ht="38.25" x14ac:dyDescent="0.2">
      <c r="A3" s="8" t="s">
        <v>19</v>
      </c>
      <c r="B3" s="20" t="s">
        <v>38</v>
      </c>
      <c r="C3" s="19" t="s">
        <v>9</v>
      </c>
      <c r="D3" s="23">
        <f>ROUND('19th St'!L2*2.4710538147,1)</f>
        <v>9.9</v>
      </c>
      <c r="E3" s="41" t="s">
        <v>89</v>
      </c>
      <c r="F3" s="25">
        <f>ROUND('19th St'!V2,1)</f>
        <v>0.4</v>
      </c>
      <c r="G3" s="24">
        <v>0.155</v>
      </c>
      <c r="H3" s="25">
        <f t="shared" ref="H3:H4" si="0">ROUND(F3*G3,1)</f>
        <v>0.1</v>
      </c>
      <c r="I3" s="25"/>
      <c r="J3" s="24">
        <v>0.1905</v>
      </c>
      <c r="K3" s="25">
        <f t="shared" ref="K3:K4" si="1">ROUND(I3*J3,1)</f>
        <v>0</v>
      </c>
    </row>
    <row r="4" spans="1:12" ht="51" x14ac:dyDescent="0.2">
      <c r="A4" s="8" t="s">
        <v>20</v>
      </c>
      <c r="B4" s="21" t="s">
        <v>39</v>
      </c>
      <c r="C4" s="19" t="s">
        <v>9</v>
      </c>
      <c r="D4" s="23">
        <f>ROUND('Pine Street'!L6*2.4710538147,1)</f>
        <v>11.5</v>
      </c>
      <c r="E4" s="41" t="s">
        <v>89</v>
      </c>
      <c r="F4" s="25">
        <f>ROUND('Pine Street'!V6,1)</f>
        <v>1.2</v>
      </c>
      <c r="G4" s="24">
        <v>0.155</v>
      </c>
      <c r="H4" s="25">
        <f t="shared" si="0"/>
        <v>0.2</v>
      </c>
      <c r="I4" s="25"/>
      <c r="J4" s="24">
        <v>0.1905</v>
      </c>
      <c r="K4" s="25">
        <f t="shared" si="1"/>
        <v>0</v>
      </c>
    </row>
    <row r="5" spans="1:12" ht="25.5" x14ac:dyDescent="0.2">
      <c r="A5" s="8" t="s">
        <v>21</v>
      </c>
      <c r="B5" s="21" t="s">
        <v>54</v>
      </c>
      <c r="C5" s="33" t="s">
        <v>157</v>
      </c>
      <c r="D5" s="23" t="s">
        <v>49</v>
      </c>
      <c r="E5" s="41" t="s">
        <v>89</v>
      </c>
      <c r="F5" s="35">
        <v>0</v>
      </c>
      <c r="G5" s="34">
        <v>0</v>
      </c>
      <c r="H5" s="35">
        <v>0</v>
      </c>
      <c r="I5" s="35">
        <v>0</v>
      </c>
      <c r="J5" s="34">
        <v>0</v>
      </c>
      <c r="K5" s="35">
        <v>0</v>
      </c>
      <c r="L5" s="5" t="s">
        <v>64</v>
      </c>
    </row>
    <row r="6" spans="1:12" ht="25.5" x14ac:dyDescent="0.2">
      <c r="A6" s="8" t="s">
        <v>22</v>
      </c>
      <c r="B6" s="21" t="s">
        <v>55</v>
      </c>
      <c r="C6" s="33" t="s">
        <v>158</v>
      </c>
      <c r="D6" s="23" t="s">
        <v>49</v>
      </c>
      <c r="E6" s="41" t="s">
        <v>89</v>
      </c>
      <c r="F6" s="35">
        <v>0</v>
      </c>
      <c r="G6" s="34">
        <v>0</v>
      </c>
      <c r="H6" s="35">
        <v>0</v>
      </c>
      <c r="I6" s="35">
        <v>0</v>
      </c>
      <c r="J6" s="34">
        <v>0</v>
      </c>
      <c r="K6" s="35">
        <v>0</v>
      </c>
      <c r="L6" s="5" t="s">
        <v>65</v>
      </c>
    </row>
    <row r="7" spans="1:12" ht="63.75" x14ac:dyDescent="0.2">
      <c r="A7" s="27" t="s">
        <v>23</v>
      </c>
      <c r="B7" s="28" t="s">
        <v>70</v>
      </c>
      <c r="C7" s="29" t="s">
        <v>46</v>
      </c>
      <c r="D7" s="30">
        <v>0</v>
      </c>
      <c r="E7" s="42" t="s">
        <v>89</v>
      </c>
      <c r="F7" s="32">
        <v>0</v>
      </c>
      <c r="G7" s="31">
        <v>0</v>
      </c>
      <c r="H7" s="32">
        <v>0</v>
      </c>
      <c r="I7" s="32"/>
      <c r="J7" s="31">
        <v>0</v>
      </c>
      <c r="K7" s="32"/>
      <c r="L7" s="5" t="s">
        <v>71</v>
      </c>
    </row>
    <row r="8" spans="1:12" ht="76.5" x14ac:dyDescent="0.2">
      <c r="A8" s="8" t="s">
        <v>24</v>
      </c>
      <c r="B8" s="22" t="s">
        <v>40</v>
      </c>
      <c r="C8" s="19" t="s">
        <v>9</v>
      </c>
      <c r="D8" s="23">
        <f>ROUND('Albert Shores'!L11*2.4710538147,1)</f>
        <v>76.400000000000006</v>
      </c>
      <c r="E8" s="41" t="s">
        <v>89</v>
      </c>
      <c r="F8" s="25">
        <f>ROUND('Albert Shores'!V11,1)</f>
        <v>4.4000000000000004</v>
      </c>
      <c r="G8" s="24">
        <v>0.155</v>
      </c>
      <c r="H8" s="25">
        <f t="shared" ref="H8:H10" si="2">ROUND(F8*G8,1)</f>
        <v>0.7</v>
      </c>
      <c r="I8" s="25"/>
      <c r="J8" s="24">
        <v>0.1905</v>
      </c>
      <c r="K8" s="35">
        <v>0</v>
      </c>
    </row>
    <row r="9" spans="1:12" ht="25.5" x14ac:dyDescent="0.2">
      <c r="A9" s="8" t="s">
        <v>25</v>
      </c>
      <c r="B9" s="21" t="s">
        <v>41</v>
      </c>
      <c r="C9" s="19" t="s">
        <v>6</v>
      </c>
      <c r="D9" s="23">
        <f>ROUND('Lake Angel'!L12*2.4710538147,1)</f>
        <v>94.5</v>
      </c>
      <c r="E9" s="41" t="s">
        <v>89</v>
      </c>
      <c r="F9" s="25">
        <f>ROUND('Albert Shores'!V11,1)</f>
        <v>4.4000000000000004</v>
      </c>
      <c r="G9" s="24">
        <f>'Wet detention pond calcs'!F4</f>
        <v>8.4000000000000075E-2</v>
      </c>
      <c r="H9" s="25">
        <f t="shared" si="2"/>
        <v>0.4</v>
      </c>
      <c r="I9" s="25"/>
      <c r="J9" s="24">
        <f>'Wet detention pond calcs'!F5</f>
        <v>6.6000000000000003E-2</v>
      </c>
      <c r="K9" s="35">
        <v>0</v>
      </c>
    </row>
    <row r="10" spans="1:12" ht="38.25" x14ac:dyDescent="0.2">
      <c r="A10" s="8" t="s">
        <v>26</v>
      </c>
      <c r="B10" s="21" t="s">
        <v>42</v>
      </c>
      <c r="C10" s="19" t="s">
        <v>9</v>
      </c>
      <c r="D10" s="23">
        <f>ROUND('Division Ave'!L7*2.4710538147,1)</f>
        <v>52.6</v>
      </c>
      <c r="E10" s="41" t="s">
        <v>89</v>
      </c>
      <c r="F10" s="25">
        <f>ROUND('Division Ave'!V7,1)</f>
        <v>5.7</v>
      </c>
      <c r="G10" s="24">
        <v>0.155</v>
      </c>
      <c r="H10" s="25">
        <f t="shared" si="2"/>
        <v>0.9</v>
      </c>
      <c r="I10" s="25"/>
      <c r="J10" s="24">
        <v>0.1905</v>
      </c>
      <c r="K10" s="35">
        <v>0</v>
      </c>
    </row>
    <row r="11" spans="1:12" ht="38.25" x14ac:dyDescent="0.2">
      <c r="A11" s="8" t="s">
        <v>27</v>
      </c>
      <c r="B11" s="21" t="s">
        <v>56</v>
      </c>
      <c r="C11" s="33" t="s">
        <v>47</v>
      </c>
      <c r="D11" s="26" t="s">
        <v>49</v>
      </c>
      <c r="E11" s="41" t="s">
        <v>89</v>
      </c>
      <c r="F11" s="35" t="s">
        <v>49</v>
      </c>
      <c r="G11" s="34" t="s">
        <v>49</v>
      </c>
      <c r="H11" s="35">
        <v>26.5</v>
      </c>
      <c r="I11" s="35" t="s">
        <v>49</v>
      </c>
      <c r="J11" s="34" t="s">
        <v>49</v>
      </c>
      <c r="K11" s="35">
        <v>43.1</v>
      </c>
    </row>
    <row r="12" spans="1:12" ht="38.25" x14ac:dyDescent="0.2">
      <c r="A12" s="8" t="s">
        <v>28</v>
      </c>
      <c r="B12" s="21" t="s">
        <v>57</v>
      </c>
      <c r="C12" s="33" t="s">
        <v>47</v>
      </c>
      <c r="D12" s="26" t="s">
        <v>49</v>
      </c>
      <c r="E12" s="41" t="s">
        <v>89</v>
      </c>
      <c r="F12" s="35" t="s">
        <v>49</v>
      </c>
      <c r="G12" s="34" t="s">
        <v>49</v>
      </c>
      <c r="H12" s="35">
        <v>31</v>
      </c>
      <c r="I12" s="35" t="s">
        <v>49</v>
      </c>
      <c r="J12" s="34" t="s">
        <v>49</v>
      </c>
      <c r="K12" s="35">
        <v>50.4</v>
      </c>
    </row>
    <row r="13" spans="1:12" ht="38.25" x14ac:dyDescent="0.2">
      <c r="A13" s="8" t="s">
        <v>29</v>
      </c>
      <c r="B13" s="21" t="s">
        <v>58</v>
      </c>
      <c r="C13" s="33" t="s">
        <v>47</v>
      </c>
      <c r="D13" s="26" t="s">
        <v>49</v>
      </c>
      <c r="E13" s="41" t="s">
        <v>89</v>
      </c>
      <c r="F13" s="35" t="s">
        <v>49</v>
      </c>
      <c r="G13" s="34" t="s">
        <v>49</v>
      </c>
      <c r="H13" s="35">
        <v>30.1</v>
      </c>
      <c r="I13" s="35" t="s">
        <v>49</v>
      </c>
      <c r="J13" s="34" t="s">
        <v>49</v>
      </c>
      <c r="K13" s="35">
        <v>49.1</v>
      </c>
    </row>
    <row r="14" spans="1:12" ht="38.25" x14ac:dyDescent="0.2">
      <c r="A14" s="8" t="s">
        <v>30</v>
      </c>
      <c r="B14" s="21" t="s">
        <v>59</v>
      </c>
      <c r="C14" s="33" t="s">
        <v>47</v>
      </c>
      <c r="D14" s="26" t="s">
        <v>49</v>
      </c>
      <c r="E14" s="41" t="s">
        <v>89</v>
      </c>
      <c r="F14" s="35" t="s">
        <v>49</v>
      </c>
      <c r="G14" s="34" t="s">
        <v>49</v>
      </c>
      <c r="H14" s="35">
        <v>50.9</v>
      </c>
      <c r="I14" s="35" t="s">
        <v>49</v>
      </c>
      <c r="J14" s="34" t="s">
        <v>49</v>
      </c>
      <c r="K14" s="35">
        <v>83</v>
      </c>
    </row>
    <row r="15" spans="1:12" ht="38.25" x14ac:dyDescent="0.2">
      <c r="A15" s="8" t="s">
        <v>31</v>
      </c>
      <c r="B15" s="36" t="s">
        <v>61</v>
      </c>
      <c r="C15" s="33" t="s">
        <v>47</v>
      </c>
      <c r="D15" s="26" t="s">
        <v>49</v>
      </c>
      <c r="E15" s="41" t="s">
        <v>89</v>
      </c>
      <c r="F15" s="35" t="s">
        <v>49</v>
      </c>
      <c r="G15" s="34" t="s">
        <v>49</v>
      </c>
      <c r="H15" s="35">
        <v>23.4</v>
      </c>
      <c r="I15" s="35" t="s">
        <v>49</v>
      </c>
      <c r="J15" s="34" t="s">
        <v>49</v>
      </c>
      <c r="K15" s="35">
        <v>38.1</v>
      </c>
    </row>
    <row r="16" spans="1:12" ht="38.25" x14ac:dyDescent="0.2">
      <c r="A16" s="8" t="s">
        <v>32</v>
      </c>
      <c r="B16" s="21" t="s">
        <v>60</v>
      </c>
      <c r="C16" s="33" t="s">
        <v>47</v>
      </c>
      <c r="D16" s="26" t="s">
        <v>49</v>
      </c>
      <c r="E16" s="41" t="s">
        <v>89</v>
      </c>
      <c r="F16" s="35" t="s">
        <v>49</v>
      </c>
      <c r="G16" s="34" t="s">
        <v>49</v>
      </c>
      <c r="H16" s="35">
        <v>19.2</v>
      </c>
      <c r="I16" s="35" t="s">
        <v>49</v>
      </c>
      <c r="J16" s="34" t="s">
        <v>49</v>
      </c>
      <c r="K16" s="35">
        <v>31.2</v>
      </c>
    </row>
    <row r="17" spans="1:11" ht="38.25" x14ac:dyDescent="0.2">
      <c r="A17" s="8" t="s">
        <v>33</v>
      </c>
      <c r="B17" s="21" t="s">
        <v>62</v>
      </c>
      <c r="C17" s="33" t="s">
        <v>47</v>
      </c>
      <c r="D17" s="26" t="s">
        <v>49</v>
      </c>
      <c r="E17" s="41" t="s">
        <v>89</v>
      </c>
      <c r="F17" s="35" t="s">
        <v>49</v>
      </c>
      <c r="G17" s="34" t="s">
        <v>49</v>
      </c>
      <c r="H17" s="35">
        <v>34.799999999999997</v>
      </c>
      <c r="I17" s="35" t="s">
        <v>49</v>
      </c>
      <c r="J17" s="34" t="s">
        <v>49</v>
      </c>
      <c r="K17" s="35">
        <v>56.7</v>
      </c>
    </row>
    <row r="18" spans="1:11" ht="38.25" x14ac:dyDescent="0.2">
      <c r="A18" s="8" t="s">
        <v>34</v>
      </c>
      <c r="B18" s="21" t="s">
        <v>63</v>
      </c>
      <c r="C18" s="33" t="s">
        <v>47</v>
      </c>
      <c r="D18" s="26" t="s">
        <v>49</v>
      </c>
      <c r="E18" s="41" t="s">
        <v>89</v>
      </c>
      <c r="F18" s="35" t="s">
        <v>49</v>
      </c>
      <c r="G18" s="34" t="s">
        <v>49</v>
      </c>
      <c r="H18" s="35">
        <v>30.5</v>
      </c>
      <c r="I18" s="35" t="s">
        <v>49</v>
      </c>
      <c r="J18" s="34" t="s">
        <v>49</v>
      </c>
      <c r="K18" s="35">
        <v>49.7</v>
      </c>
    </row>
    <row r="19" spans="1:11" ht="25.5" x14ac:dyDescent="0.2">
      <c r="A19" s="8" t="s">
        <v>35</v>
      </c>
      <c r="B19" s="21" t="s">
        <v>50</v>
      </c>
      <c r="C19" s="19" t="s">
        <v>7</v>
      </c>
      <c r="D19" s="26" t="s">
        <v>49</v>
      </c>
      <c r="E19" s="41" t="s">
        <v>89</v>
      </c>
      <c r="F19" s="25" t="s">
        <v>49</v>
      </c>
      <c r="G19" s="24" t="s">
        <v>49</v>
      </c>
      <c r="H19" s="25">
        <v>413</v>
      </c>
      <c r="I19" s="25" t="s">
        <v>49</v>
      </c>
      <c r="J19" s="24" t="s">
        <v>49</v>
      </c>
      <c r="K19" s="25">
        <v>644</v>
      </c>
    </row>
    <row r="20" spans="1:11" ht="25.5" x14ac:dyDescent="0.2">
      <c r="A20" s="8" t="s">
        <v>36</v>
      </c>
      <c r="B20" s="21" t="s">
        <v>43</v>
      </c>
      <c r="C20" s="19" t="s">
        <v>8</v>
      </c>
      <c r="D20" s="26" t="s">
        <v>49</v>
      </c>
      <c r="E20" s="41" t="s">
        <v>89</v>
      </c>
      <c r="F20" s="25">
        <f>ROUND(Education!Q719,1)</f>
        <v>2397.6</v>
      </c>
      <c r="G20" s="24">
        <v>0.06</v>
      </c>
      <c r="H20" s="25">
        <f>ROUND(F20*G20,1)</f>
        <v>143.9</v>
      </c>
      <c r="I20" s="25"/>
      <c r="J20" s="24">
        <v>0.06</v>
      </c>
      <c r="K20" s="25"/>
    </row>
    <row r="21" spans="1:11" ht="25.5" x14ac:dyDescent="0.2">
      <c r="A21" s="8" t="s">
        <v>52</v>
      </c>
      <c r="B21" s="21" t="s">
        <v>44</v>
      </c>
      <c r="C21" s="19" t="s">
        <v>48</v>
      </c>
      <c r="D21" s="26" t="s">
        <v>49</v>
      </c>
      <c r="E21" s="41" t="s">
        <v>89</v>
      </c>
      <c r="F21" s="25" t="s">
        <v>49</v>
      </c>
      <c r="G21" s="24" t="s">
        <v>49</v>
      </c>
      <c r="H21" s="25" t="s">
        <v>49</v>
      </c>
      <c r="I21" s="25" t="s">
        <v>49</v>
      </c>
      <c r="J21" s="24" t="s">
        <v>49</v>
      </c>
      <c r="K21" s="25" t="s">
        <v>49</v>
      </c>
    </row>
    <row r="22" spans="1:11" ht="25.5" x14ac:dyDescent="0.2">
      <c r="A22" s="8" t="s">
        <v>53</v>
      </c>
      <c r="B22" s="21" t="s">
        <v>45</v>
      </c>
      <c r="C22" s="19" t="s">
        <v>48</v>
      </c>
      <c r="D22" s="26" t="s">
        <v>49</v>
      </c>
      <c r="E22" s="41" t="s">
        <v>89</v>
      </c>
      <c r="F22" s="25" t="s">
        <v>49</v>
      </c>
      <c r="G22" s="24" t="s">
        <v>49</v>
      </c>
      <c r="H22" s="25" t="s">
        <v>49</v>
      </c>
      <c r="I22" s="25" t="s">
        <v>49</v>
      </c>
      <c r="J22" s="24" t="s">
        <v>49</v>
      </c>
      <c r="K22" s="25" t="s">
        <v>49</v>
      </c>
    </row>
    <row r="23" spans="1:11" x14ac:dyDescent="0.2">
      <c r="A23" s="9"/>
      <c r="C23" s="10"/>
      <c r="D23" s="11"/>
      <c r="E23" s="11"/>
      <c r="F23" s="13"/>
      <c r="G23" s="12"/>
      <c r="H23" s="13"/>
      <c r="I23" s="13"/>
      <c r="J23" s="13"/>
      <c r="K23" s="13"/>
    </row>
    <row r="24" spans="1:11" x14ac:dyDescent="0.2">
      <c r="G24" s="6" t="s">
        <v>5</v>
      </c>
      <c r="H24" s="7">
        <f>SUM(H2:H22)</f>
        <v>805.6</v>
      </c>
      <c r="I24" s="7"/>
      <c r="J24" s="7"/>
      <c r="K24" s="7">
        <f>SUM(K2:K22)</f>
        <v>1045.3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6" sqref="D6"/>
    </sheetView>
  </sheetViews>
  <sheetFormatPr defaultRowHeight="15" x14ac:dyDescent="0.25"/>
  <cols>
    <col min="1" max="1" width="14.42578125" bestFit="1" customWidth="1"/>
    <col min="2" max="2" width="10.28515625" bestFit="1" customWidth="1"/>
    <col min="5" max="5" width="5" bestFit="1" customWidth="1"/>
    <col min="6" max="6" width="10.42578125" bestFit="1" customWidth="1"/>
  </cols>
  <sheetData>
    <row r="1" spans="1:6" x14ac:dyDescent="0.25">
      <c r="A1" s="15" t="s">
        <v>51</v>
      </c>
    </row>
    <row r="2" spans="1:6" x14ac:dyDescent="0.25">
      <c r="B2" t="s">
        <v>10</v>
      </c>
      <c r="D2" t="s">
        <v>11</v>
      </c>
      <c r="F2" t="s">
        <v>12</v>
      </c>
    </row>
    <row r="3" spans="1:6" x14ac:dyDescent="0.25">
      <c r="A3" t="s">
        <v>13</v>
      </c>
      <c r="B3">
        <v>46</v>
      </c>
      <c r="C3" t="s">
        <v>14</v>
      </c>
      <c r="D3">
        <v>14</v>
      </c>
      <c r="E3" t="s">
        <v>14</v>
      </c>
    </row>
    <row r="4" spans="1:6" x14ac:dyDescent="0.25">
      <c r="A4" t="s">
        <v>15</v>
      </c>
      <c r="B4" s="17">
        <f>(ROUND(44.53+6.146*LN(B3)+0.145*(LN(B3)^2),1))/100</f>
        <v>0.70200000000000007</v>
      </c>
      <c r="C4" s="17"/>
      <c r="D4" s="17">
        <f>(ROUND(44.53+6.146*LN(D3)+0.145*(LN(D3)^2),1))/100</f>
        <v>0.61799999999999999</v>
      </c>
      <c r="E4" s="17"/>
      <c r="F4" s="17">
        <f>B4-D4</f>
        <v>8.4000000000000075E-2</v>
      </c>
    </row>
    <row r="5" spans="1:6" x14ac:dyDescent="0.25">
      <c r="A5" t="s">
        <v>17</v>
      </c>
      <c r="B5" s="16">
        <f>(ROUND((43.75*B3)/(4.38+B3),1))/100</f>
        <v>0.39899999999999997</v>
      </c>
      <c r="D5" s="16">
        <f>(ROUND((43.75*D3)/(4.38+D3),1))/100</f>
        <v>0.33299999999999996</v>
      </c>
      <c r="F5" s="17">
        <f>B5-D5</f>
        <v>6.6000000000000003E-2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9"/>
  <sheetViews>
    <sheetView topLeftCell="G1" workbookViewId="0">
      <pane ySplit="1" topLeftCell="A687" activePane="bottomLeft" state="frozen"/>
      <selection activeCell="G1" sqref="G1"/>
      <selection pane="bottomLeft" activeCell="Q2" sqref="Q2:Q719"/>
    </sheetView>
  </sheetViews>
  <sheetFormatPr defaultRowHeight="15" x14ac:dyDescent="0.25"/>
  <cols>
    <col min="1" max="1" width="11.28515625" style="37" bestFit="1" customWidth="1"/>
    <col min="2" max="2" width="9.28515625" style="37" bestFit="1" customWidth="1"/>
    <col min="3" max="3" width="13.5703125" style="37" bestFit="1" customWidth="1"/>
    <col min="4" max="4" width="8.7109375" style="37" bestFit="1" customWidth="1"/>
    <col min="5" max="5" width="16.7109375" style="37" bestFit="1" customWidth="1"/>
    <col min="6" max="6" width="24.5703125" style="37" bestFit="1" customWidth="1"/>
    <col min="7" max="7" width="16.7109375" style="38" bestFit="1" customWidth="1"/>
    <col min="8" max="8" width="12.7109375" style="37" bestFit="1" customWidth="1"/>
    <col min="9" max="9" width="17.7109375" style="37" bestFit="1" customWidth="1"/>
    <col min="10" max="10" width="10.85546875" style="37" bestFit="1" customWidth="1"/>
    <col min="11" max="11" width="10.5703125" style="37" bestFit="1" customWidth="1"/>
    <col min="12" max="12" width="29.85546875" style="37" bestFit="1" customWidth="1"/>
    <col min="13" max="13" width="50.42578125" style="37" bestFit="1" customWidth="1"/>
    <col min="14" max="14" width="26.5703125" style="37" bestFit="1" customWidth="1"/>
    <col min="15" max="15" width="8.85546875" style="39" bestFit="1" customWidth="1"/>
    <col min="16" max="16" width="10.28515625" style="39" bestFit="1" customWidth="1"/>
    <col min="17" max="17" width="11.5703125" style="39" bestFit="1" customWidth="1"/>
  </cols>
  <sheetData>
    <row r="1" spans="1:17" x14ac:dyDescent="0.25">
      <c r="A1" s="37" t="s">
        <v>72</v>
      </c>
      <c r="B1" s="37" t="s">
        <v>73</v>
      </c>
      <c r="C1" s="37" t="s">
        <v>74</v>
      </c>
      <c r="D1" s="37" t="s">
        <v>75</v>
      </c>
      <c r="E1" s="37" t="s">
        <v>76</v>
      </c>
      <c r="F1" s="37" t="s">
        <v>77</v>
      </c>
      <c r="G1" s="38" t="s">
        <v>78</v>
      </c>
      <c r="H1" s="37" t="s">
        <v>79</v>
      </c>
      <c r="I1" s="37" t="s">
        <v>80</v>
      </c>
      <c r="J1" s="37" t="s">
        <v>81</v>
      </c>
      <c r="K1" s="37" t="s">
        <v>82</v>
      </c>
      <c r="L1" s="37" t="s">
        <v>83</v>
      </c>
      <c r="M1" s="37" t="s">
        <v>84</v>
      </c>
      <c r="N1" s="37" t="s">
        <v>85</v>
      </c>
      <c r="O1" s="39" t="s">
        <v>86</v>
      </c>
      <c r="P1" s="39" t="s">
        <v>87</v>
      </c>
      <c r="Q1" s="39" t="s">
        <v>88</v>
      </c>
    </row>
    <row r="2" spans="1:17" x14ac:dyDescent="0.25">
      <c r="A2" s="37">
        <v>55475</v>
      </c>
      <c r="B2" s="37">
        <v>55410</v>
      </c>
      <c r="C2" s="37">
        <v>1100</v>
      </c>
      <c r="D2" s="37">
        <v>1100</v>
      </c>
      <c r="E2" s="37" t="s">
        <v>89</v>
      </c>
      <c r="F2" s="37" t="s">
        <v>98</v>
      </c>
      <c r="G2" s="38">
        <v>8.4008299999999991</v>
      </c>
      <c r="H2" s="37" t="s">
        <v>91</v>
      </c>
      <c r="I2" s="37" t="s">
        <v>92</v>
      </c>
      <c r="J2" s="37">
        <v>2</v>
      </c>
      <c r="K2" s="37">
        <v>10</v>
      </c>
      <c r="L2" s="37" t="s">
        <v>93</v>
      </c>
      <c r="M2" s="37" t="s">
        <v>151</v>
      </c>
      <c r="N2" s="37" t="s">
        <v>95</v>
      </c>
      <c r="O2" s="39">
        <v>0.48648799999999998</v>
      </c>
      <c r="P2" s="39">
        <v>0.84899999999999998</v>
      </c>
      <c r="Q2" s="39">
        <f>G2*O2*(1-P2)</f>
        <v>0.61712235074103994</v>
      </c>
    </row>
    <row r="3" spans="1:17" x14ac:dyDescent="0.25">
      <c r="A3" s="37">
        <v>55476</v>
      </c>
      <c r="B3" s="37">
        <v>55411</v>
      </c>
      <c r="C3" s="37">
        <v>1100</v>
      </c>
      <c r="D3" s="37">
        <v>1100</v>
      </c>
      <c r="E3" s="37" t="s">
        <v>89</v>
      </c>
      <c r="F3" s="37" t="s">
        <v>98</v>
      </c>
      <c r="G3" s="38">
        <v>2.43241</v>
      </c>
      <c r="H3" s="37" t="s">
        <v>91</v>
      </c>
      <c r="I3" s="37" t="s">
        <v>92</v>
      </c>
      <c r="J3" s="37">
        <v>2</v>
      </c>
      <c r="K3" s="37">
        <v>10</v>
      </c>
      <c r="L3" s="37" t="s">
        <v>93</v>
      </c>
      <c r="M3" s="37" t="s">
        <v>151</v>
      </c>
      <c r="N3" s="37" t="s">
        <v>95</v>
      </c>
      <c r="O3" s="39">
        <v>0.48648799999999998</v>
      </c>
      <c r="P3" s="39">
        <v>0.84899999999999998</v>
      </c>
      <c r="Q3" s="39">
        <f>G3*O3*(1-P3)</f>
        <v>0.17868407968808003</v>
      </c>
    </row>
    <row r="4" spans="1:17" x14ac:dyDescent="0.25">
      <c r="A4" s="37">
        <v>1482</v>
      </c>
      <c r="B4" s="37">
        <v>1432</v>
      </c>
      <c r="C4" s="37">
        <v>1110</v>
      </c>
      <c r="D4" s="37">
        <v>1110</v>
      </c>
      <c r="E4" s="37" t="s">
        <v>89</v>
      </c>
      <c r="F4" s="37" t="s">
        <v>90</v>
      </c>
      <c r="G4" s="38">
        <v>6.3295700000000004</v>
      </c>
      <c r="H4" s="37" t="s">
        <v>91</v>
      </c>
      <c r="I4" s="37" t="s">
        <v>92</v>
      </c>
      <c r="J4" s="37">
        <v>2</v>
      </c>
      <c r="K4" s="37">
        <v>10</v>
      </c>
      <c r="L4" s="37" t="s">
        <v>93</v>
      </c>
      <c r="M4" s="37" t="s">
        <v>94</v>
      </c>
      <c r="N4" s="37" t="s">
        <v>95</v>
      </c>
      <c r="O4" s="39">
        <v>0.48648799999999998</v>
      </c>
      <c r="P4" s="39">
        <v>0.84899999999999998</v>
      </c>
      <c r="Q4" s="39">
        <f>G4*O4*(1-P4)</f>
        <v>0.4649682373741601</v>
      </c>
    </row>
    <row r="5" spans="1:17" x14ac:dyDescent="0.25">
      <c r="A5" s="37">
        <v>1483</v>
      </c>
      <c r="B5" s="37">
        <v>1433</v>
      </c>
      <c r="C5" s="37">
        <v>1110</v>
      </c>
      <c r="D5" s="37">
        <v>1110</v>
      </c>
      <c r="E5" s="37" t="s">
        <v>89</v>
      </c>
      <c r="F5" s="37" t="s">
        <v>90</v>
      </c>
      <c r="G5" s="38">
        <v>12.302199999999999</v>
      </c>
      <c r="H5" s="37" t="s">
        <v>91</v>
      </c>
      <c r="I5" s="37" t="s">
        <v>92</v>
      </c>
      <c r="J5" s="37">
        <v>2</v>
      </c>
      <c r="K5" s="37">
        <v>10</v>
      </c>
      <c r="L5" s="37" t="s">
        <v>93</v>
      </c>
      <c r="M5" s="37" t="s">
        <v>94</v>
      </c>
      <c r="N5" s="37" t="s">
        <v>95</v>
      </c>
      <c r="O5" s="39">
        <v>0.48648799999999998</v>
      </c>
      <c r="P5" s="39">
        <v>0.84899999999999998</v>
      </c>
      <c r="Q5" s="39">
        <f>G5*O5*(1-P5)</f>
        <v>0.90371577371360001</v>
      </c>
    </row>
    <row r="6" spans="1:17" x14ac:dyDescent="0.25">
      <c r="A6" s="37">
        <v>1522</v>
      </c>
      <c r="B6" s="37">
        <v>1482</v>
      </c>
      <c r="C6" s="37">
        <v>1110</v>
      </c>
      <c r="D6" s="37">
        <v>1110</v>
      </c>
      <c r="E6" s="37" t="s">
        <v>89</v>
      </c>
      <c r="F6" s="37" t="s">
        <v>96</v>
      </c>
      <c r="G6" s="38">
        <v>8.7989599999999998E-3</v>
      </c>
      <c r="H6" s="37" t="s">
        <v>91</v>
      </c>
      <c r="I6" s="37" t="s">
        <v>92</v>
      </c>
      <c r="J6" s="37">
        <v>2</v>
      </c>
      <c r="K6" s="37">
        <v>10</v>
      </c>
      <c r="L6" s="37" t="s">
        <v>93</v>
      </c>
      <c r="M6" s="37" t="s">
        <v>94</v>
      </c>
      <c r="N6" s="37" t="s">
        <v>95</v>
      </c>
      <c r="O6" s="39">
        <v>0.48648799999999998</v>
      </c>
      <c r="P6" s="39">
        <v>0.84899999999999998</v>
      </c>
      <c r="Q6" s="39">
        <f>G6*O6*(1-P6)</f>
        <v>6.463688563244801E-4</v>
      </c>
    </row>
    <row r="7" spans="1:17" x14ac:dyDescent="0.25">
      <c r="A7" s="37">
        <v>1548</v>
      </c>
      <c r="B7" s="37">
        <v>1508</v>
      </c>
      <c r="C7" s="37">
        <v>1110</v>
      </c>
      <c r="D7" s="37">
        <v>1110</v>
      </c>
      <c r="E7" s="37" t="s">
        <v>89</v>
      </c>
      <c r="F7" s="37" t="s">
        <v>97</v>
      </c>
      <c r="G7" s="38">
        <v>7.8917599999999997</v>
      </c>
      <c r="H7" s="37" t="s">
        <v>91</v>
      </c>
      <c r="I7" s="37" t="s">
        <v>92</v>
      </c>
      <c r="J7" s="37">
        <v>2</v>
      </c>
      <c r="K7" s="37">
        <v>10</v>
      </c>
      <c r="L7" s="37" t="s">
        <v>93</v>
      </c>
      <c r="M7" s="37" t="s">
        <v>94</v>
      </c>
      <c r="N7" s="37" t="s">
        <v>95</v>
      </c>
      <c r="O7" s="39">
        <v>0.48648799999999998</v>
      </c>
      <c r="P7" s="39">
        <v>0.84899999999999998</v>
      </c>
      <c r="Q7" s="39">
        <f>G7*O7*(1-P7)</f>
        <v>0.57972622737087998</v>
      </c>
    </row>
    <row r="8" spans="1:17" x14ac:dyDescent="0.25">
      <c r="A8" s="37">
        <v>1549</v>
      </c>
      <c r="B8" s="37">
        <v>1509</v>
      </c>
      <c r="C8" s="37">
        <v>1110</v>
      </c>
      <c r="D8" s="37">
        <v>1110</v>
      </c>
      <c r="E8" s="37" t="s">
        <v>89</v>
      </c>
      <c r="F8" s="37" t="s">
        <v>97</v>
      </c>
      <c r="G8" s="38">
        <v>4.7039099999999996</v>
      </c>
      <c r="H8" s="37" t="s">
        <v>91</v>
      </c>
      <c r="I8" s="37" t="s">
        <v>92</v>
      </c>
      <c r="J8" s="37">
        <v>2</v>
      </c>
      <c r="K8" s="37">
        <v>10</v>
      </c>
      <c r="L8" s="37" t="s">
        <v>93</v>
      </c>
      <c r="M8" s="37" t="s">
        <v>94</v>
      </c>
      <c r="N8" s="37" t="s">
        <v>95</v>
      </c>
      <c r="O8" s="39">
        <v>0.48648799999999998</v>
      </c>
      <c r="P8" s="39">
        <v>0.84899999999999998</v>
      </c>
      <c r="Q8" s="39">
        <f>G8*O8*(1-P8)</f>
        <v>0.34554776098008</v>
      </c>
    </row>
    <row r="9" spans="1:17" x14ac:dyDescent="0.25">
      <c r="A9" s="37">
        <v>1550</v>
      </c>
      <c r="B9" s="37">
        <v>1510</v>
      </c>
      <c r="C9" s="37">
        <v>1110</v>
      </c>
      <c r="D9" s="37">
        <v>1110</v>
      </c>
      <c r="E9" s="37" t="s">
        <v>89</v>
      </c>
      <c r="F9" s="37" t="s">
        <v>97</v>
      </c>
      <c r="G9" s="38">
        <v>10.696300000000001</v>
      </c>
      <c r="H9" s="37" t="s">
        <v>91</v>
      </c>
      <c r="I9" s="37" t="s">
        <v>92</v>
      </c>
      <c r="J9" s="37">
        <v>2</v>
      </c>
      <c r="K9" s="37">
        <v>10</v>
      </c>
      <c r="L9" s="37" t="s">
        <v>93</v>
      </c>
      <c r="M9" s="37" t="s">
        <v>94</v>
      </c>
      <c r="N9" s="37" t="s">
        <v>95</v>
      </c>
      <c r="O9" s="39">
        <v>0.48648799999999998</v>
      </c>
      <c r="P9" s="39">
        <v>0.84899999999999998</v>
      </c>
      <c r="Q9" s="39">
        <f>G9*O9*(1-P9)</f>
        <v>0.78574686075440014</v>
      </c>
    </row>
    <row r="10" spans="1:17" x14ac:dyDescent="0.25">
      <c r="A10" s="37">
        <v>1551</v>
      </c>
      <c r="B10" s="37">
        <v>1511</v>
      </c>
      <c r="C10" s="37">
        <v>1110</v>
      </c>
      <c r="D10" s="37">
        <v>1110</v>
      </c>
      <c r="E10" s="37" t="s">
        <v>89</v>
      </c>
      <c r="F10" s="37" t="s">
        <v>97</v>
      </c>
      <c r="G10" s="38">
        <v>5.2217700000000002</v>
      </c>
      <c r="H10" s="37" t="s">
        <v>91</v>
      </c>
      <c r="I10" s="37" t="s">
        <v>92</v>
      </c>
      <c r="J10" s="37">
        <v>2</v>
      </c>
      <c r="K10" s="37">
        <v>10</v>
      </c>
      <c r="L10" s="37" t="s">
        <v>93</v>
      </c>
      <c r="M10" s="37" t="s">
        <v>94</v>
      </c>
      <c r="N10" s="37" t="s">
        <v>95</v>
      </c>
      <c r="O10" s="39">
        <v>0.48648799999999998</v>
      </c>
      <c r="P10" s="39">
        <v>0.84899999999999998</v>
      </c>
      <c r="Q10" s="39">
        <f>G10*O10*(1-P10)</f>
        <v>0.38358959500776008</v>
      </c>
    </row>
    <row r="11" spans="1:17" x14ac:dyDescent="0.25">
      <c r="A11" s="37">
        <v>1552</v>
      </c>
      <c r="B11" s="37">
        <v>1512</v>
      </c>
      <c r="C11" s="37">
        <v>1110</v>
      </c>
      <c r="D11" s="37">
        <v>1110</v>
      </c>
      <c r="E11" s="37" t="s">
        <v>89</v>
      </c>
      <c r="F11" s="37" t="s">
        <v>97</v>
      </c>
      <c r="G11" s="38">
        <v>3.85859</v>
      </c>
      <c r="H11" s="37" t="s">
        <v>91</v>
      </c>
      <c r="I11" s="37" t="s">
        <v>92</v>
      </c>
      <c r="J11" s="37">
        <v>2</v>
      </c>
      <c r="K11" s="37">
        <v>10</v>
      </c>
      <c r="L11" s="37" t="s">
        <v>93</v>
      </c>
      <c r="M11" s="37" t="s">
        <v>94</v>
      </c>
      <c r="N11" s="37" t="s">
        <v>95</v>
      </c>
      <c r="O11" s="39">
        <v>0.48648799999999998</v>
      </c>
      <c r="P11" s="39">
        <v>0.84899999999999998</v>
      </c>
      <c r="Q11" s="39">
        <f>G11*O11*(1-P11)</f>
        <v>0.28345081751992002</v>
      </c>
    </row>
    <row r="12" spans="1:17" x14ac:dyDescent="0.25">
      <c r="A12" s="37">
        <v>1597</v>
      </c>
      <c r="B12" s="37">
        <v>1557</v>
      </c>
      <c r="C12" s="37">
        <v>1110</v>
      </c>
      <c r="D12" s="37">
        <v>1110</v>
      </c>
      <c r="E12" s="37" t="s">
        <v>89</v>
      </c>
      <c r="F12" s="37" t="s">
        <v>98</v>
      </c>
      <c r="G12" s="38">
        <v>4.5897100000000003E-2</v>
      </c>
      <c r="H12" s="37" t="s">
        <v>91</v>
      </c>
      <c r="I12" s="37" t="s">
        <v>92</v>
      </c>
      <c r="J12" s="37">
        <v>2</v>
      </c>
      <c r="K12" s="37">
        <v>10</v>
      </c>
      <c r="L12" s="37" t="s">
        <v>93</v>
      </c>
      <c r="M12" s="37" t="s">
        <v>94</v>
      </c>
      <c r="N12" s="37" t="s">
        <v>95</v>
      </c>
      <c r="O12" s="39">
        <v>0.48648799999999998</v>
      </c>
      <c r="P12" s="39">
        <v>0.84899999999999998</v>
      </c>
      <c r="Q12" s="39">
        <f>G12*O12*(1-P12)</f>
        <v>3.3715866461048009E-3</v>
      </c>
    </row>
    <row r="13" spans="1:17" x14ac:dyDescent="0.25">
      <c r="A13" s="37">
        <v>1599</v>
      </c>
      <c r="B13" s="37">
        <v>1559</v>
      </c>
      <c r="C13" s="37">
        <v>1110</v>
      </c>
      <c r="D13" s="37">
        <v>1110</v>
      </c>
      <c r="E13" s="37" t="s">
        <v>89</v>
      </c>
      <c r="F13" s="37" t="s">
        <v>98</v>
      </c>
      <c r="G13" s="38">
        <v>0.59188099999999999</v>
      </c>
      <c r="H13" s="37" t="s">
        <v>91</v>
      </c>
      <c r="I13" s="37" t="s">
        <v>92</v>
      </c>
      <c r="J13" s="37">
        <v>2</v>
      </c>
      <c r="K13" s="37">
        <v>10</v>
      </c>
      <c r="L13" s="37" t="s">
        <v>93</v>
      </c>
      <c r="M13" s="37" t="s">
        <v>94</v>
      </c>
      <c r="N13" s="37" t="s">
        <v>95</v>
      </c>
      <c r="O13" s="39">
        <v>0.48648799999999998</v>
      </c>
      <c r="P13" s="39">
        <v>0.84899999999999998</v>
      </c>
      <c r="Q13" s="39">
        <f>G13*O13*(1-P13)</f>
        <v>4.3479393593128003E-2</v>
      </c>
    </row>
    <row r="14" spans="1:17" x14ac:dyDescent="0.25">
      <c r="A14" s="37">
        <v>1602</v>
      </c>
      <c r="B14" s="37">
        <v>1562</v>
      </c>
      <c r="C14" s="37">
        <v>1110</v>
      </c>
      <c r="D14" s="37">
        <v>1110</v>
      </c>
      <c r="E14" s="37" t="s">
        <v>89</v>
      </c>
      <c r="F14" s="37" t="s">
        <v>98</v>
      </c>
      <c r="G14" s="38">
        <v>1.5243599999999999</v>
      </c>
      <c r="H14" s="37" t="s">
        <v>91</v>
      </c>
      <c r="I14" s="37" t="s">
        <v>92</v>
      </c>
      <c r="J14" s="37">
        <v>2</v>
      </c>
      <c r="K14" s="37">
        <v>10</v>
      </c>
      <c r="L14" s="37" t="s">
        <v>93</v>
      </c>
      <c r="M14" s="37" t="s">
        <v>94</v>
      </c>
      <c r="N14" s="37" t="s">
        <v>95</v>
      </c>
      <c r="O14" s="39">
        <v>0.48648799999999998</v>
      </c>
      <c r="P14" s="39">
        <v>0.84899999999999998</v>
      </c>
      <c r="Q14" s="39">
        <f>G14*O14*(1-P14)</f>
        <v>0.11197900999968001</v>
      </c>
    </row>
    <row r="15" spans="1:17" x14ac:dyDescent="0.25">
      <c r="A15" s="37">
        <v>1656</v>
      </c>
      <c r="B15" s="37">
        <v>1616</v>
      </c>
      <c r="C15" s="37">
        <v>1120</v>
      </c>
      <c r="D15" s="37">
        <v>1120</v>
      </c>
      <c r="E15" s="37" t="s">
        <v>89</v>
      </c>
      <c r="F15" s="37" t="s">
        <v>98</v>
      </c>
      <c r="G15" s="38">
        <v>2.02963</v>
      </c>
      <c r="H15" s="37" t="s">
        <v>91</v>
      </c>
      <c r="I15" s="37" t="s">
        <v>92</v>
      </c>
      <c r="J15" s="37">
        <v>2</v>
      </c>
      <c r="K15" s="37">
        <v>10</v>
      </c>
      <c r="L15" s="37" t="s">
        <v>93</v>
      </c>
      <c r="M15" s="37" t="s">
        <v>99</v>
      </c>
      <c r="N15" s="37" t="s">
        <v>95</v>
      </c>
      <c r="O15" s="39">
        <v>0.48648799999999998</v>
      </c>
      <c r="P15" s="39">
        <v>0.84899999999999998</v>
      </c>
      <c r="Q15" s="39">
        <f>G15*O15*(1-P15)</f>
        <v>0.14909598655544001</v>
      </c>
    </row>
    <row r="16" spans="1:17" x14ac:dyDescent="0.25">
      <c r="A16" s="37">
        <v>1730</v>
      </c>
      <c r="B16" s="37">
        <v>1690</v>
      </c>
      <c r="C16" s="37">
        <v>1130</v>
      </c>
      <c r="D16" s="37">
        <v>1130</v>
      </c>
      <c r="E16" s="37" t="s">
        <v>89</v>
      </c>
      <c r="F16" s="37" t="s">
        <v>98</v>
      </c>
      <c r="G16" s="38">
        <v>0.21516199999999999</v>
      </c>
      <c r="H16" s="37" t="s">
        <v>91</v>
      </c>
      <c r="I16" s="37" t="s">
        <v>92</v>
      </c>
      <c r="J16" s="37">
        <v>2</v>
      </c>
      <c r="K16" s="37">
        <v>10</v>
      </c>
      <c r="L16" s="37" t="s">
        <v>93</v>
      </c>
      <c r="M16" s="37" t="s">
        <v>100</v>
      </c>
      <c r="N16" s="37" t="s">
        <v>95</v>
      </c>
      <c r="O16" s="39">
        <v>0.48648799999999998</v>
      </c>
      <c r="P16" s="39">
        <v>0.84899999999999998</v>
      </c>
      <c r="Q16" s="39">
        <f>G16*O16*(1-P16)</f>
        <v>1.5805733389456001E-2</v>
      </c>
    </row>
    <row r="17" spans="1:17" x14ac:dyDescent="0.25">
      <c r="A17" s="37">
        <v>1731</v>
      </c>
      <c r="B17" s="37">
        <v>1691</v>
      </c>
      <c r="C17" s="37">
        <v>1130</v>
      </c>
      <c r="D17" s="37">
        <v>1130</v>
      </c>
      <c r="E17" s="37" t="s">
        <v>89</v>
      </c>
      <c r="F17" s="37" t="s">
        <v>98</v>
      </c>
      <c r="G17" s="38">
        <v>0.70372699999999999</v>
      </c>
      <c r="H17" s="37" t="s">
        <v>91</v>
      </c>
      <c r="I17" s="37" t="s">
        <v>92</v>
      </c>
      <c r="J17" s="37">
        <v>2</v>
      </c>
      <c r="K17" s="37">
        <v>10</v>
      </c>
      <c r="L17" s="37" t="s">
        <v>93</v>
      </c>
      <c r="M17" s="37" t="s">
        <v>100</v>
      </c>
      <c r="N17" s="37" t="s">
        <v>95</v>
      </c>
      <c r="O17" s="39">
        <v>0.48648799999999998</v>
      </c>
      <c r="P17" s="39">
        <v>0.84899999999999998</v>
      </c>
      <c r="Q17" s="39">
        <f>G17*O17*(1-P17)</f>
        <v>5.1695565857176003E-2</v>
      </c>
    </row>
    <row r="18" spans="1:17" x14ac:dyDescent="0.25">
      <c r="A18" s="37">
        <v>2333</v>
      </c>
      <c r="B18" s="37">
        <v>2324</v>
      </c>
      <c r="C18" s="37">
        <v>1180</v>
      </c>
      <c r="D18" s="37">
        <v>1180</v>
      </c>
      <c r="E18" s="37" t="s">
        <v>89</v>
      </c>
      <c r="F18" s="37" t="s">
        <v>96</v>
      </c>
      <c r="G18" s="38">
        <v>0.34564899999999998</v>
      </c>
      <c r="H18" s="37" t="s">
        <v>91</v>
      </c>
      <c r="I18" s="37" t="s">
        <v>92</v>
      </c>
      <c r="J18" s="37">
        <v>2</v>
      </c>
      <c r="K18" s="37">
        <v>10</v>
      </c>
      <c r="L18" s="37" t="s">
        <v>93</v>
      </c>
      <c r="M18" s="37" t="s">
        <v>101</v>
      </c>
      <c r="N18" s="37" t="s">
        <v>95</v>
      </c>
      <c r="O18" s="39">
        <v>0.48648799999999998</v>
      </c>
      <c r="P18" s="39">
        <v>0.84899999999999998</v>
      </c>
      <c r="Q18" s="39">
        <f>G18*O18*(1-P18)</f>
        <v>2.5391267697512002E-2</v>
      </c>
    </row>
    <row r="19" spans="1:17" x14ac:dyDescent="0.25">
      <c r="A19" s="37">
        <v>2334</v>
      </c>
      <c r="B19" s="37">
        <v>2325</v>
      </c>
      <c r="C19" s="37">
        <v>1180</v>
      </c>
      <c r="D19" s="37">
        <v>1180</v>
      </c>
      <c r="E19" s="37" t="s">
        <v>89</v>
      </c>
      <c r="F19" s="37" t="s">
        <v>96</v>
      </c>
      <c r="G19" s="38">
        <v>10.6531</v>
      </c>
      <c r="H19" s="37" t="s">
        <v>91</v>
      </c>
      <c r="I19" s="37" t="s">
        <v>92</v>
      </c>
      <c r="J19" s="37">
        <v>2</v>
      </c>
      <c r="K19" s="37">
        <v>10</v>
      </c>
      <c r="L19" s="37" t="s">
        <v>93</v>
      </c>
      <c r="M19" s="37" t="s">
        <v>101</v>
      </c>
      <c r="N19" s="37" t="s">
        <v>95</v>
      </c>
      <c r="O19" s="39">
        <v>0.48648799999999998</v>
      </c>
      <c r="P19" s="39">
        <v>0.84899999999999998</v>
      </c>
      <c r="Q19" s="39">
        <f>G19*O19*(1-P19)</f>
        <v>0.78257340223280014</v>
      </c>
    </row>
    <row r="20" spans="1:17" x14ac:dyDescent="0.25">
      <c r="A20" s="37">
        <v>2336</v>
      </c>
      <c r="B20" s="37">
        <v>2327</v>
      </c>
      <c r="C20" s="37">
        <v>1180</v>
      </c>
      <c r="D20" s="37">
        <v>1180</v>
      </c>
      <c r="E20" s="37" t="s">
        <v>89</v>
      </c>
      <c r="F20" s="37" t="s">
        <v>96</v>
      </c>
      <c r="G20" s="38">
        <v>0.61282099999999995</v>
      </c>
      <c r="H20" s="37" t="s">
        <v>91</v>
      </c>
      <c r="I20" s="37" t="s">
        <v>92</v>
      </c>
      <c r="J20" s="37">
        <v>2</v>
      </c>
      <c r="K20" s="37">
        <v>10</v>
      </c>
      <c r="L20" s="37" t="s">
        <v>93</v>
      </c>
      <c r="M20" s="37" t="s">
        <v>101</v>
      </c>
      <c r="N20" s="37" t="s">
        <v>95</v>
      </c>
      <c r="O20" s="39">
        <v>0.48648799999999998</v>
      </c>
      <c r="P20" s="39">
        <v>0.84899999999999998</v>
      </c>
      <c r="Q20" s="39">
        <f>G20*O20*(1-P20)</f>
        <v>4.5017639459847998E-2</v>
      </c>
    </row>
    <row r="21" spans="1:17" x14ac:dyDescent="0.25">
      <c r="A21" s="37">
        <v>2337</v>
      </c>
      <c r="B21" s="37">
        <v>2328</v>
      </c>
      <c r="C21" s="37">
        <v>1180</v>
      </c>
      <c r="D21" s="37">
        <v>1180</v>
      </c>
      <c r="E21" s="37" t="s">
        <v>89</v>
      </c>
      <c r="F21" s="37" t="s">
        <v>96</v>
      </c>
      <c r="G21" s="38">
        <v>0.67593199999999998</v>
      </c>
      <c r="H21" s="37" t="s">
        <v>91</v>
      </c>
      <c r="I21" s="37" t="s">
        <v>92</v>
      </c>
      <c r="J21" s="37">
        <v>2</v>
      </c>
      <c r="K21" s="37">
        <v>10</v>
      </c>
      <c r="L21" s="37" t="s">
        <v>93</v>
      </c>
      <c r="M21" s="37" t="s">
        <v>101</v>
      </c>
      <c r="N21" s="37" t="s">
        <v>95</v>
      </c>
      <c r="O21" s="39">
        <v>0.48648799999999998</v>
      </c>
      <c r="P21" s="39">
        <v>0.84899999999999998</v>
      </c>
      <c r="Q21" s="39">
        <f>G21*O21*(1-P21)</f>
        <v>4.9653753829216003E-2</v>
      </c>
    </row>
    <row r="22" spans="1:17" x14ac:dyDescent="0.25">
      <c r="A22" s="37">
        <v>2365</v>
      </c>
      <c r="B22" s="37">
        <v>2356</v>
      </c>
      <c r="C22" s="37">
        <v>1180</v>
      </c>
      <c r="D22" s="37">
        <v>1180</v>
      </c>
      <c r="E22" s="37" t="s">
        <v>89</v>
      </c>
      <c r="F22" s="37" t="s">
        <v>97</v>
      </c>
      <c r="G22" s="38">
        <v>2.4181999999999999E-2</v>
      </c>
      <c r="H22" s="37" t="s">
        <v>91</v>
      </c>
      <c r="I22" s="37" t="s">
        <v>92</v>
      </c>
      <c r="J22" s="37">
        <v>2</v>
      </c>
      <c r="K22" s="37">
        <v>10</v>
      </c>
      <c r="L22" s="37" t="s">
        <v>93</v>
      </c>
      <c r="M22" s="37" t="s">
        <v>101</v>
      </c>
      <c r="N22" s="37" t="s">
        <v>95</v>
      </c>
      <c r="O22" s="39">
        <v>0.48648799999999998</v>
      </c>
      <c r="P22" s="39">
        <v>0.84899999999999998</v>
      </c>
      <c r="Q22" s="39">
        <f>G22*O22*(1-P22)</f>
        <v>1.7764021752160002E-3</v>
      </c>
    </row>
    <row r="23" spans="1:17" x14ac:dyDescent="0.25">
      <c r="A23" s="37">
        <v>2395</v>
      </c>
      <c r="B23" s="37">
        <v>2386</v>
      </c>
      <c r="C23" s="37">
        <v>1180</v>
      </c>
      <c r="D23" s="37">
        <v>1180</v>
      </c>
      <c r="E23" s="37" t="s">
        <v>89</v>
      </c>
      <c r="F23" s="37" t="s">
        <v>98</v>
      </c>
      <c r="G23" s="38">
        <v>2.3932899999999999</v>
      </c>
      <c r="H23" s="37" t="s">
        <v>91</v>
      </c>
      <c r="I23" s="37" t="s">
        <v>92</v>
      </c>
      <c r="J23" s="37">
        <v>2</v>
      </c>
      <c r="K23" s="37">
        <v>10</v>
      </c>
      <c r="L23" s="37" t="s">
        <v>93</v>
      </c>
      <c r="M23" s="37" t="s">
        <v>101</v>
      </c>
      <c r="N23" s="37" t="s">
        <v>95</v>
      </c>
      <c r="O23" s="39">
        <v>0.48648799999999998</v>
      </c>
      <c r="P23" s="39">
        <v>0.84899999999999998</v>
      </c>
      <c r="Q23" s="39">
        <f>G23*O23*(1-P23)</f>
        <v>0.17581033669352003</v>
      </c>
    </row>
    <row r="24" spans="1:17" x14ac:dyDescent="0.25">
      <c r="A24" s="37">
        <v>2396</v>
      </c>
      <c r="B24" s="37">
        <v>2387</v>
      </c>
      <c r="C24" s="37">
        <v>1180</v>
      </c>
      <c r="D24" s="37">
        <v>1180</v>
      </c>
      <c r="E24" s="37" t="s">
        <v>89</v>
      </c>
      <c r="F24" s="37" t="s">
        <v>98</v>
      </c>
      <c r="G24" s="38">
        <v>2.8734299999999999</v>
      </c>
      <c r="H24" s="37" t="s">
        <v>91</v>
      </c>
      <c r="I24" s="37" t="s">
        <v>92</v>
      </c>
      <c r="J24" s="37">
        <v>2</v>
      </c>
      <c r="K24" s="37">
        <v>10</v>
      </c>
      <c r="L24" s="37" t="s">
        <v>93</v>
      </c>
      <c r="M24" s="37" t="s">
        <v>101</v>
      </c>
      <c r="N24" s="37" t="s">
        <v>95</v>
      </c>
      <c r="O24" s="39">
        <v>0.48648799999999998</v>
      </c>
      <c r="P24" s="39">
        <v>0.84899999999999998</v>
      </c>
      <c r="Q24" s="39">
        <f>G24*O24*(1-P24)</f>
        <v>0.21108127128984</v>
      </c>
    </row>
    <row r="25" spans="1:17" x14ac:dyDescent="0.25">
      <c r="A25" s="37">
        <v>2458</v>
      </c>
      <c r="B25" s="37">
        <v>2449</v>
      </c>
      <c r="C25" s="37">
        <v>1190</v>
      </c>
      <c r="D25" s="37">
        <v>1190</v>
      </c>
      <c r="E25" s="37" t="s">
        <v>89</v>
      </c>
      <c r="F25" s="37" t="s">
        <v>90</v>
      </c>
      <c r="G25" s="38">
        <v>23.839500000000001</v>
      </c>
      <c r="H25" s="37" t="s">
        <v>91</v>
      </c>
      <c r="I25" s="37" t="s">
        <v>92</v>
      </c>
      <c r="J25" s="37">
        <v>2</v>
      </c>
      <c r="K25" s="37">
        <v>10</v>
      </c>
      <c r="L25" s="37" t="s">
        <v>93</v>
      </c>
      <c r="M25" s="37" t="s">
        <v>102</v>
      </c>
      <c r="N25" s="37" t="s">
        <v>95</v>
      </c>
      <c r="O25" s="39">
        <v>0.48648799999999998</v>
      </c>
      <c r="P25" s="39">
        <v>0.84899999999999998</v>
      </c>
      <c r="Q25" s="39">
        <f>G25*O25*(1-P25)</f>
        <v>1.7512422320760002</v>
      </c>
    </row>
    <row r="26" spans="1:17" x14ac:dyDescent="0.25">
      <c r="A26" s="37">
        <v>55490</v>
      </c>
      <c r="B26" s="37">
        <v>55425</v>
      </c>
      <c r="C26" s="37">
        <v>1200</v>
      </c>
      <c r="D26" s="37">
        <v>1200</v>
      </c>
      <c r="E26" s="37" t="s">
        <v>89</v>
      </c>
      <c r="F26" s="37" t="s">
        <v>98</v>
      </c>
      <c r="G26" s="38">
        <v>0.109278</v>
      </c>
      <c r="H26" s="37" t="s">
        <v>91</v>
      </c>
      <c r="I26" s="37" t="s">
        <v>92</v>
      </c>
      <c r="J26" s="37">
        <v>19</v>
      </c>
      <c r="K26" s="37">
        <v>10</v>
      </c>
      <c r="L26" s="37" t="s">
        <v>93</v>
      </c>
      <c r="M26" s="37" t="s">
        <v>152</v>
      </c>
      <c r="N26" s="37" t="s">
        <v>106</v>
      </c>
      <c r="O26" s="39">
        <v>0.60924900000000004</v>
      </c>
      <c r="P26" s="39">
        <v>0.84899999999999998</v>
      </c>
      <c r="Q26" s="39">
        <f>G26*O26*(1-P26)</f>
        <v>1.0053204345522003E-2</v>
      </c>
    </row>
    <row r="27" spans="1:17" x14ac:dyDescent="0.25">
      <c r="A27" s="37">
        <v>55491</v>
      </c>
      <c r="B27" s="37">
        <v>55426</v>
      </c>
      <c r="C27" s="37">
        <v>1200</v>
      </c>
      <c r="D27" s="37">
        <v>1200</v>
      </c>
      <c r="E27" s="37" t="s">
        <v>89</v>
      </c>
      <c r="F27" s="37" t="s">
        <v>98</v>
      </c>
      <c r="G27" s="38">
        <v>1.56676E-2</v>
      </c>
      <c r="H27" s="37" t="s">
        <v>91</v>
      </c>
      <c r="I27" s="37" t="s">
        <v>92</v>
      </c>
      <c r="J27" s="37">
        <v>19</v>
      </c>
      <c r="K27" s="37">
        <v>10</v>
      </c>
      <c r="L27" s="37" t="s">
        <v>93</v>
      </c>
      <c r="M27" s="37" t="s">
        <v>152</v>
      </c>
      <c r="N27" s="37" t="s">
        <v>106</v>
      </c>
      <c r="O27" s="39">
        <v>0.60924900000000004</v>
      </c>
      <c r="P27" s="39">
        <v>0.84899999999999998</v>
      </c>
      <c r="Q27" s="39">
        <f>G27*O27*(1-P27)</f>
        <v>1.4413659144924004E-3</v>
      </c>
    </row>
    <row r="28" spans="1:17" x14ac:dyDescent="0.25">
      <c r="A28" s="37">
        <v>55492</v>
      </c>
      <c r="B28" s="37">
        <v>55427</v>
      </c>
      <c r="C28" s="37">
        <v>1200</v>
      </c>
      <c r="D28" s="37">
        <v>1200</v>
      </c>
      <c r="E28" s="37" t="s">
        <v>89</v>
      </c>
      <c r="F28" s="37" t="s">
        <v>98</v>
      </c>
      <c r="G28" s="38">
        <v>172.268</v>
      </c>
      <c r="H28" s="37" t="s">
        <v>91</v>
      </c>
      <c r="I28" s="37" t="s">
        <v>92</v>
      </c>
      <c r="J28" s="37">
        <v>19</v>
      </c>
      <c r="K28" s="37">
        <v>10</v>
      </c>
      <c r="L28" s="37" t="s">
        <v>93</v>
      </c>
      <c r="M28" s="37" t="s">
        <v>152</v>
      </c>
      <c r="N28" s="37" t="s">
        <v>106</v>
      </c>
      <c r="O28" s="39">
        <v>0.60924900000000004</v>
      </c>
      <c r="P28" s="39">
        <v>0.84899999999999998</v>
      </c>
      <c r="Q28" s="39">
        <f>G28*O28*(1-P28)</f>
        <v>15.848070116532005</v>
      </c>
    </row>
    <row r="29" spans="1:17" x14ac:dyDescent="0.25">
      <c r="A29" s="37">
        <v>55493</v>
      </c>
      <c r="B29" s="37">
        <v>55428</v>
      </c>
      <c r="C29" s="37">
        <v>1200</v>
      </c>
      <c r="D29" s="37">
        <v>1200</v>
      </c>
      <c r="E29" s="37" t="s">
        <v>89</v>
      </c>
      <c r="F29" s="37" t="s">
        <v>98</v>
      </c>
      <c r="G29" s="38">
        <v>0.21740200000000001</v>
      </c>
      <c r="H29" s="37" t="s">
        <v>91</v>
      </c>
      <c r="I29" s="37" t="s">
        <v>92</v>
      </c>
      <c r="J29" s="37">
        <v>19</v>
      </c>
      <c r="K29" s="37">
        <v>10</v>
      </c>
      <c r="L29" s="37" t="s">
        <v>93</v>
      </c>
      <c r="M29" s="37" t="s">
        <v>152</v>
      </c>
      <c r="N29" s="37" t="s">
        <v>106</v>
      </c>
      <c r="O29" s="39">
        <v>0.60924900000000004</v>
      </c>
      <c r="P29" s="39">
        <v>0.84899999999999998</v>
      </c>
      <c r="Q29" s="39">
        <f>G29*O29*(1-P29)</f>
        <v>2.0000244615798003E-2</v>
      </c>
    </row>
    <row r="30" spans="1:17" x14ac:dyDescent="0.25">
      <c r="A30" s="37">
        <v>55494</v>
      </c>
      <c r="B30" s="37">
        <v>55429</v>
      </c>
      <c r="C30" s="37">
        <v>1200</v>
      </c>
      <c r="D30" s="37">
        <v>1200</v>
      </c>
      <c r="E30" s="37" t="s">
        <v>89</v>
      </c>
      <c r="F30" s="37" t="s">
        <v>98</v>
      </c>
      <c r="G30" s="38">
        <v>128.34299999999999</v>
      </c>
      <c r="H30" s="37" t="s">
        <v>91</v>
      </c>
      <c r="I30" s="37" t="s">
        <v>92</v>
      </c>
      <c r="J30" s="37">
        <v>19</v>
      </c>
      <c r="K30" s="37">
        <v>10</v>
      </c>
      <c r="L30" s="37" t="s">
        <v>93</v>
      </c>
      <c r="M30" s="37" t="s">
        <v>152</v>
      </c>
      <c r="N30" s="37" t="s">
        <v>106</v>
      </c>
      <c r="O30" s="39">
        <v>0.60924900000000004</v>
      </c>
      <c r="P30" s="39">
        <v>0.84899999999999998</v>
      </c>
      <c r="Q30" s="39">
        <f>G30*O30*(1-P30)</f>
        <v>11.807119505457001</v>
      </c>
    </row>
    <row r="31" spans="1:17" x14ac:dyDescent="0.25">
      <c r="A31" s="37">
        <v>55495</v>
      </c>
      <c r="B31" s="37">
        <v>55430</v>
      </c>
      <c r="C31" s="37">
        <v>1200</v>
      </c>
      <c r="D31" s="37">
        <v>1200</v>
      </c>
      <c r="E31" s="37" t="s">
        <v>89</v>
      </c>
      <c r="F31" s="37" t="s">
        <v>98</v>
      </c>
      <c r="G31" s="38">
        <v>26.2606</v>
      </c>
      <c r="H31" s="37" t="s">
        <v>91</v>
      </c>
      <c r="I31" s="37" t="s">
        <v>92</v>
      </c>
      <c r="J31" s="37">
        <v>19</v>
      </c>
      <c r="K31" s="37">
        <v>10</v>
      </c>
      <c r="L31" s="37" t="s">
        <v>93</v>
      </c>
      <c r="M31" s="37" t="s">
        <v>152</v>
      </c>
      <c r="N31" s="37" t="s">
        <v>106</v>
      </c>
      <c r="O31" s="39">
        <v>0.60924900000000004</v>
      </c>
      <c r="P31" s="39">
        <v>0.84899999999999998</v>
      </c>
      <c r="Q31" s="39">
        <f>G31*O31*(1-P31)</f>
        <v>2.4158858876994005</v>
      </c>
    </row>
    <row r="32" spans="1:17" x14ac:dyDescent="0.25">
      <c r="A32" s="37">
        <v>55496</v>
      </c>
      <c r="B32" s="37">
        <v>55431</v>
      </c>
      <c r="C32" s="37">
        <v>1200</v>
      </c>
      <c r="D32" s="37">
        <v>1200</v>
      </c>
      <c r="E32" s="37" t="s">
        <v>89</v>
      </c>
      <c r="F32" s="37" t="s">
        <v>98</v>
      </c>
      <c r="G32" s="38">
        <v>4.7701900000000004</v>
      </c>
      <c r="H32" s="37" t="s">
        <v>91</v>
      </c>
      <c r="I32" s="37" t="s">
        <v>92</v>
      </c>
      <c r="J32" s="37">
        <v>19</v>
      </c>
      <c r="K32" s="37">
        <v>10</v>
      </c>
      <c r="L32" s="37" t="s">
        <v>93</v>
      </c>
      <c r="M32" s="37" t="s">
        <v>152</v>
      </c>
      <c r="N32" s="37" t="s">
        <v>106</v>
      </c>
      <c r="O32" s="39">
        <v>0.60924900000000004</v>
      </c>
      <c r="P32" s="39">
        <v>0.84899999999999998</v>
      </c>
      <c r="Q32" s="39">
        <f>G32*O32*(1-P32)</f>
        <v>0.43884125658381018</v>
      </c>
    </row>
    <row r="33" spans="1:17" x14ac:dyDescent="0.25">
      <c r="A33" s="37">
        <v>55497</v>
      </c>
      <c r="B33" s="37">
        <v>55432</v>
      </c>
      <c r="C33" s="37">
        <v>1200</v>
      </c>
      <c r="D33" s="37">
        <v>1200</v>
      </c>
      <c r="E33" s="37" t="s">
        <v>89</v>
      </c>
      <c r="F33" s="37" t="s">
        <v>98</v>
      </c>
      <c r="G33" s="38">
        <v>3.24478</v>
      </c>
      <c r="H33" s="37" t="s">
        <v>91</v>
      </c>
      <c r="I33" s="37" t="s">
        <v>92</v>
      </c>
      <c r="J33" s="37">
        <v>19</v>
      </c>
      <c r="K33" s="37">
        <v>10</v>
      </c>
      <c r="L33" s="37" t="s">
        <v>93</v>
      </c>
      <c r="M33" s="37" t="s">
        <v>152</v>
      </c>
      <c r="N33" s="37" t="s">
        <v>106</v>
      </c>
      <c r="O33" s="39">
        <v>0.60924900000000004</v>
      </c>
      <c r="P33" s="39">
        <v>0.84899999999999998</v>
      </c>
      <c r="Q33" s="39">
        <f>G33*O33*(1-P33)</f>
        <v>0.29850872450322002</v>
      </c>
    </row>
    <row r="34" spans="1:17" x14ac:dyDescent="0.25">
      <c r="A34" s="37">
        <v>55498</v>
      </c>
      <c r="B34" s="37">
        <v>55433</v>
      </c>
      <c r="C34" s="37">
        <v>1200</v>
      </c>
      <c r="D34" s="37">
        <v>1200</v>
      </c>
      <c r="E34" s="37" t="s">
        <v>89</v>
      </c>
      <c r="F34" s="37" t="s">
        <v>98</v>
      </c>
      <c r="G34" s="38">
        <v>467.75299999999999</v>
      </c>
      <c r="H34" s="37" t="s">
        <v>91</v>
      </c>
      <c r="I34" s="37" t="s">
        <v>92</v>
      </c>
      <c r="J34" s="37">
        <v>19</v>
      </c>
      <c r="K34" s="37">
        <v>10</v>
      </c>
      <c r="L34" s="37" t="s">
        <v>93</v>
      </c>
      <c r="M34" s="37" t="s">
        <v>152</v>
      </c>
      <c r="N34" s="37" t="s">
        <v>106</v>
      </c>
      <c r="O34" s="39">
        <v>0.60924900000000004</v>
      </c>
      <c r="P34" s="39">
        <v>0.84899999999999998</v>
      </c>
      <c r="Q34" s="39">
        <f>G34*O34*(1-P34)</f>
        <v>43.031685172047013</v>
      </c>
    </row>
    <row r="35" spans="1:17" x14ac:dyDescent="0.25">
      <c r="A35" s="37">
        <v>55499</v>
      </c>
      <c r="B35" s="37">
        <v>55434</v>
      </c>
      <c r="C35" s="37">
        <v>1200</v>
      </c>
      <c r="D35" s="37">
        <v>1200</v>
      </c>
      <c r="E35" s="37" t="s">
        <v>89</v>
      </c>
      <c r="F35" s="37" t="s">
        <v>98</v>
      </c>
      <c r="G35" s="38">
        <v>4.2858400000000003</v>
      </c>
      <c r="H35" s="37" t="s">
        <v>91</v>
      </c>
      <c r="I35" s="37" t="s">
        <v>92</v>
      </c>
      <c r="J35" s="37">
        <v>19</v>
      </c>
      <c r="K35" s="37">
        <v>10</v>
      </c>
      <c r="L35" s="37" t="s">
        <v>93</v>
      </c>
      <c r="M35" s="37" t="s">
        <v>152</v>
      </c>
      <c r="N35" s="37" t="s">
        <v>106</v>
      </c>
      <c r="O35" s="39">
        <v>0.60924900000000004</v>
      </c>
      <c r="P35" s="39">
        <v>0.84899999999999998</v>
      </c>
      <c r="Q35" s="39">
        <f>G35*O35*(1-P35)</f>
        <v>0.39428270385816017</v>
      </c>
    </row>
    <row r="36" spans="1:17" x14ac:dyDescent="0.25">
      <c r="A36" s="37">
        <v>55500</v>
      </c>
      <c r="B36" s="37">
        <v>55435</v>
      </c>
      <c r="C36" s="37">
        <v>1200</v>
      </c>
      <c r="D36" s="37">
        <v>1200</v>
      </c>
      <c r="E36" s="37" t="s">
        <v>89</v>
      </c>
      <c r="F36" s="37" t="s">
        <v>98</v>
      </c>
      <c r="G36" s="38">
        <v>1.0631499999999999E-3</v>
      </c>
      <c r="H36" s="37" t="s">
        <v>91</v>
      </c>
      <c r="I36" s="37" t="s">
        <v>92</v>
      </c>
      <c r="J36" s="37">
        <v>19</v>
      </c>
      <c r="K36" s="37">
        <v>10</v>
      </c>
      <c r="L36" s="37" t="s">
        <v>93</v>
      </c>
      <c r="M36" s="37" t="s">
        <v>152</v>
      </c>
      <c r="N36" s="37" t="s">
        <v>106</v>
      </c>
      <c r="O36" s="39">
        <v>0.60924900000000004</v>
      </c>
      <c r="P36" s="39">
        <v>0.84899999999999998</v>
      </c>
      <c r="Q36" s="39">
        <f>G36*O36*(1-P36)</f>
        <v>9.7806184226850021E-5</v>
      </c>
    </row>
    <row r="37" spans="1:17" x14ac:dyDescent="0.25">
      <c r="A37" s="37">
        <v>55501</v>
      </c>
      <c r="B37" s="37">
        <v>55436</v>
      </c>
      <c r="C37" s="37">
        <v>1200</v>
      </c>
      <c r="D37" s="37">
        <v>1200</v>
      </c>
      <c r="E37" s="37" t="s">
        <v>89</v>
      </c>
      <c r="F37" s="37" t="s">
        <v>98</v>
      </c>
      <c r="G37" s="38">
        <v>70.254000000000005</v>
      </c>
      <c r="H37" s="37" t="s">
        <v>91</v>
      </c>
      <c r="I37" s="37" t="s">
        <v>92</v>
      </c>
      <c r="J37" s="37">
        <v>19</v>
      </c>
      <c r="K37" s="37">
        <v>10</v>
      </c>
      <c r="L37" s="37" t="s">
        <v>93</v>
      </c>
      <c r="M37" s="37" t="s">
        <v>152</v>
      </c>
      <c r="N37" s="37" t="s">
        <v>106</v>
      </c>
      <c r="O37" s="39">
        <v>0.60924900000000004</v>
      </c>
      <c r="P37" s="39">
        <v>0.84899999999999998</v>
      </c>
      <c r="Q37" s="39">
        <f>G37*O37*(1-P37)</f>
        <v>6.4631290661460019</v>
      </c>
    </row>
    <row r="38" spans="1:17" x14ac:dyDescent="0.25">
      <c r="A38" s="37">
        <v>55502</v>
      </c>
      <c r="B38" s="37">
        <v>55437</v>
      </c>
      <c r="C38" s="37">
        <v>1200</v>
      </c>
      <c r="D38" s="37">
        <v>1200</v>
      </c>
      <c r="E38" s="37" t="s">
        <v>89</v>
      </c>
      <c r="F38" s="37" t="s">
        <v>98</v>
      </c>
      <c r="G38" s="38">
        <v>7.0857700000000001</v>
      </c>
      <c r="H38" s="37" t="s">
        <v>91</v>
      </c>
      <c r="I38" s="37" t="s">
        <v>92</v>
      </c>
      <c r="J38" s="37">
        <v>19</v>
      </c>
      <c r="K38" s="37">
        <v>10</v>
      </c>
      <c r="L38" s="37" t="s">
        <v>93</v>
      </c>
      <c r="M38" s="37" t="s">
        <v>152</v>
      </c>
      <c r="N38" s="37" t="s">
        <v>106</v>
      </c>
      <c r="O38" s="39">
        <v>0.60924900000000004</v>
      </c>
      <c r="P38" s="39">
        <v>0.84899999999999998</v>
      </c>
      <c r="Q38" s="39">
        <f>G38*O38*(1-P38)</f>
        <v>0.65186674129623012</v>
      </c>
    </row>
    <row r="39" spans="1:17" x14ac:dyDescent="0.25">
      <c r="A39" s="37">
        <v>55503</v>
      </c>
      <c r="B39" s="37">
        <v>55438</v>
      </c>
      <c r="C39" s="37">
        <v>1200</v>
      </c>
      <c r="D39" s="37">
        <v>1200</v>
      </c>
      <c r="E39" s="37" t="s">
        <v>89</v>
      </c>
      <c r="F39" s="37" t="s">
        <v>98</v>
      </c>
      <c r="G39" s="38">
        <v>2.5512600000000001</v>
      </c>
      <c r="H39" s="37" t="s">
        <v>91</v>
      </c>
      <c r="I39" s="37" t="s">
        <v>92</v>
      </c>
      <c r="J39" s="37">
        <v>19</v>
      </c>
      <c r="K39" s="37">
        <v>10</v>
      </c>
      <c r="L39" s="37" t="s">
        <v>93</v>
      </c>
      <c r="M39" s="37" t="s">
        <v>152</v>
      </c>
      <c r="N39" s="37" t="s">
        <v>106</v>
      </c>
      <c r="O39" s="39">
        <v>0.60924900000000004</v>
      </c>
      <c r="P39" s="39">
        <v>0.84899999999999998</v>
      </c>
      <c r="Q39" s="39">
        <f>G39*O39*(1-P39)</f>
        <v>0.23470724316474006</v>
      </c>
    </row>
    <row r="40" spans="1:17" x14ac:dyDescent="0.25">
      <c r="A40" s="37">
        <v>55504</v>
      </c>
      <c r="B40" s="37">
        <v>55439</v>
      </c>
      <c r="C40" s="37">
        <v>1200</v>
      </c>
      <c r="D40" s="37">
        <v>1200</v>
      </c>
      <c r="E40" s="37" t="s">
        <v>89</v>
      </c>
      <c r="F40" s="37" t="s">
        <v>98</v>
      </c>
      <c r="G40" s="38">
        <v>33.394199999999998</v>
      </c>
      <c r="H40" s="37" t="s">
        <v>91</v>
      </c>
      <c r="I40" s="37" t="s">
        <v>92</v>
      </c>
      <c r="J40" s="37">
        <v>19</v>
      </c>
      <c r="K40" s="37">
        <v>10</v>
      </c>
      <c r="L40" s="37" t="s">
        <v>93</v>
      </c>
      <c r="M40" s="37" t="s">
        <v>152</v>
      </c>
      <c r="N40" s="37" t="s">
        <v>106</v>
      </c>
      <c r="O40" s="39">
        <v>0.60924900000000004</v>
      </c>
      <c r="P40" s="39">
        <v>0.84899999999999998</v>
      </c>
      <c r="Q40" s="39">
        <f>G40*O40*(1-P40)</f>
        <v>3.0721528263258007</v>
      </c>
    </row>
    <row r="41" spans="1:17" x14ac:dyDescent="0.25">
      <c r="A41" s="37">
        <v>55511</v>
      </c>
      <c r="B41" s="37">
        <v>55446</v>
      </c>
      <c r="C41" s="37">
        <v>1200</v>
      </c>
      <c r="D41" s="37">
        <v>1200</v>
      </c>
      <c r="E41" s="37" t="s">
        <v>89</v>
      </c>
      <c r="F41" s="37" t="s">
        <v>98</v>
      </c>
      <c r="G41" s="38">
        <v>1.04074</v>
      </c>
      <c r="H41" s="37" t="s">
        <v>91</v>
      </c>
      <c r="I41" s="37" t="s">
        <v>92</v>
      </c>
      <c r="J41" s="37">
        <v>19</v>
      </c>
      <c r="K41" s="37">
        <v>10</v>
      </c>
      <c r="L41" s="37" t="s">
        <v>93</v>
      </c>
      <c r="M41" s="37" t="s">
        <v>152</v>
      </c>
      <c r="N41" s="37" t="s">
        <v>106</v>
      </c>
      <c r="O41" s="39">
        <v>0.60924900000000004</v>
      </c>
      <c r="P41" s="39">
        <v>0.84899999999999998</v>
      </c>
      <c r="Q41" s="39">
        <f>G41*O41*(1-P41)</f>
        <v>9.5744540443260015E-2</v>
      </c>
    </row>
    <row r="42" spans="1:17" x14ac:dyDescent="0.25">
      <c r="A42" s="37">
        <v>2819</v>
      </c>
      <c r="B42" s="37">
        <v>2747</v>
      </c>
      <c r="C42" s="37">
        <v>1210</v>
      </c>
      <c r="D42" s="37">
        <v>1210</v>
      </c>
      <c r="E42" s="37" t="s">
        <v>89</v>
      </c>
      <c r="F42" s="37" t="s">
        <v>90</v>
      </c>
      <c r="G42" s="38">
        <v>8.9349600000000002</v>
      </c>
      <c r="H42" s="37" t="s">
        <v>91</v>
      </c>
      <c r="I42" s="37" t="s">
        <v>92</v>
      </c>
      <c r="J42" s="37">
        <v>19</v>
      </c>
      <c r="K42" s="37">
        <v>10</v>
      </c>
      <c r="L42" s="37" t="s">
        <v>93</v>
      </c>
      <c r="M42" s="37" t="s">
        <v>105</v>
      </c>
      <c r="N42" s="37" t="s">
        <v>106</v>
      </c>
      <c r="O42" s="39">
        <v>0.60924900000000004</v>
      </c>
      <c r="P42" s="39">
        <v>0.84899999999999998</v>
      </c>
      <c r="Q42" s="39">
        <f>G42*O42*(1-P42)</f>
        <v>0.82198593220104021</v>
      </c>
    </row>
    <row r="43" spans="1:17" x14ac:dyDescent="0.25">
      <c r="A43" s="37">
        <v>2820</v>
      </c>
      <c r="B43" s="37">
        <v>2748</v>
      </c>
      <c r="C43" s="37">
        <v>1210</v>
      </c>
      <c r="D43" s="37">
        <v>1210</v>
      </c>
      <c r="E43" s="37" t="s">
        <v>89</v>
      </c>
      <c r="F43" s="37" t="s">
        <v>90</v>
      </c>
      <c r="G43" s="38">
        <v>4.4884399999999998</v>
      </c>
      <c r="H43" s="37" t="s">
        <v>91</v>
      </c>
      <c r="I43" s="37" t="s">
        <v>92</v>
      </c>
      <c r="J43" s="37">
        <v>19</v>
      </c>
      <c r="K43" s="37">
        <v>10</v>
      </c>
      <c r="L43" s="37" t="s">
        <v>93</v>
      </c>
      <c r="M43" s="37" t="s">
        <v>105</v>
      </c>
      <c r="N43" s="37" t="s">
        <v>106</v>
      </c>
      <c r="O43" s="39">
        <v>0.60924900000000004</v>
      </c>
      <c r="P43" s="39">
        <v>0.84899999999999998</v>
      </c>
      <c r="Q43" s="39">
        <f>G43*O43*(1-P43)</f>
        <v>0.41292121481556004</v>
      </c>
    </row>
    <row r="44" spans="1:17" x14ac:dyDescent="0.25">
      <c r="A44" s="37">
        <v>2821</v>
      </c>
      <c r="B44" s="37">
        <v>2749</v>
      </c>
      <c r="C44" s="37">
        <v>1210</v>
      </c>
      <c r="D44" s="37">
        <v>1210</v>
      </c>
      <c r="E44" s="37" t="s">
        <v>89</v>
      </c>
      <c r="F44" s="37" t="s">
        <v>90</v>
      </c>
      <c r="G44" s="38">
        <v>10.1174</v>
      </c>
      <c r="H44" s="37" t="s">
        <v>91</v>
      </c>
      <c r="I44" s="37" t="s">
        <v>92</v>
      </c>
      <c r="J44" s="37">
        <v>19</v>
      </c>
      <c r="K44" s="37">
        <v>10</v>
      </c>
      <c r="L44" s="37" t="s">
        <v>93</v>
      </c>
      <c r="M44" s="37" t="s">
        <v>105</v>
      </c>
      <c r="N44" s="37" t="s">
        <v>106</v>
      </c>
      <c r="O44" s="39">
        <v>0.60924900000000004</v>
      </c>
      <c r="P44" s="39">
        <v>0.84899999999999998</v>
      </c>
      <c r="Q44" s="39">
        <f>G44*O44*(1-P44)</f>
        <v>0.93076639072260026</v>
      </c>
    </row>
    <row r="45" spans="1:17" x14ac:dyDescent="0.25">
      <c r="A45" s="37">
        <v>2822</v>
      </c>
      <c r="B45" s="37">
        <v>2750</v>
      </c>
      <c r="C45" s="37">
        <v>1210</v>
      </c>
      <c r="D45" s="37">
        <v>1210</v>
      </c>
      <c r="E45" s="37" t="s">
        <v>89</v>
      </c>
      <c r="F45" s="37" t="s">
        <v>90</v>
      </c>
      <c r="G45" s="38">
        <v>56.946899999999999</v>
      </c>
      <c r="H45" s="37" t="s">
        <v>91</v>
      </c>
      <c r="I45" s="37" t="s">
        <v>92</v>
      </c>
      <c r="J45" s="37">
        <v>19</v>
      </c>
      <c r="K45" s="37">
        <v>10</v>
      </c>
      <c r="L45" s="37" t="s">
        <v>93</v>
      </c>
      <c r="M45" s="37" t="s">
        <v>105</v>
      </c>
      <c r="N45" s="37" t="s">
        <v>106</v>
      </c>
      <c r="O45" s="39">
        <v>0.60924900000000004</v>
      </c>
      <c r="P45" s="39">
        <v>0.84899999999999998</v>
      </c>
      <c r="Q45" s="39">
        <f>G45*O45*(1-P45)</f>
        <v>5.2389211235931006</v>
      </c>
    </row>
    <row r="46" spans="1:17" x14ac:dyDescent="0.25">
      <c r="A46" s="37">
        <v>2823</v>
      </c>
      <c r="B46" s="37">
        <v>2751</v>
      </c>
      <c r="C46" s="37">
        <v>1210</v>
      </c>
      <c r="D46" s="37">
        <v>1210</v>
      </c>
      <c r="E46" s="37" t="s">
        <v>89</v>
      </c>
      <c r="F46" s="37" t="s">
        <v>90</v>
      </c>
      <c r="G46" s="38">
        <v>40.3827</v>
      </c>
      <c r="H46" s="37" t="s">
        <v>91</v>
      </c>
      <c r="I46" s="37" t="s">
        <v>92</v>
      </c>
      <c r="J46" s="37">
        <v>19</v>
      </c>
      <c r="K46" s="37">
        <v>10</v>
      </c>
      <c r="L46" s="37" t="s">
        <v>93</v>
      </c>
      <c r="M46" s="37" t="s">
        <v>105</v>
      </c>
      <c r="N46" s="37" t="s">
        <v>106</v>
      </c>
      <c r="O46" s="39">
        <v>0.60924900000000004</v>
      </c>
      <c r="P46" s="39">
        <v>0.84899999999999998</v>
      </c>
      <c r="Q46" s="39">
        <f>G46*O46*(1-P46)</f>
        <v>3.7150710584373008</v>
      </c>
    </row>
    <row r="47" spans="1:17" x14ac:dyDescent="0.25">
      <c r="A47" s="37">
        <v>2824</v>
      </c>
      <c r="B47" s="37">
        <v>2752</v>
      </c>
      <c r="C47" s="37">
        <v>1210</v>
      </c>
      <c r="D47" s="37">
        <v>1210</v>
      </c>
      <c r="E47" s="37" t="s">
        <v>89</v>
      </c>
      <c r="F47" s="37" t="s">
        <v>90</v>
      </c>
      <c r="G47" s="38">
        <v>6.2104999999999997</v>
      </c>
      <c r="H47" s="37" t="s">
        <v>91</v>
      </c>
      <c r="I47" s="37" t="s">
        <v>92</v>
      </c>
      <c r="J47" s="37">
        <v>19</v>
      </c>
      <c r="K47" s="37">
        <v>10</v>
      </c>
      <c r="L47" s="37" t="s">
        <v>93</v>
      </c>
      <c r="M47" s="37" t="s">
        <v>105</v>
      </c>
      <c r="N47" s="37" t="s">
        <v>106</v>
      </c>
      <c r="O47" s="39">
        <v>0.60924900000000004</v>
      </c>
      <c r="P47" s="39">
        <v>0.84899999999999998</v>
      </c>
      <c r="Q47" s="39">
        <f>G47*O47*(1-P47)</f>
        <v>0.57134487808950007</v>
      </c>
    </row>
    <row r="48" spans="1:17" x14ac:dyDescent="0.25">
      <c r="A48" s="37">
        <v>2825</v>
      </c>
      <c r="B48" s="37">
        <v>2753</v>
      </c>
      <c r="C48" s="37">
        <v>1210</v>
      </c>
      <c r="D48" s="37">
        <v>1210</v>
      </c>
      <c r="E48" s="37" t="s">
        <v>89</v>
      </c>
      <c r="F48" s="37" t="s">
        <v>90</v>
      </c>
      <c r="G48" s="38">
        <v>22.253599999999999</v>
      </c>
      <c r="H48" s="37" t="s">
        <v>91</v>
      </c>
      <c r="I48" s="37" t="s">
        <v>92</v>
      </c>
      <c r="J48" s="37">
        <v>19</v>
      </c>
      <c r="K48" s="37">
        <v>10</v>
      </c>
      <c r="L48" s="37" t="s">
        <v>93</v>
      </c>
      <c r="M48" s="37" t="s">
        <v>105</v>
      </c>
      <c r="N48" s="37" t="s">
        <v>106</v>
      </c>
      <c r="O48" s="39">
        <v>0.60924900000000004</v>
      </c>
      <c r="P48" s="39">
        <v>0.84899999999999998</v>
      </c>
      <c r="Q48" s="39">
        <f>G48*O48*(1-P48)</f>
        <v>2.0472555155064005</v>
      </c>
    </row>
    <row r="49" spans="1:17" x14ac:dyDescent="0.25">
      <c r="A49" s="37">
        <v>2827</v>
      </c>
      <c r="B49" s="37">
        <v>2755</v>
      </c>
      <c r="C49" s="37">
        <v>1210</v>
      </c>
      <c r="D49" s="37">
        <v>1210</v>
      </c>
      <c r="E49" s="37" t="s">
        <v>89</v>
      </c>
      <c r="F49" s="37" t="s">
        <v>90</v>
      </c>
      <c r="G49" s="38">
        <v>61.607500000000002</v>
      </c>
      <c r="H49" s="37" t="s">
        <v>91</v>
      </c>
      <c r="I49" s="37" t="s">
        <v>92</v>
      </c>
      <c r="J49" s="37">
        <v>19</v>
      </c>
      <c r="K49" s="37">
        <v>10</v>
      </c>
      <c r="L49" s="37" t="s">
        <v>93</v>
      </c>
      <c r="M49" s="37" t="s">
        <v>105</v>
      </c>
      <c r="N49" s="37" t="s">
        <v>106</v>
      </c>
      <c r="O49" s="39">
        <v>0.60924900000000004</v>
      </c>
      <c r="P49" s="39">
        <v>0.84899999999999998</v>
      </c>
      <c r="Q49" s="39">
        <f>G49*O49*(1-P49)</f>
        <v>5.667680472892501</v>
      </c>
    </row>
    <row r="50" spans="1:17" x14ac:dyDescent="0.25">
      <c r="A50" s="37">
        <v>2828</v>
      </c>
      <c r="B50" s="37">
        <v>2756</v>
      </c>
      <c r="C50" s="37">
        <v>1210</v>
      </c>
      <c r="D50" s="37">
        <v>1210</v>
      </c>
      <c r="E50" s="37" t="s">
        <v>89</v>
      </c>
      <c r="F50" s="37" t="s">
        <v>90</v>
      </c>
      <c r="G50" s="38">
        <v>20.497199999999999</v>
      </c>
      <c r="H50" s="37" t="s">
        <v>91</v>
      </c>
      <c r="I50" s="37" t="s">
        <v>92</v>
      </c>
      <c r="J50" s="37">
        <v>19</v>
      </c>
      <c r="K50" s="37">
        <v>10</v>
      </c>
      <c r="L50" s="37" t="s">
        <v>93</v>
      </c>
      <c r="M50" s="37" t="s">
        <v>105</v>
      </c>
      <c r="N50" s="37" t="s">
        <v>106</v>
      </c>
      <c r="O50" s="39">
        <v>0.60924900000000004</v>
      </c>
      <c r="P50" s="39">
        <v>0.84899999999999998</v>
      </c>
      <c r="Q50" s="39">
        <f>G50*O50*(1-P50)</f>
        <v>1.8856726890228002</v>
      </c>
    </row>
    <row r="51" spans="1:17" x14ac:dyDescent="0.25">
      <c r="A51" s="37">
        <v>2830</v>
      </c>
      <c r="B51" s="37">
        <v>2758</v>
      </c>
      <c r="C51" s="37">
        <v>1210</v>
      </c>
      <c r="D51" s="37">
        <v>1210</v>
      </c>
      <c r="E51" s="37" t="s">
        <v>89</v>
      </c>
      <c r="F51" s="37" t="s">
        <v>90</v>
      </c>
      <c r="G51" s="38">
        <v>12.186500000000001</v>
      </c>
      <c r="H51" s="37" t="s">
        <v>91</v>
      </c>
      <c r="I51" s="37" t="s">
        <v>92</v>
      </c>
      <c r="J51" s="37">
        <v>19</v>
      </c>
      <c r="K51" s="37">
        <v>10</v>
      </c>
      <c r="L51" s="37" t="s">
        <v>93</v>
      </c>
      <c r="M51" s="37" t="s">
        <v>105</v>
      </c>
      <c r="N51" s="37" t="s">
        <v>106</v>
      </c>
      <c r="O51" s="39">
        <v>0.60924900000000004</v>
      </c>
      <c r="P51" s="39">
        <v>0.84899999999999998</v>
      </c>
      <c r="Q51" s="39">
        <f>G51*O51*(1-P51)</f>
        <v>1.1211165537135004</v>
      </c>
    </row>
    <row r="52" spans="1:17" x14ac:dyDescent="0.25">
      <c r="A52" s="37">
        <v>2836</v>
      </c>
      <c r="B52" s="37">
        <v>2764</v>
      </c>
      <c r="C52" s="37">
        <v>1210</v>
      </c>
      <c r="D52" s="37">
        <v>1210</v>
      </c>
      <c r="E52" s="37" t="s">
        <v>89</v>
      </c>
      <c r="F52" s="37" t="s">
        <v>90</v>
      </c>
      <c r="G52" s="38">
        <v>57.195500000000003</v>
      </c>
      <c r="H52" s="37" t="s">
        <v>91</v>
      </c>
      <c r="I52" s="37" t="s">
        <v>92</v>
      </c>
      <c r="J52" s="37">
        <v>19</v>
      </c>
      <c r="K52" s="37">
        <v>10</v>
      </c>
      <c r="L52" s="37" t="s">
        <v>93</v>
      </c>
      <c r="M52" s="37" t="s">
        <v>105</v>
      </c>
      <c r="N52" s="37" t="s">
        <v>106</v>
      </c>
      <c r="O52" s="39">
        <v>0.60924900000000004</v>
      </c>
      <c r="P52" s="39">
        <v>0.84899999999999998</v>
      </c>
      <c r="Q52" s="39">
        <f>G52*O52*(1-P52)</f>
        <v>5.2617914781045014</v>
      </c>
    </row>
    <row r="53" spans="1:17" x14ac:dyDescent="0.25">
      <c r="A53" s="37">
        <v>2912</v>
      </c>
      <c r="B53" s="37">
        <v>2840</v>
      </c>
      <c r="C53" s="37">
        <v>1210</v>
      </c>
      <c r="D53" s="37">
        <v>1210</v>
      </c>
      <c r="E53" s="37" t="s">
        <v>89</v>
      </c>
      <c r="F53" s="37" t="s">
        <v>96</v>
      </c>
      <c r="G53" s="38">
        <v>8.9853599999999995E-3</v>
      </c>
      <c r="H53" s="37" t="s">
        <v>91</v>
      </c>
      <c r="I53" s="37" t="s">
        <v>92</v>
      </c>
      <c r="J53" s="37">
        <v>19</v>
      </c>
      <c r="K53" s="37">
        <v>10</v>
      </c>
      <c r="L53" s="37" t="s">
        <v>93</v>
      </c>
      <c r="M53" s="37" t="s">
        <v>105</v>
      </c>
      <c r="N53" s="37" t="s">
        <v>106</v>
      </c>
      <c r="O53" s="39">
        <v>0.60924900000000004</v>
      </c>
      <c r="P53" s="39">
        <v>0.84899999999999998</v>
      </c>
      <c r="Q53" s="39">
        <f>G53*O53*(1-P53)</f>
        <v>8.2662256079064022E-4</v>
      </c>
    </row>
    <row r="54" spans="1:17" x14ac:dyDescent="0.25">
      <c r="A54" s="37">
        <v>2914</v>
      </c>
      <c r="B54" s="37">
        <v>2842</v>
      </c>
      <c r="C54" s="37">
        <v>1210</v>
      </c>
      <c r="D54" s="37">
        <v>1210</v>
      </c>
      <c r="E54" s="37" t="s">
        <v>89</v>
      </c>
      <c r="F54" s="37" t="s">
        <v>96</v>
      </c>
      <c r="G54" s="38">
        <v>0.47502</v>
      </c>
      <c r="H54" s="37" t="s">
        <v>91</v>
      </c>
      <c r="I54" s="37" t="s">
        <v>92</v>
      </c>
      <c r="J54" s="37">
        <v>19</v>
      </c>
      <c r="K54" s="37">
        <v>10</v>
      </c>
      <c r="L54" s="37" t="s">
        <v>93</v>
      </c>
      <c r="M54" s="37" t="s">
        <v>105</v>
      </c>
      <c r="N54" s="37" t="s">
        <v>106</v>
      </c>
      <c r="O54" s="39">
        <v>0.60924900000000004</v>
      </c>
      <c r="P54" s="39">
        <v>0.84899999999999998</v>
      </c>
      <c r="Q54" s="39">
        <f>G54*O54*(1-P54)</f>
        <v>4.3700224456980005E-2</v>
      </c>
    </row>
    <row r="55" spans="1:17" x14ac:dyDescent="0.25">
      <c r="A55" s="37">
        <v>2915</v>
      </c>
      <c r="B55" s="37">
        <v>2843</v>
      </c>
      <c r="C55" s="37">
        <v>1210</v>
      </c>
      <c r="D55" s="37">
        <v>1210</v>
      </c>
      <c r="E55" s="37" t="s">
        <v>89</v>
      </c>
      <c r="F55" s="37" t="s">
        <v>96</v>
      </c>
      <c r="G55" s="38">
        <v>0.361705</v>
      </c>
      <c r="H55" s="37" t="s">
        <v>91</v>
      </c>
      <c r="I55" s="37" t="s">
        <v>92</v>
      </c>
      <c r="J55" s="37">
        <v>19</v>
      </c>
      <c r="K55" s="37">
        <v>10</v>
      </c>
      <c r="L55" s="37" t="s">
        <v>93</v>
      </c>
      <c r="M55" s="37" t="s">
        <v>105</v>
      </c>
      <c r="N55" s="37" t="s">
        <v>106</v>
      </c>
      <c r="O55" s="39">
        <v>0.60924900000000004</v>
      </c>
      <c r="P55" s="39">
        <v>0.84899999999999998</v>
      </c>
      <c r="Q55" s="39">
        <f>G55*O55*(1-P55)</f>
        <v>3.3275629841295007E-2</v>
      </c>
    </row>
    <row r="56" spans="1:17" x14ac:dyDescent="0.25">
      <c r="A56" s="37">
        <v>2949</v>
      </c>
      <c r="B56" s="37">
        <v>2877</v>
      </c>
      <c r="C56" s="37">
        <v>1210</v>
      </c>
      <c r="D56" s="37">
        <v>1210</v>
      </c>
      <c r="E56" s="37" t="s">
        <v>89</v>
      </c>
      <c r="F56" s="37" t="s">
        <v>97</v>
      </c>
      <c r="G56" s="38">
        <v>81.491200000000006</v>
      </c>
      <c r="H56" s="37" t="s">
        <v>91</v>
      </c>
      <c r="I56" s="37" t="s">
        <v>92</v>
      </c>
      <c r="J56" s="37">
        <v>19</v>
      </c>
      <c r="K56" s="37">
        <v>10</v>
      </c>
      <c r="L56" s="37" t="s">
        <v>93</v>
      </c>
      <c r="M56" s="37" t="s">
        <v>105</v>
      </c>
      <c r="N56" s="37" t="s">
        <v>106</v>
      </c>
      <c r="O56" s="39">
        <v>0.60924900000000004</v>
      </c>
      <c r="P56" s="39">
        <v>0.84899999999999998</v>
      </c>
      <c r="Q56" s="39">
        <f>G56*O56*(1-P56)</f>
        <v>7.4969132484288021</v>
      </c>
    </row>
    <row r="57" spans="1:17" x14ac:dyDescent="0.25">
      <c r="A57" s="37">
        <v>2950</v>
      </c>
      <c r="B57" s="37">
        <v>2878</v>
      </c>
      <c r="C57" s="37">
        <v>1210</v>
      </c>
      <c r="D57" s="37">
        <v>1210</v>
      </c>
      <c r="E57" s="37" t="s">
        <v>89</v>
      </c>
      <c r="F57" s="37" t="s">
        <v>97</v>
      </c>
      <c r="G57" s="38">
        <v>0.31459399999999998</v>
      </c>
      <c r="H57" s="37" t="s">
        <v>91</v>
      </c>
      <c r="I57" s="37" t="s">
        <v>92</v>
      </c>
      <c r="J57" s="37">
        <v>19</v>
      </c>
      <c r="K57" s="37">
        <v>10</v>
      </c>
      <c r="L57" s="37" t="s">
        <v>93</v>
      </c>
      <c r="M57" s="37" t="s">
        <v>105</v>
      </c>
      <c r="N57" s="37" t="s">
        <v>106</v>
      </c>
      <c r="O57" s="39">
        <v>0.60924900000000004</v>
      </c>
      <c r="P57" s="39">
        <v>0.84899999999999998</v>
      </c>
      <c r="Q57" s="39">
        <f>G57*O57*(1-P57)</f>
        <v>2.8941578065806006E-2</v>
      </c>
    </row>
    <row r="58" spans="1:17" x14ac:dyDescent="0.25">
      <c r="A58" s="37">
        <v>2951</v>
      </c>
      <c r="B58" s="37">
        <v>2879</v>
      </c>
      <c r="C58" s="37">
        <v>1210</v>
      </c>
      <c r="D58" s="37">
        <v>1210</v>
      </c>
      <c r="E58" s="37" t="s">
        <v>89</v>
      </c>
      <c r="F58" s="37" t="s">
        <v>97</v>
      </c>
      <c r="G58" s="38">
        <v>0.38623299999999999</v>
      </c>
      <c r="H58" s="37" t="s">
        <v>91</v>
      </c>
      <c r="I58" s="37" t="s">
        <v>92</v>
      </c>
      <c r="J58" s="37">
        <v>19</v>
      </c>
      <c r="K58" s="37">
        <v>10</v>
      </c>
      <c r="L58" s="37" t="s">
        <v>93</v>
      </c>
      <c r="M58" s="37" t="s">
        <v>105</v>
      </c>
      <c r="N58" s="37" t="s">
        <v>106</v>
      </c>
      <c r="O58" s="39">
        <v>0.60924900000000004</v>
      </c>
      <c r="P58" s="39">
        <v>0.84899999999999998</v>
      </c>
      <c r="Q58" s="39">
        <f>G58*O58*(1-P58)</f>
        <v>3.553212242156701E-2</v>
      </c>
    </row>
    <row r="59" spans="1:17" x14ac:dyDescent="0.25">
      <c r="A59" s="37">
        <v>2952</v>
      </c>
      <c r="B59" s="37">
        <v>2880</v>
      </c>
      <c r="C59" s="37">
        <v>1210</v>
      </c>
      <c r="D59" s="37">
        <v>1210</v>
      </c>
      <c r="E59" s="37" t="s">
        <v>89</v>
      </c>
      <c r="F59" s="37" t="s">
        <v>97</v>
      </c>
      <c r="G59" s="38">
        <v>10.106</v>
      </c>
      <c r="H59" s="37" t="s">
        <v>91</v>
      </c>
      <c r="I59" s="37" t="s">
        <v>92</v>
      </c>
      <c r="J59" s="37">
        <v>19</v>
      </c>
      <c r="K59" s="37">
        <v>10</v>
      </c>
      <c r="L59" s="37" t="s">
        <v>93</v>
      </c>
      <c r="M59" s="37" t="s">
        <v>105</v>
      </c>
      <c r="N59" s="37" t="s">
        <v>106</v>
      </c>
      <c r="O59" s="39">
        <v>0.60924900000000004</v>
      </c>
      <c r="P59" s="39">
        <v>0.84899999999999998</v>
      </c>
      <c r="Q59" s="39">
        <f>G59*O59*(1-P59)</f>
        <v>0.92971762949400027</v>
      </c>
    </row>
    <row r="60" spans="1:17" x14ac:dyDescent="0.25">
      <c r="A60" s="37">
        <v>2953</v>
      </c>
      <c r="B60" s="37">
        <v>2881</v>
      </c>
      <c r="C60" s="37">
        <v>1210</v>
      </c>
      <c r="D60" s="37">
        <v>1210</v>
      </c>
      <c r="E60" s="37" t="s">
        <v>89</v>
      </c>
      <c r="F60" s="37" t="s">
        <v>97</v>
      </c>
      <c r="G60" s="38">
        <v>1.23577</v>
      </c>
      <c r="H60" s="37" t="s">
        <v>91</v>
      </c>
      <c r="I60" s="37" t="s">
        <v>92</v>
      </c>
      <c r="J60" s="37">
        <v>19</v>
      </c>
      <c r="K60" s="37">
        <v>10</v>
      </c>
      <c r="L60" s="37" t="s">
        <v>93</v>
      </c>
      <c r="M60" s="37" t="s">
        <v>105</v>
      </c>
      <c r="N60" s="37" t="s">
        <v>106</v>
      </c>
      <c r="O60" s="39">
        <v>0.60924900000000004</v>
      </c>
      <c r="P60" s="39">
        <v>0.84899999999999998</v>
      </c>
      <c r="Q60" s="39">
        <f>G60*O60*(1-P60)</f>
        <v>0.11368663714623002</v>
      </c>
    </row>
    <row r="61" spans="1:17" x14ac:dyDescent="0.25">
      <c r="A61" s="37">
        <v>2954</v>
      </c>
      <c r="B61" s="37">
        <v>2882</v>
      </c>
      <c r="C61" s="37">
        <v>1210</v>
      </c>
      <c r="D61" s="37">
        <v>1210</v>
      </c>
      <c r="E61" s="37" t="s">
        <v>89</v>
      </c>
      <c r="F61" s="37" t="s">
        <v>97</v>
      </c>
      <c r="G61" s="38">
        <v>1.18426E-2</v>
      </c>
      <c r="H61" s="37" t="s">
        <v>91</v>
      </c>
      <c r="I61" s="37" t="s">
        <v>92</v>
      </c>
      <c r="J61" s="37">
        <v>19</v>
      </c>
      <c r="K61" s="37">
        <v>10</v>
      </c>
      <c r="L61" s="37" t="s">
        <v>93</v>
      </c>
      <c r="M61" s="37" t="s">
        <v>105</v>
      </c>
      <c r="N61" s="37" t="s">
        <v>106</v>
      </c>
      <c r="O61" s="39">
        <v>0.60924900000000004</v>
      </c>
      <c r="P61" s="39">
        <v>0.84899999999999998</v>
      </c>
      <c r="Q61" s="39">
        <f>G61*O61*(1-P61)</f>
        <v>1.0894789233174002E-3</v>
      </c>
    </row>
    <row r="62" spans="1:17" x14ac:dyDescent="0.25">
      <c r="A62" s="37">
        <v>2955</v>
      </c>
      <c r="B62" s="37">
        <v>2883</v>
      </c>
      <c r="C62" s="37">
        <v>1210</v>
      </c>
      <c r="D62" s="37">
        <v>1210</v>
      </c>
      <c r="E62" s="37" t="s">
        <v>89</v>
      </c>
      <c r="F62" s="37" t="s">
        <v>97</v>
      </c>
      <c r="G62" s="38">
        <v>51.36</v>
      </c>
      <c r="H62" s="37" t="s">
        <v>91</v>
      </c>
      <c r="I62" s="37" t="s">
        <v>92</v>
      </c>
      <c r="J62" s="37">
        <v>19</v>
      </c>
      <c r="K62" s="37">
        <v>10</v>
      </c>
      <c r="L62" s="37" t="s">
        <v>93</v>
      </c>
      <c r="M62" s="37" t="s">
        <v>105</v>
      </c>
      <c r="N62" s="37" t="s">
        <v>106</v>
      </c>
      <c r="O62" s="39">
        <v>0.60924900000000004</v>
      </c>
      <c r="P62" s="39">
        <v>0.84899999999999998</v>
      </c>
      <c r="Q62" s="39">
        <f>G62*O62*(1-P62)</f>
        <v>4.7249453246400011</v>
      </c>
    </row>
    <row r="63" spans="1:17" x14ac:dyDescent="0.25">
      <c r="A63" s="37">
        <v>2956</v>
      </c>
      <c r="B63" s="37">
        <v>2884</v>
      </c>
      <c r="C63" s="37">
        <v>1210</v>
      </c>
      <c r="D63" s="37">
        <v>1210</v>
      </c>
      <c r="E63" s="37" t="s">
        <v>89</v>
      </c>
      <c r="F63" s="37" t="s">
        <v>97</v>
      </c>
      <c r="G63" s="38">
        <v>1.3023199999999999</v>
      </c>
      <c r="H63" s="37" t="s">
        <v>91</v>
      </c>
      <c r="I63" s="37" t="s">
        <v>92</v>
      </c>
      <c r="J63" s="37">
        <v>19</v>
      </c>
      <c r="K63" s="37">
        <v>10</v>
      </c>
      <c r="L63" s="37" t="s">
        <v>93</v>
      </c>
      <c r="M63" s="37" t="s">
        <v>105</v>
      </c>
      <c r="N63" s="37" t="s">
        <v>106</v>
      </c>
      <c r="O63" s="39">
        <v>0.60924900000000004</v>
      </c>
      <c r="P63" s="39">
        <v>0.84899999999999998</v>
      </c>
      <c r="Q63" s="39">
        <f>G63*O63*(1-P63)</f>
        <v>0.11980901080968002</v>
      </c>
    </row>
    <row r="64" spans="1:17" x14ac:dyDescent="0.25">
      <c r="A64" s="37">
        <v>2957</v>
      </c>
      <c r="B64" s="37">
        <v>2885</v>
      </c>
      <c r="C64" s="37">
        <v>1210</v>
      </c>
      <c r="D64" s="37">
        <v>1210</v>
      </c>
      <c r="E64" s="37" t="s">
        <v>89</v>
      </c>
      <c r="F64" s="37" t="s">
        <v>97</v>
      </c>
      <c r="G64" s="38">
        <v>0.51359900000000003</v>
      </c>
      <c r="H64" s="37" t="s">
        <v>91</v>
      </c>
      <c r="I64" s="37" t="s">
        <v>92</v>
      </c>
      <c r="J64" s="37">
        <v>19</v>
      </c>
      <c r="K64" s="37">
        <v>10</v>
      </c>
      <c r="L64" s="37" t="s">
        <v>93</v>
      </c>
      <c r="M64" s="37" t="s">
        <v>105</v>
      </c>
      <c r="N64" s="37" t="s">
        <v>106</v>
      </c>
      <c r="O64" s="39">
        <v>0.60924900000000004</v>
      </c>
      <c r="P64" s="39">
        <v>0.84899999999999998</v>
      </c>
      <c r="Q64" s="39">
        <f>G64*O64*(1-P64)</f>
        <v>4.7249361249801017E-2</v>
      </c>
    </row>
    <row r="65" spans="1:17" x14ac:dyDescent="0.25">
      <c r="A65" s="37">
        <v>2959</v>
      </c>
      <c r="B65" s="37">
        <v>2887</v>
      </c>
      <c r="C65" s="37">
        <v>1210</v>
      </c>
      <c r="D65" s="37">
        <v>1210</v>
      </c>
      <c r="E65" s="37" t="s">
        <v>89</v>
      </c>
      <c r="F65" s="37" t="s">
        <v>97</v>
      </c>
      <c r="G65" s="38">
        <v>357.161</v>
      </c>
      <c r="H65" s="37" t="s">
        <v>91</v>
      </c>
      <c r="I65" s="37" t="s">
        <v>92</v>
      </c>
      <c r="J65" s="37">
        <v>19</v>
      </c>
      <c r="K65" s="37">
        <v>10</v>
      </c>
      <c r="L65" s="37" t="s">
        <v>93</v>
      </c>
      <c r="M65" s="37" t="s">
        <v>105</v>
      </c>
      <c r="N65" s="37" t="s">
        <v>106</v>
      </c>
      <c r="O65" s="39">
        <v>0.60924900000000004</v>
      </c>
      <c r="P65" s="39">
        <v>0.84899999999999998</v>
      </c>
      <c r="Q65" s="39">
        <f>G65*O65*(1-P65)</f>
        <v>32.857597295439007</v>
      </c>
    </row>
    <row r="66" spans="1:17" x14ac:dyDescent="0.25">
      <c r="A66" s="37">
        <v>2960</v>
      </c>
      <c r="B66" s="37">
        <v>2888</v>
      </c>
      <c r="C66" s="37">
        <v>1210</v>
      </c>
      <c r="D66" s="37">
        <v>1210</v>
      </c>
      <c r="E66" s="37" t="s">
        <v>89</v>
      </c>
      <c r="F66" s="37" t="s">
        <v>97</v>
      </c>
      <c r="G66" s="38">
        <v>59.756900000000002</v>
      </c>
      <c r="H66" s="37" t="s">
        <v>91</v>
      </c>
      <c r="I66" s="37" t="s">
        <v>92</v>
      </c>
      <c r="J66" s="37">
        <v>19</v>
      </c>
      <c r="K66" s="37">
        <v>10</v>
      </c>
      <c r="L66" s="37" t="s">
        <v>93</v>
      </c>
      <c r="M66" s="37" t="s">
        <v>105</v>
      </c>
      <c r="N66" s="37" t="s">
        <v>106</v>
      </c>
      <c r="O66" s="39">
        <v>0.60924900000000004</v>
      </c>
      <c r="P66" s="39">
        <v>0.84899999999999998</v>
      </c>
      <c r="Q66" s="39">
        <f>G66*O66*(1-P66)</f>
        <v>5.4974315667831011</v>
      </c>
    </row>
    <row r="67" spans="1:17" x14ac:dyDescent="0.25">
      <c r="A67" s="37">
        <v>2964</v>
      </c>
      <c r="B67" s="37">
        <v>2892</v>
      </c>
      <c r="C67" s="37">
        <v>1210</v>
      </c>
      <c r="D67" s="37">
        <v>1210</v>
      </c>
      <c r="E67" s="37" t="s">
        <v>89</v>
      </c>
      <c r="F67" s="37" t="s">
        <v>97</v>
      </c>
      <c r="G67" s="38">
        <v>7.8444599999999998</v>
      </c>
      <c r="H67" s="37" t="s">
        <v>91</v>
      </c>
      <c r="I67" s="37" t="s">
        <v>92</v>
      </c>
      <c r="J67" s="37">
        <v>19</v>
      </c>
      <c r="K67" s="37">
        <v>10</v>
      </c>
      <c r="L67" s="37" t="s">
        <v>93</v>
      </c>
      <c r="M67" s="37" t="s">
        <v>105</v>
      </c>
      <c r="N67" s="37" t="s">
        <v>106</v>
      </c>
      <c r="O67" s="39">
        <v>0.60924900000000004</v>
      </c>
      <c r="P67" s="39">
        <v>0.84899999999999998</v>
      </c>
      <c r="Q67" s="39">
        <f>G67*O67*(1-P67)</f>
        <v>0.72166364099154012</v>
      </c>
    </row>
    <row r="68" spans="1:17" x14ac:dyDescent="0.25">
      <c r="A68" s="37">
        <v>2965</v>
      </c>
      <c r="B68" s="37">
        <v>2893</v>
      </c>
      <c r="C68" s="37">
        <v>1210</v>
      </c>
      <c r="D68" s="37">
        <v>1210</v>
      </c>
      <c r="E68" s="37" t="s">
        <v>89</v>
      </c>
      <c r="F68" s="37" t="s">
        <v>97</v>
      </c>
      <c r="G68" s="38">
        <v>56.5655</v>
      </c>
      <c r="H68" s="37" t="s">
        <v>91</v>
      </c>
      <c r="I68" s="37" t="s">
        <v>92</v>
      </c>
      <c r="J68" s="37">
        <v>19</v>
      </c>
      <c r="K68" s="37">
        <v>10</v>
      </c>
      <c r="L68" s="37" t="s">
        <v>93</v>
      </c>
      <c r="M68" s="37" t="s">
        <v>105</v>
      </c>
      <c r="N68" s="37" t="s">
        <v>106</v>
      </c>
      <c r="O68" s="39">
        <v>0.60924900000000004</v>
      </c>
      <c r="P68" s="39">
        <v>0.84899999999999998</v>
      </c>
      <c r="Q68" s="39">
        <f>G68*O68*(1-P68)</f>
        <v>5.2038336207345015</v>
      </c>
    </row>
    <row r="69" spans="1:17" x14ac:dyDescent="0.25">
      <c r="A69" s="37">
        <v>2966</v>
      </c>
      <c r="B69" s="37">
        <v>2894</v>
      </c>
      <c r="C69" s="37">
        <v>1210</v>
      </c>
      <c r="D69" s="37">
        <v>1210</v>
      </c>
      <c r="E69" s="37" t="s">
        <v>89</v>
      </c>
      <c r="F69" s="37" t="s">
        <v>97</v>
      </c>
      <c r="G69" s="38">
        <v>13.604799999999999</v>
      </c>
      <c r="H69" s="37" t="s">
        <v>91</v>
      </c>
      <c r="I69" s="37" t="s">
        <v>92</v>
      </c>
      <c r="J69" s="37">
        <v>19</v>
      </c>
      <c r="K69" s="37">
        <v>10</v>
      </c>
      <c r="L69" s="37" t="s">
        <v>93</v>
      </c>
      <c r="M69" s="37" t="s">
        <v>105</v>
      </c>
      <c r="N69" s="37" t="s">
        <v>106</v>
      </c>
      <c r="O69" s="39">
        <v>0.60924900000000004</v>
      </c>
      <c r="P69" s="39">
        <v>0.84899999999999998</v>
      </c>
      <c r="Q69" s="39">
        <f>G69*O69*(1-P69)</f>
        <v>1.2515953300752003</v>
      </c>
    </row>
    <row r="70" spans="1:17" x14ac:dyDescent="0.25">
      <c r="A70" s="37">
        <v>2967</v>
      </c>
      <c r="B70" s="37">
        <v>2895</v>
      </c>
      <c r="C70" s="37">
        <v>1210</v>
      </c>
      <c r="D70" s="37">
        <v>1210</v>
      </c>
      <c r="E70" s="37" t="s">
        <v>89</v>
      </c>
      <c r="F70" s="37" t="s">
        <v>97</v>
      </c>
      <c r="G70" s="38">
        <v>53.715800000000002</v>
      </c>
      <c r="H70" s="37" t="s">
        <v>91</v>
      </c>
      <c r="I70" s="37" t="s">
        <v>92</v>
      </c>
      <c r="J70" s="37">
        <v>19</v>
      </c>
      <c r="K70" s="37">
        <v>10</v>
      </c>
      <c r="L70" s="37" t="s">
        <v>93</v>
      </c>
      <c r="M70" s="37" t="s">
        <v>105</v>
      </c>
      <c r="N70" s="37" t="s">
        <v>106</v>
      </c>
      <c r="O70" s="39">
        <v>0.60924900000000004</v>
      </c>
      <c r="P70" s="39">
        <v>0.84899999999999998</v>
      </c>
      <c r="Q70" s="39">
        <f>G70*O70*(1-P70)</f>
        <v>4.9416709125642013</v>
      </c>
    </row>
    <row r="71" spans="1:17" x14ac:dyDescent="0.25">
      <c r="A71" s="37">
        <v>2968</v>
      </c>
      <c r="B71" s="37">
        <v>2896</v>
      </c>
      <c r="C71" s="37">
        <v>1210</v>
      </c>
      <c r="D71" s="37">
        <v>1210</v>
      </c>
      <c r="E71" s="37" t="s">
        <v>89</v>
      </c>
      <c r="F71" s="37" t="s">
        <v>97</v>
      </c>
      <c r="G71" s="38">
        <v>5.7852399999999999</v>
      </c>
      <c r="H71" s="37" t="s">
        <v>91</v>
      </c>
      <c r="I71" s="37" t="s">
        <v>92</v>
      </c>
      <c r="J71" s="37">
        <v>19</v>
      </c>
      <c r="K71" s="37">
        <v>10</v>
      </c>
      <c r="L71" s="37" t="s">
        <v>93</v>
      </c>
      <c r="M71" s="37" t="s">
        <v>105</v>
      </c>
      <c r="N71" s="37" t="s">
        <v>106</v>
      </c>
      <c r="O71" s="39">
        <v>0.60924900000000004</v>
      </c>
      <c r="P71" s="39">
        <v>0.84899999999999998</v>
      </c>
      <c r="Q71" s="39">
        <f>G71*O71*(1-P71)</f>
        <v>0.53222240439876012</v>
      </c>
    </row>
    <row r="72" spans="1:17" x14ac:dyDescent="0.25">
      <c r="A72" s="37">
        <v>2969</v>
      </c>
      <c r="B72" s="37">
        <v>2897</v>
      </c>
      <c r="C72" s="37">
        <v>1210</v>
      </c>
      <c r="D72" s="37">
        <v>1210</v>
      </c>
      <c r="E72" s="37" t="s">
        <v>89</v>
      </c>
      <c r="F72" s="37" t="s">
        <v>97</v>
      </c>
      <c r="G72" s="38">
        <v>67.092799999999997</v>
      </c>
      <c r="H72" s="37" t="s">
        <v>91</v>
      </c>
      <c r="I72" s="37" t="s">
        <v>92</v>
      </c>
      <c r="J72" s="37">
        <v>19</v>
      </c>
      <c r="K72" s="37">
        <v>10</v>
      </c>
      <c r="L72" s="37" t="s">
        <v>93</v>
      </c>
      <c r="M72" s="37" t="s">
        <v>105</v>
      </c>
      <c r="N72" s="37" t="s">
        <v>106</v>
      </c>
      <c r="O72" s="39">
        <v>0.60924900000000004</v>
      </c>
      <c r="P72" s="39">
        <v>0.84899999999999998</v>
      </c>
      <c r="Q72" s="39">
        <f>G72*O72*(1-P72)</f>
        <v>6.1723094173872006</v>
      </c>
    </row>
    <row r="73" spans="1:17" x14ac:dyDescent="0.25">
      <c r="A73" s="37">
        <v>2970</v>
      </c>
      <c r="B73" s="37">
        <v>2898</v>
      </c>
      <c r="C73" s="37">
        <v>1210</v>
      </c>
      <c r="D73" s="37">
        <v>1210</v>
      </c>
      <c r="E73" s="37" t="s">
        <v>89</v>
      </c>
      <c r="F73" s="37" t="s">
        <v>97</v>
      </c>
      <c r="G73" s="38">
        <v>26.101500000000001</v>
      </c>
      <c r="H73" s="37" t="s">
        <v>91</v>
      </c>
      <c r="I73" s="37" t="s">
        <v>92</v>
      </c>
      <c r="J73" s="37">
        <v>19</v>
      </c>
      <c r="K73" s="37">
        <v>10</v>
      </c>
      <c r="L73" s="37" t="s">
        <v>93</v>
      </c>
      <c r="M73" s="37" t="s">
        <v>105</v>
      </c>
      <c r="N73" s="37" t="s">
        <v>106</v>
      </c>
      <c r="O73" s="39">
        <v>0.60924900000000004</v>
      </c>
      <c r="P73" s="39">
        <v>0.84899999999999998</v>
      </c>
      <c r="Q73" s="39">
        <f>G73*O73*(1-P73)</f>
        <v>2.4012492287985006</v>
      </c>
    </row>
    <row r="74" spans="1:17" x14ac:dyDescent="0.25">
      <c r="A74" s="37">
        <v>2971</v>
      </c>
      <c r="B74" s="37">
        <v>2899</v>
      </c>
      <c r="C74" s="37">
        <v>1210</v>
      </c>
      <c r="D74" s="37">
        <v>1210</v>
      </c>
      <c r="E74" s="37" t="s">
        <v>89</v>
      </c>
      <c r="F74" s="37" t="s">
        <v>97</v>
      </c>
      <c r="G74" s="38">
        <v>3.9692400000000001</v>
      </c>
      <c r="H74" s="37" t="s">
        <v>91</v>
      </c>
      <c r="I74" s="37" t="s">
        <v>92</v>
      </c>
      <c r="J74" s="37">
        <v>19</v>
      </c>
      <c r="K74" s="37">
        <v>10</v>
      </c>
      <c r="L74" s="37" t="s">
        <v>93</v>
      </c>
      <c r="M74" s="37" t="s">
        <v>105</v>
      </c>
      <c r="N74" s="37" t="s">
        <v>106</v>
      </c>
      <c r="O74" s="39">
        <v>0.60924900000000004</v>
      </c>
      <c r="P74" s="39">
        <v>0.84899999999999998</v>
      </c>
      <c r="Q74" s="39">
        <f>G74*O74*(1-P74)</f>
        <v>0.36515658061476014</v>
      </c>
    </row>
    <row r="75" spans="1:17" x14ac:dyDescent="0.25">
      <c r="A75" s="37">
        <v>2972</v>
      </c>
      <c r="B75" s="37">
        <v>2900</v>
      </c>
      <c r="C75" s="37">
        <v>1210</v>
      </c>
      <c r="D75" s="37">
        <v>1210</v>
      </c>
      <c r="E75" s="37" t="s">
        <v>89</v>
      </c>
      <c r="F75" s="37" t="s">
        <v>97</v>
      </c>
      <c r="G75" s="38">
        <v>11.131500000000001</v>
      </c>
      <c r="H75" s="37" t="s">
        <v>91</v>
      </c>
      <c r="I75" s="37" t="s">
        <v>92</v>
      </c>
      <c r="J75" s="37">
        <v>19</v>
      </c>
      <c r="K75" s="37">
        <v>10</v>
      </c>
      <c r="L75" s="37" t="s">
        <v>93</v>
      </c>
      <c r="M75" s="37" t="s">
        <v>105</v>
      </c>
      <c r="N75" s="37" t="s">
        <v>106</v>
      </c>
      <c r="O75" s="39">
        <v>0.60924900000000004</v>
      </c>
      <c r="P75" s="39">
        <v>0.84899999999999998</v>
      </c>
      <c r="Q75" s="39">
        <f>G75*O75*(1-P75)</f>
        <v>1.0240601417685002</v>
      </c>
    </row>
    <row r="76" spans="1:17" x14ac:dyDescent="0.25">
      <c r="A76" s="37">
        <v>2973</v>
      </c>
      <c r="B76" s="37">
        <v>2901</v>
      </c>
      <c r="C76" s="37">
        <v>1210</v>
      </c>
      <c r="D76" s="37">
        <v>1210</v>
      </c>
      <c r="E76" s="37" t="s">
        <v>89</v>
      </c>
      <c r="F76" s="37" t="s">
        <v>97</v>
      </c>
      <c r="G76" s="38">
        <v>1.4252800000000001</v>
      </c>
      <c r="H76" s="37" t="s">
        <v>91</v>
      </c>
      <c r="I76" s="37" t="s">
        <v>92</v>
      </c>
      <c r="J76" s="37">
        <v>19</v>
      </c>
      <c r="K76" s="37">
        <v>10</v>
      </c>
      <c r="L76" s="37" t="s">
        <v>93</v>
      </c>
      <c r="M76" s="37" t="s">
        <v>105</v>
      </c>
      <c r="N76" s="37" t="s">
        <v>106</v>
      </c>
      <c r="O76" s="39">
        <v>0.60924900000000004</v>
      </c>
      <c r="P76" s="39">
        <v>0.84899999999999998</v>
      </c>
      <c r="Q76" s="39">
        <f>G76*O76*(1-P76)</f>
        <v>0.13112091262272002</v>
      </c>
    </row>
    <row r="77" spans="1:17" x14ac:dyDescent="0.25">
      <c r="A77" s="37">
        <v>2975</v>
      </c>
      <c r="B77" s="37">
        <v>2903</v>
      </c>
      <c r="C77" s="37">
        <v>1210</v>
      </c>
      <c r="D77" s="37">
        <v>1210</v>
      </c>
      <c r="E77" s="37" t="s">
        <v>89</v>
      </c>
      <c r="F77" s="37" t="s">
        <v>97</v>
      </c>
      <c r="G77" s="38">
        <v>5.9528100000000004</v>
      </c>
      <c r="H77" s="37" t="s">
        <v>91</v>
      </c>
      <c r="I77" s="37" t="s">
        <v>92</v>
      </c>
      <c r="J77" s="37">
        <v>19</v>
      </c>
      <c r="K77" s="37">
        <v>10</v>
      </c>
      <c r="L77" s="37" t="s">
        <v>93</v>
      </c>
      <c r="M77" s="37" t="s">
        <v>105</v>
      </c>
      <c r="N77" s="37" t="s">
        <v>106</v>
      </c>
      <c r="O77" s="39">
        <v>0.60924900000000004</v>
      </c>
      <c r="P77" s="39">
        <v>0.84899999999999998</v>
      </c>
      <c r="Q77" s="39">
        <f>G77*O77*(1-P77)</f>
        <v>0.54763827449319014</v>
      </c>
    </row>
    <row r="78" spans="1:17" x14ac:dyDescent="0.25">
      <c r="A78" s="37">
        <v>2976</v>
      </c>
      <c r="B78" s="37">
        <v>2904</v>
      </c>
      <c r="C78" s="37">
        <v>1210</v>
      </c>
      <c r="D78" s="37">
        <v>1210</v>
      </c>
      <c r="E78" s="37" t="s">
        <v>89</v>
      </c>
      <c r="F78" s="37" t="s">
        <v>97</v>
      </c>
      <c r="G78" s="38">
        <v>15.6905</v>
      </c>
      <c r="H78" s="37" t="s">
        <v>91</v>
      </c>
      <c r="I78" s="37" t="s">
        <v>92</v>
      </c>
      <c r="J78" s="37">
        <v>19</v>
      </c>
      <c r="K78" s="37">
        <v>10</v>
      </c>
      <c r="L78" s="37" t="s">
        <v>93</v>
      </c>
      <c r="M78" s="37" t="s">
        <v>105</v>
      </c>
      <c r="N78" s="37" t="s">
        <v>106</v>
      </c>
      <c r="O78" s="39">
        <v>0.60924900000000004</v>
      </c>
      <c r="P78" s="39">
        <v>0.84899999999999998</v>
      </c>
      <c r="Q78" s="39">
        <f>G78*O78*(1-P78)</f>
        <v>1.4434726366095003</v>
      </c>
    </row>
    <row r="79" spans="1:17" x14ac:dyDescent="0.25">
      <c r="A79" s="37">
        <v>2978</v>
      </c>
      <c r="B79" s="37">
        <v>2906</v>
      </c>
      <c r="C79" s="37">
        <v>1210</v>
      </c>
      <c r="D79" s="37">
        <v>1210</v>
      </c>
      <c r="E79" s="37" t="s">
        <v>89</v>
      </c>
      <c r="F79" s="37" t="s">
        <v>97</v>
      </c>
      <c r="G79" s="38">
        <v>15.837</v>
      </c>
      <c r="H79" s="37" t="s">
        <v>91</v>
      </c>
      <c r="I79" s="37" t="s">
        <v>92</v>
      </c>
      <c r="J79" s="37">
        <v>19</v>
      </c>
      <c r="K79" s="37">
        <v>10</v>
      </c>
      <c r="L79" s="37" t="s">
        <v>93</v>
      </c>
      <c r="M79" s="37" t="s">
        <v>105</v>
      </c>
      <c r="N79" s="37" t="s">
        <v>106</v>
      </c>
      <c r="O79" s="39">
        <v>0.60924900000000004</v>
      </c>
      <c r="P79" s="39">
        <v>0.84899999999999998</v>
      </c>
      <c r="Q79" s="39">
        <f>G79*O79*(1-P79)</f>
        <v>1.4569501383630004</v>
      </c>
    </row>
    <row r="80" spans="1:17" x14ac:dyDescent="0.25">
      <c r="A80" s="37">
        <v>2980</v>
      </c>
      <c r="B80" s="37">
        <v>2908</v>
      </c>
      <c r="C80" s="37">
        <v>1210</v>
      </c>
      <c r="D80" s="37">
        <v>1210</v>
      </c>
      <c r="E80" s="37" t="s">
        <v>89</v>
      </c>
      <c r="F80" s="37" t="s">
        <v>97</v>
      </c>
      <c r="G80" s="38">
        <v>6.9458300000000001E-2</v>
      </c>
      <c r="H80" s="37" t="s">
        <v>91</v>
      </c>
      <c r="I80" s="37" t="s">
        <v>92</v>
      </c>
      <c r="J80" s="37">
        <v>19</v>
      </c>
      <c r="K80" s="37">
        <v>10</v>
      </c>
      <c r="L80" s="37" t="s">
        <v>93</v>
      </c>
      <c r="M80" s="37" t="s">
        <v>105</v>
      </c>
      <c r="N80" s="37" t="s">
        <v>106</v>
      </c>
      <c r="O80" s="39">
        <v>0.60924900000000004</v>
      </c>
      <c r="P80" s="39">
        <v>0.84899999999999998</v>
      </c>
      <c r="Q80" s="39">
        <f>G80*O80*(1-P80)</f>
        <v>6.3899273723217014E-3</v>
      </c>
    </row>
    <row r="81" spans="1:17" x14ac:dyDescent="0.25">
      <c r="A81" s="37">
        <v>2982</v>
      </c>
      <c r="B81" s="37">
        <v>2910</v>
      </c>
      <c r="C81" s="37">
        <v>1210</v>
      </c>
      <c r="D81" s="37">
        <v>1210</v>
      </c>
      <c r="E81" s="37" t="s">
        <v>89</v>
      </c>
      <c r="F81" s="37" t="s">
        <v>97</v>
      </c>
      <c r="G81" s="38">
        <v>0.34289399999999998</v>
      </c>
      <c r="H81" s="37" t="s">
        <v>91</v>
      </c>
      <c r="I81" s="37" t="s">
        <v>92</v>
      </c>
      <c r="J81" s="37">
        <v>19</v>
      </c>
      <c r="K81" s="37">
        <v>10</v>
      </c>
      <c r="L81" s="37" t="s">
        <v>93</v>
      </c>
      <c r="M81" s="37" t="s">
        <v>105</v>
      </c>
      <c r="N81" s="37" t="s">
        <v>106</v>
      </c>
      <c r="O81" s="39">
        <v>0.60924900000000004</v>
      </c>
      <c r="P81" s="39">
        <v>0.84899999999999998</v>
      </c>
      <c r="Q81" s="39">
        <f>G81*O81*(1-P81)</f>
        <v>3.1545081817506003E-2</v>
      </c>
    </row>
    <row r="82" spans="1:17" x14ac:dyDescent="0.25">
      <c r="A82" s="37">
        <v>2984</v>
      </c>
      <c r="B82" s="37">
        <v>2912</v>
      </c>
      <c r="C82" s="37">
        <v>1210</v>
      </c>
      <c r="D82" s="37">
        <v>1210</v>
      </c>
      <c r="E82" s="37" t="s">
        <v>89</v>
      </c>
      <c r="F82" s="37" t="s">
        <v>97</v>
      </c>
      <c r="G82" s="38">
        <v>0.73719199999999996</v>
      </c>
      <c r="H82" s="37" t="s">
        <v>91</v>
      </c>
      <c r="I82" s="37" t="s">
        <v>92</v>
      </c>
      <c r="J82" s="37">
        <v>19</v>
      </c>
      <c r="K82" s="37">
        <v>10</v>
      </c>
      <c r="L82" s="37" t="s">
        <v>93</v>
      </c>
      <c r="M82" s="37" t="s">
        <v>105</v>
      </c>
      <c r="N82" s="37" t="s">
        <v>106</v>
      </c>
      <c r="O82" s="39">
        <v>0.60924900000000004</v>
      </c>
      <c r="P82" s="39">
        <v>0.84899999999999998</v>
      </c>
      <c r="Q82" s="39">
        <f>G82*O82*(1-P82)</f>
        <v>6.7819156810008011E-2</v>
      </c>
    </row>
    <row r="83" spans="1:17" x14ac:dyDescent="0.25">
      <c r="A83" s="37">
        <v>2985</v>
      </c>
      <c r="B83" s="37">
        <v>2913</v>
      </c>
      <c r="C83" s="37">
        <v>1210</v>
      </c>
      <c r="D83" s="37">
        <v>1210</v>
      </c>
      <c r="E83" s="37" t="s">
        <v>89</v>
      </c>
      <c r="F83" s="37" t="s">
        <v>97</v>
      </c>
      <c r="G83" s="38">
        <v>1.2692699999999999</v>
      </c>
      <c r="H83" s="37" t="s">
        <v>91</v>
      </c>
      <c r="I83" s="37" t="s">
        <v>92</v>
      </c>
      <c r="J83" s="37">
        <v>19</v>
      </c>
      <c r="K83" s="37">
        <v>10</v>
      </c>
      <c r="L83" s="37" t="s">
        <v>93</v>
      </c>
      <c r="M83" s="37" t="s">
        <v>105</v>
      </c>
      <c r="N83" s="37" t="s">
        <v>106</v>
      </c>
      <c r="O83" s="39">
        <v>0.60924900000000004</v>
      </c>
      <c r="P83" s="39">
        <v>0.84899999999999998</v>
      </c>
      <c r="Q83" s="39">
        <f>G83*O83*(1-P83)</f>
        <v>0.11676852321273001</v>
      </c>
    </row>
    <row r="84" spans="1:17" x14ac:dyDescent="0.25">
      <c r="A84" s="37">
        <v>2994</v>
      </c>
      <c r="B84" s="37">
        <v>2922</v>
      </c>
      <c r="C84" s="37">
        <v>1210</v>
      </c>
      <c r="D84" s="37">
        <v>1210</v>
      </c>
      <c r="E84" s="37" t="s">
        <v>89</v>
      </c>
      <c r="F84" s="37" t="s">
        <v>97</v>
      </c>
      <c r="G84" s="38">
        <v>2.50936</v>
      </c>
      <c r="H84" s="37" t="s">
        <v>91</v>
      </c>
      <c r="I84" s="37" t="s">
        <v>92</v>
      </c>
      <c r="J84" s="37">
        <v>19</v>
      </c>
      <c r="K84" s="37">
        <v>10</v>
      </c>
      <c r="L84" s="37" t="s">
        <v>93</v>
      </c>
      <c r="M84" s="37" t="s">
        <v>105</v>
      </c>
      <c r="N84" s="37" t="s">
        <v>106</v>
      </c>
      <c r="O84" s="39">
        <v>0.60924900000000004</v>
      </c>
      <c r="P84" s="39">
        <v>0.84899999999999998</v>
      </c>
      <c r="Q84" s="39">
        <f>G84*O84*(1-P84)</f>
        <v>0.23085258566664005</v>
      </c>
    </row>
    <row r="85" spans="1:17" x14ac:dyDescent="0.25">
      <c r="A85" s="37">
        <v>3038</v>
      </c>
      <c r="B85" s="37">
        <v>2966</v>
      </c>
      <c r="C85" s="37">
        <v>1210</v>
      </c>
      <c r="D85" s="37">
        <v>1210</v>
      </c>
      <c r="E85" s="37" t="s">
        <v>89</v>
      </c>
      <c r="F85" s="37" t="s">
        <v>98</v>
      </c>
      <c r="G85" s="38">
        <v>39.451300000000003</v>
      </c>
      <c r="H85" s="37" t="s">
        <v>91</v>
      </c>
      <c r="I85" s="37" t="s">
        <v>92</v>
      </c>
      <c r="J85" s="37">
        <v>19</v>
      </c>
      <c r="K85" s="37">
        <v>10</v>
      </c>
      <c r="L85" s="37" t="s">
        <v>93</v>
      </c>
      <c r="M85" s="37" t="s">
        <v>105</v>
      </c>
      <c r="N85" s="37" t="s">
        <v>106</v>
      </c>
      <c r="O85" s="39">
        <v>0.60924900000000004</v>
      </c>
      <c r="P85" s="39">
        <v>0.84899999999999998</v>
      </c>
      <c r="Q85" s="39">
        <f>G85*O85*(1-P85)</f>
        <v>3.6293854261287009</v>
      </c>
    </row>
    <row r="86" spans="1:17" x14ac:dyDescent="0.25">
      <c r="A86" s="37">
        <v>3039</v>
      </c>
      <c r="B86" s="37">
        <v>2967</v>
      </c>
      <c r="C86" s="37">
        <v>1210</v>
      </c>
      <c r="D86" s="37">
        <v>1210</v>
      </c>
      <c r="E86" s="37" t="s">
        <v>89</v>
      </c>
      <c r="F86" s="37" t="s">
        <v>98</v>
      </c>
      <c r="G86" s="38">
        <v>2.0829</v>
      </c>
      <c r="H86" s="37" t="s">
        <v>91</v>
      </c>
      <c r="I86" s="37" t="s">
        <v>92</v>
      </c>
      <c r="J86" s="37">
        <v>19</v>
      </c>
      <c r="K86" s="37">
        <v>10</v>
      </c>
      <c r="L86" s="37" t="s">
        <v>93</v>
      </c>
      <c r="M86" s="37" t="s">
        <v>105</v>
      </c>
      <c r="N86" s="37" t="s">
        <v>106</v>
      </c>
      <c r="O86" s="39">
        <v>0.60924900000000004</v>
      </c>
      <c r="P86" s="39">
        <v>0.84899999999999998</v>
      </c>
      <c r="Q86" s="39">
        <f>G86*O86*(1-P86)</f>
        <v>0.19161971605710004</v>
      </c>
    </row>
    <row r="87" spans="1:17" x14ac:dyDescent="0.25">
      <c r="A87" s="37">
        <v>3040</v>
      </c>
      <c r="B87" s="37">
        <v>2968</v>
      </c>
      <c r="C87" s="37">
        <v>1210</v>
      </c>
      <c r="D87" s="37">
        <v>1210</v>
      </c>
      <c r="E87" s="37" t="s">
        <v>89</v>
      </c>
      <c r="F87" s="37" t="s">
        <v>98</v>
      </c>
      <c r="G87" s="38">
        <v>0.57083499999999998</v>
      </c>
      <c r="H87" s="37" t="s">
        <v>91</v>
      </c>
      <c r="I87" s="37" t="s">
        <v>92</v>
      </c>
      <c r="J87" s="37">
        <v>19</v>
      </c>
      <c r="K87" s="37">
        <v>10</v>
      </c>
      <c r="L87" s="37" t="s">
        <v>93</v>
      </c>
      <c r="M87" s="37" t="s">
        <v>105</v>
      </c>
      <c r="N87" s="37" t="s">
        <v>106</v>
      </c>
      <c r="O87" s="39">
        <v>0.60924900000000004</v>
      </c>
      <c r="P87" s="39">
        <v>0.84899999999999998</v>
      </c>
      <c r="Q87" s="39">
        <f>G87*O87*(1-P87)</f>
        <v>5.2514878590165008E-2</v>
      </c>
    </row>
    <row r="88" spans="1:17" x14ac:dyDescent="0.25">
      <c r="A88" s="37">
        <v>3041</v>
      </c>
      <c r="B88" s="37">
        <v>2969</v>
      </c>
      <c r="C88" s="37">
        <v>1210</v>
      </c>
      <c r="D88" s="37">
        <v>1210</v>
      </c>
      <c r="E88" s="37" t="s">
        <v>89</v>
      </c>
      <c r="F88" s="37" t="s">
        <v>98</v>
      </c>
      <c r="G88" s="38">
        <v>1.0977300000000001</v>
      </c>
      <c r="H88" s="37" t="s">
        <v>91</v>
      </c>
      <c r="I88" s="37" t="s">
        <v>92</v>
      </c>
      <c r="J88" s="37">
        <v>19</v>
      </c>
      <c r="K88" s="37">
        <v>10</v>
      </c>
      <c r="L88" s="37" t="s">
        <v>93</v>
      </c>
      <c r="M88" s="37" t="s">
        <v>105</v>
      </c>
      <c r="N88" s="37" t="s">
        <v>106</v>
      </c>
      <c r="O88" s="39">
        <v>0.60924900000000004</v>
      </c>
      <c r="P88" s="39">
        <v>0.84899999999999998</v>
      </c>
      <c r="Q88" s="39">
        <f>G88*O88*(1-P88)</f>
        <v>0.10098742662027003</v>
      </c>
    </row>
    <row r="89" spans="1:17" x14ac:dyDescent="0.25">
      <c r="A89" s="37">
        <v>3042</v>
      </c>
      <c r="B89" s="37">
        <v>2970</v>
      </c>
      <c r="C89" s="37">
        <v>1210</v>
      </c>
      <c r="D89" s="37">
        <v>1210</v>
      </c>
      <c r="E89" s="37" t="s">
        <v>89</v>
      </c>
      <c r="F89" s="37" t="s">
        <v>98</v>
      </c>
      <c r="G89" s="38">
        <v>31.870999999999999</v>
      </c>
      <c r="H89" s="37" t="s">
        <v>91</v>
      </c>
      <c r="I89" s="37" t="s">
        <v>92</v>
      </c>
      <c r="J89" s="37">
        <v>19</v>
      </c>
      <c r="K89" s="37">
        <v>10</v>
      </c>
      <c r="L89" s="37" t="s">
        <v>93</v>
      </c>
      <c r="M89" s="37" t="s">
        <v>105</v>
      </c>
      <c r="N89" s="37" t="s">
        <v>106</v>
      </c>
      <c r="O89" s="39">
        <v>0.60924900000000004</v>
      </c>
      <c r="P89" s="39">
        <v>0.84899999999999998</v>
      </c>
      <c r="Q89" s="39">
        <f>G89*O89*(1-P89)</f>
        <v>2.9320236067290004</v>
      </c>
    </row>
    <row r="90" spans="1:17" x14ac:dyDescent="0.25">
      <c r="A90" s="37">
        <v>3043</v>
      </c>
      <c r="B90" s="37">
        <v>2971</v>
      </c>
      <c r="C90" s="37">
        <v>1210</v>
      </c>
      <c r="D90" s="37">
        <v>1210</v>
      </c>
      <c r="E90" s="37" t="s">
        <v>89</v>
      </c>
      <c r="F90" s="37" t="s">
        <v>98</v>
      </c>
      <c r="G90" s="38">
        <v>0.52166299999999999</v>
      </c>
      <c r="H90" s="37" t="s">
        <v>91</v>
      </c>
      <c r="I90" s="37" t="s">
        <v>92</v>
      </c>
      <c r="J90" s="37">
        <v>19</v>
      </c>
      <c r="K90" s="37">
        <v>10</v>
      </c>
      <c r="L90" s="37" t="s">
        <v>93</v>
      </c>
      <c r="M90" s="37" t="s">
        <v>105</v>
      </c>
      <c r="N90" s="37" t="s">
        <v>106</v>
      </c>
      <c r="O90" s="39">
        <v>0.60924900000000004</v>
      </c>
      <c r="P90" s="39">
        <v>0.84899999999999998</v>
      </c>
      <c r="Q90" s="39">
        <f>G90*O90*(1-P90)</f>
        <v>4.7991221824137009E-2</v>
      </c>
    </row>
    <row r="91" spans="1:17" x14ac:dyDescent="0.25">
      <c r="A91" s="37">
        <v>3044</v>
      </c>
      <c r="B91" s="37">
        <v>2972</v>
      </c>
      <c r="C91" s="37">
        <v>1210</v>
      </c>
      <c r="D91" s="37">
        <v>1210</v>
      </c>
      <c r="E91" s="37" t="s">
        <v>89</v>
      </c>
      <c r="F91" s="37" t="s">
        <v>98</v>
      </c>
      <c r="G91" s="38">
        <v>29.285599999999999</v>
      </c>
      <c r="H91" s="37" t="s">
        <v>91</v>
      </c>
      <c r="I91" s="37" t="s">
        <v>92</v>
      </c>
      <c r="J91" s="37">
        <v>19</v>
      </c>
      <c r="K91" s="37">
        <v>10</v>
      </c>
      <c r="L91" s="37" t="s">
        <v>93</v>
      </c>
      <c r="M91" s="37" t="s">
        <v>105</v>
      </c>
      <c r="N91" s="37" t="s">
        <v>106</v>
      </c>
      <c r="O91" s="39">
        <v>0.60924900000000004</v>
      </c>
      <c r="P91" s="39">
        <v>0.84899999999999998</v>
      </c>
      <c r="Q91" s="39">
        <f>G91*O91*(1-P91)</f>
        <v>2.6941755996744003</v>
      </c>
    </row>
    <row r="92" spans="1:17" x14ac:dyDescent="0.25">
      <c r="A92" s="37">
        <v>3045</v>
      </c>
      <c r="B92" s="37">
        <v>2973</v>
      </c>
      <c r="C92" s="37">
        <v>1210</v>
      </c>
      <c r="D92" s="37">
        <v>1210</v>
      </c>
      <c r="E92" s="37" t="s">
        <v>89</v>
      </c>
      <c r="F92" s="37" t="s">
        <v>98</v>
      </c>
      <c r="G92" s="38">
        <v>42.803899999999999</v>
      </c>
      <c r="H92" s="37" t="s">
        <v>91</v>
      </c>
      <c r="I92" s="37" t="s">
        <v>92</v>
      </c>
      <c r="J92" s="37">
        <v>19</v>
      </c>
      <c r="K92" s="37">
        <v>10</v>
      </c>
      <c r="L92" s="37" t="s">
        <v>93</v>
      </c>
      <c r="M92" s="37" t="s">
        <v>105</v>
      </c>
      <c r="N92" s="37" t="s">
        <v>106</v>
      </c>
      <c r="O92" s="39">
        <v>0.60924900000000004</v>
      </c>
      <c r="P92" s="39">
        <v>0.84899999999999998</v>
      </c>
      <c r="Q92" s="39">
        <f>G92*O92*(1-P92)</f>
        <v>3.9378132239361006</v>
      </c>
    </row>
    <row r="93" spans="1:17" x14ac:dyDescent="0.25">
      <c r="A93" s="37">
        <v>3046</v>
      </c>
      <c r="B93" s="37">
        <v>2974</v>
      </c>
      <c r="C93" s="37">
        <v>1210</v>
      </c>
      <c r="D93" s="37">
        <v>1210</v>
      </c>
      <c r="E93" s="37" t="s">
        <v>89</v>
      </c>
      <c r="F93" s="37" t="s">
        <v>98</v>
      </c>
      <c r="G93" s="38">
        <v>196.54499999999999</v>
      </c>
      <c r="H93" s="37" t="s">
        <v>91</v>
      </c>
      <c r="I93" s="37" t="s">
        <v>92</v>
      </c>
      <c r="J93" s="37">
        <v>19</v>
      </c>
      <c r="K93" s="37">
        <v>10</v>
      </c>
      <c r="L93" s="37" t="s">
        <v>93</v>
      </c>
      <c r="M93" s="37" t="s">
        <v>105</v>
      </c>
      <c r="N93" s="37" t="s">
        <v>106</v>
      </c>
      <c r="O93" s="39">
        <v>0.60924900000000004</v>
      </c>
      <c r="P93" s="39">
        <v>0.84899999999999998</v>
      </c>
      <c r="Q93" s="39">
        <f>G93*O93*(1-P93)</f>
        <v>18.081471550455003</v>
      </c>
    </row>
    <row r="94" spans="1:17" x14ac:dyDescent="0.25">
      <c r="A94" s="37">
        <v>3047</v>
      </c>
      <c r="B94" s="37">
        <v>2975</v>
      </c>
      <c r="C94" s="37">
        <v>1210</v>
      </c>
      <c r="D94" s="37">
        <v>1210</v>
      </c>
      <c r="E94" s="37" t="s">
        <v>89</v>
      </c>
      <c r="F94" s="37" t="s">
        <v>98</v>
      </c>
      <c r="G94" s="38">
        <v>6.3010999999999999</v>
      </c>
      <c r="H94" s="37" t="s">
        <v>91</v>
      </c>
      <c r="I94" s="37" t="s">
        <v>92</v>
      </c>
      <c r="J94" s="37">
        <v>19</v>
      </c>
      <c r="K94" s="37">
        <v>10</v>
      </c>
      <c r="L94" s="37" t="s">
        <v>93</v>
      </c>
      <c r="M94" s="37" t="s">
        <v>105</v>
      </c>
      <c r="N94" s="37" t="s">
        <v>106</v>
      </c>
      <c r="O94" s="39">
        <v>0.60924900000000004</v>
      </c>
      <c r="P94" s="39">
        <v>0.84899999999999998</v>
      </c>
      <c r="Q94" s="39">
        <f>G94*O94*(1-P94)</f>
        <v>0.57967976995890014</v>
      </c>
    </row>
    <row r="95" spans="1:17" x14ac:dyDescent="0.25">
      <c r="A95" s="37">
        <v>3048</v>
      </c>
      <c r="B95" s="37">
        <v>2976</v>
      </c>
      <c r="C95" s="37">
        <v>1210</v>
      </c>
      <c r="D95" s="37">
        <v>1210</v>
      </c>
      <c r="E95" s="37" t="s">
        <v>89</v>
      </c>
      <c r="F95" s="37" t="s">
        <v>98</v>
      </c>
      <c r="G95" s="38">
        <v>57.639600000000002</v>
      </c>
      <c r="H95" s="37" t="s">
        <v>91</v>
      </c>
      <c r="I95" s="37" t="s">
        <v>92</v>
      </c>
      <c r="J95" s="37">
        <v>19</v>
      </c>
      <c r="K95" s="37">
        <v>10</v>
      </c>
      <c r="L95" s="37" t="s">
        <v>93</v>
      </c>
      <c r="M95" s="37" t="s">
        <v>105</v>
      </c>
      <c r="N95" s="37" t="s">
        <v>106</v>
      </c>
      <c r="O95" s="39">
        <v>0.60924900000000004</v>
      </c>
      <c r="P95" s="39">
        <v>0.84899999999999998</v>
      </c>
      <c r="Q95" s="39">
        <f>G95*O95*(1-P95)</f>
        <v>5.3026471677204015</v>
      </c>
    </row>
    <row r="96" spans="1:17" x14ac:dyDescent="0.25">
      <c r="A96" s="37">
        <v>3049</v>
      </c>
      <c r="B96" s="37">
        <v>2977</v>
      </c>
      <c r="C96" s="37">
        <v>1210</v>
      </c>
      <c r="D96" s="37">
        <v>1210</v>
      </c>
      <c r="E96" s="37" t="s">
        <v>89</v>
      </c>
      <c r="F96" s="37" t="s">
        <v>98</v>
      </c>
      <c r="G96" s="38">
        <v>8.2135800000000003</v>
      </c>
      <c r="H96" s="37" t="s">
        <v>91</v>
      </c>
      <c r="I96" s="37" t="s">
        <v>92</v>
      </c>
      <c r="J96" s="37">
        <v>19</v>
      </c>
      <c r="K96" s="37">
        <v>10</v>
      </c>
      <c r="L96" s="37" t="s">
        <v>93</v>
      </c>
      <c r="M96" s="37" t="s">
        <v>105</v>
      </c>
      <c r="N96" s="37" t="s">
        <v>106</v>
      </c>
      <c r="O96" s="39">
        <v>0.60924900000000004</v>
      </c>
      <c r="P96" s="39">
        <v>0.84899999999999998</v>
      </c>
      <c r="Q96" s="39">
        <f>G96*O96*(1-P96)</f>
        <v>0.75562142561442025</v>
      </c>
    </row>
    <row r="97" spans="1:17" x14ac:dyDescent="0.25">
      <c r="A97" s="37">
        <v>3050</v>
      </c>
      <c r="B97" s="37">
        <v>2978</v>
      </c>
      <c r="C97" s="37">
        <v>1210</v>
      </c>
      <c r="D97" s="37">
        <v>1210</v>
      </c>
      <c r="E97" s="37" t="s">
        <v>89</v>
      </c>
      <c r="F97" s="37" t="s">
        <v>98</v>
      </c>
      <c r="G97" s="38">
        <v>17.501799999999999</v>
      </c>
      <c r="H97" s="37" t="s">
        <v>91</v>
      </c>
      <c r="I97" s="37" t="s">
        <v>92</v>
      </c>
      <c r="J97" s="37">
        <v>19</v>
      </c>
      <c r="K97" s="37">
        <v>10</v>
      </c>
      <c r="L97" s="37" t="s">
        <v>93</v>
      </c>
      <c r="M97" s="37" t="s">
        <v>105</v>
      </c>
      <c r="N97" s="37" t="s">
        <v>106</v>
      </c>
      <c r="O97" s="39">
        <v>0.60924900000000004</v>
      </c>
      <c r="P97" s="39">
        <v>0.84899999999999998</v>
      </c>
      <c r="Q97" s="39">
        <f>G97*O97*(1-P97)</f>
        <v>1.6101060763782005</v>
      </c>
    </row>
    <row r="98" spans="1:17" x14ac:dyDescent="0.25">
      <c r="A98" s="37">
        <v>3051</v>
      </c>
      <c r="B98" s="37">
        <v>2979</v>
      </c>
      <c r="C98" s="37">
        <v>1210</v>
      </c>
      <c r="D98" s="37">
        <v>1210</v>
      </c>
      <c r="E98" s="37" t="s">
        <v>89</v>
      </c>
      <c r="F98" s="37" t="s">
        <v>98</v>
      </c>
      <c r="G98" s="38">
        <v>3.9322300000000001</v>
      </c>
      <c r="H98" s="37" t="s">
        <v>91</v>
      </c>
      <c r="I98" s="37" t="s">
        <v>92</v>
      </c>
      <c r="J98" s="37">
        <v>19</v>
      </c>
      <c r="K98" s="37">
        <v>10</v>
      </c>
      <c r="L98" s="37" t="s">
        <v>93</v>
      </c>
      <c r="M98" s="37" t="s">
        <v>105</v>
      </c>
      <c r="N98" s="37" t="s">
        <v>106</v>
      </c>
      <c r="O98" s="39">
        <v>0.60924900000000004</v>
      </c>
      <c r="P98" s="39">
        <v>0.84899999999999998</v>
      </c>
      <c r="Q98" s="39">
        <f>G98*O98*(1-P98)</f>
        <v>0.36175178648577011</v>
      </c>
    </row>
    <row r="99" spans="1:17" x14ac:dyDescent="0.25">
      <c r="A99" s="37">
        <v>3052</v>
      </c>
      <c r="B99" s="37">
        <v>2980</v>
      </c>
      <c r="C99" s="37">
        <v>1210</v>
      </c>
      <c r="D99" s="37">
        <v>1210</v>
      </c>
      <c r="E99" s="37" t="s">
        <v>89</v>
      </c>
      <c r="F99" s="37" t="s">
        <v>98</v>
      </c>
      <c r="G99" s="38">
        <v>0.46274900000000002</v>
      </c>
      <c r="H99" s="37" t="s">
        <v>91</v>
      </c>
      <c r="I99" s="37" t="s">
        <v>92</v>
      </c>
      <c r="J99" s="37">
        <v>19</v>
      </c>
      <c r="K99" s="37">
        <v>10</v>
      </c>
      <c r="L99" s="37" t="s">
        <v>93</v>
      </c>
      <c r="M99" s="37" t="s">
        <v>105</v>
      </c>
      <c r="N99" s="37" t="s">
        <v>106</v>
      </c>
      <c r="O99" s="39">
        <v>0.60924900000000004</v>
      </c>
      <c r="P99" s="39">
        <v>0.84899999999999998</v>
      </c>
      <c r="Q99" s="39">
        <f>G99*O99*(1-P99)</f>
        <v>4.2571334190651004E-2</v>
      </c>
    </row>
    <row r="100" spans="1:17" x14ac:dyDescent="0.25">
      <c r="A100" s="37">
        <v>3053</v>
      </c>
      <c r="B100" s="37">
        <v>2981</v>
      </c>
      <c r="C100" s="37">
        <v>1210</v>
      </c>
      <c r="D100" s="37">
        <v>1210</v>
      </c>
      <c r="E100" s="37" t="s">
        <v>89</v>
      </c>
      <c r="F100" s="37" t="s">
        <v>98</v>
      </c>
      <c r="G100" s="38">
        <v>24.812799999999999</v>
      </c>
      <c r="H100" s="37" t="s">
        <v>91</v>
      </c>
      <c r="I100" s="37" t="s">
        <v>92</v>
      </c>
      <c r="J100" s="37">
        <v>19</v>
      </c>
      <c r="K100" s="37">
        <v>10</v>
      </c>
      <c r="L100" s="37" t="s">
        <v>93</v>
      </c>
      <c r="M100" s="37" t="s">
        <v>105</v>
      </c>
      <c r="N100" s="37" t="s">
        <v>106</v>
      </c>
      <c r="O100" s="39">
        <v>0.60924900000000004</v>
      </c>
      <c r="P100" s="39">
        <v>0.84899999999999998</v>
      </c>
      <c r="Q100" s="39">
        <f>G100*O100*(1-P100)</f>
        <v>2.2826932116672003</v>
      </c>
    </row>
    <row r="101" spans="1:17" x14ac:dyDescent="0.25">
      <c r="A101" s="37">
        <v>3060</v>
      </c>
      <c r="B101" s="37">
        <v>2988</v>
      </c>
      <c r="C101" s="37">
        <v>1210</v>
      </c>
      <c r="D101" s="37">
        <v>1210</v>
      </c>
      <c r="E101" s="37" t="s">
        <v>89</v>
      </c>
      <c r="F101" s="37" t="s">
        <v>98</v>
      </c>
      <c r="G101" s="38">
        <v>1.77887</v>
      </c>
      <c r="H101" s="37" t="s">
        <v>91</v>
      </c>
      <c r="I101" s="37" t="s">
        <v>92</v>
      </c>
      <c r="J101" s="37">
        <v>19</v>
      </c>
      <c r="K101" s="37">
        <v>10</v>
      </c>
      <c r="L101" s="37" t="s">
        <v>93</v>
      </c>
      <c r="M101" s="37" t="s">
        <v>105</v>
      </c>
      <c r="N101" s="37" t="s">
        <v>106</v>
      </c>
      <c r="O101" s="39">
        <v>0.60924900000000004</v>
      </c>
      <c r="P101" s="39">
        <v>0.84899999999999998</v>
      </c>
      <c r="Q101" s="39">
        <f>G101*O101*(1-P101)</f>
        <v>0.16364999006313005</v>
      </c>
    </row>
    <row r="102" spans="1:17" x14ac:dyDescent="0.25">
      <c r="A102" s="37">
        <v>3061</v>
      </c>
      <c r="B102" s="37">
        <v>2989</v>
      </c>
      <c r="C102" s="37">
        <v>1210</v>
      </c>
      <c r="D102" s="37">
        <v>1210</v>
      </c>
      <c r="E102" s="37" t="s">
        <v>89</v>
      </c>
      <c r="F102" s="37" t="s">
        <v>98</v>
      </c>
      <c r="G102" s="38">
        <v>5.0212100000000003E-2</v>
      </c>
      <c r="H102" s="37" t="s">
        <v>91</v>
      </c>
      <c r="I102" s="37" t="s">
        <v>92</v>
      </c>
      <c r="J102" s="37">
        <v>19</v>
      </c>
      <c r="K102" s="37">
        <v>10</v>
      </c>
      <c r="L102" s="37" t="s">
        <v>93</v>
      </c>
      <c r="M102" s="37" t="s">
        <v>105</v>
      </c>
      <c r="N102" s="37" t="s">
        <v>106</v>
      </c>
      <c r="O102" s="39">
        <v>0.60924900000000004</v>
      </c>
      <c r="P102" s="39">
        <v>0.84899999999999998</v>
      </c>
      <c r="Q102" s="39">
        <f>G102*O102*(1-P102)</f>
        <v>4.6193424286479013E-3</v>
      </c>
    </row>
    <row r="103" spans="1:17" x14ac:dyDescent="0.25">
      <c r="A103" s="37">
        <v>3062</v>
      </c>
      <c r="B103" s="37">
        <v>2990</v>
      </c>
      <c r="C103" s="37">
        <v>1210</v>
      </c>
      <c r="D103" s="37">
        <v>1210</v>
      </c>
      <c r="E103" s="37" t="s">
        <v>89</v>
      </c>
      <c r="F103" s="37" t="s">
        <v>98</v>
      </c>
      <c r="G103" s="38">
        <v>3.5133999999999999</v>
      </c>
      <c r="H103" s="37" t="s">
        <v>91</v>
      </c>
      <c r="I103" s="37" t="s">
        <v>92</v>
      </c>
      <c r="J103" s="37">
        <v>19</v>
      </c>
      <c r="K103" s="37">
        <v>10</v>
      </c>
      <c r="L103" s="37" t="s">
        <v>93</v>
      </c>
      <c r="M103" s="37" t="s">
        <v>105</v>
      </c>
      <c r="N103" s="37" t="s">
        <v>106</v>
      </c>
      <c r="O103" s="39">
        <v>0.60924900000000004</v>
      </c>
      <c r="P103" s="39">
        <v>0.84899999999999998</v>
      </c>
      <c r="Q103" s="39">
        <f>G103*O103*(1-P103)</f>
        <v>0.32322085092660002</v>
      </c>
    </row>
    <row r="104" spans="1:17" x14ac:dyDescent="0.25">
      <c r="A104" s="37">
        <v>3064</v>
      </c>
      <c r="B104" s="37">
        <v>2992</v>
      </c>
      <c r="C104" s="37">
        <v>1210</v>
      </c>
      <c r="D104" s="37">
        <v>1210</v>
      </c>
      <c r="E104" s="37" t="s">
        <v>89</v>
      </c>
      <c r="F104" s="37" t="s">
        <v>98</v>
      </c>
      <c r="G104" s="38">
        <v>0.55614200000000003</v>
      </c>
      <c r="H104" s="37" t="s">
        <v>91</v>
      </c>
      <c r="I104" s="37" t="s">
        <v>92</v>
      </c>
      <c r="J104" s="37">
        <v>19</v>
      </c>
      <c r="K104" s="37">
        <v>10</v>
      </c>
      <c r="L104" s="37" t="s">
        <v>93</v>
      </c>
      <c r="M104" s="37" t="s">
        <v>105</v>
      </c>
      <c r="N104" s="37" t="s">
        <v>106</v>
      </c>
      <c r="O104" s="39">
        <v>0.60924900000000004</v>
      </c>
      <c r="P104" s="39">
        <v>0.84899999999999998</v>
      </c>
      <c r="Q104" s="39">
        <f>G104*O104*(1-P104)</f>
        <v>5.1163172561058019E-2</v>
      </c>
    </row>
    <row r="105" spans="1:17" x14ac:dyDescent="0.25">
      <c r="A105" s="37">
        <v>3067</v>
      </c>
      <c r="B105" s="37">
        <v>2995</v>
      </c>
      <c r="C105" s="37">
        <v>1210</v>
      </c>
      <c r="D105" s="37">
        <v>1210</v>
      </c>
      <c r="E105" s="37" t="s">
        <v>89</v>
      </c>
      <c r="F105" s="37" t="s">
        <v>98</v>
      </c>
      <c r="G105" s="38">
        <v>17.229299999999999</v>
      </c>
      <c r="H105" s="37" t="s">
        <v>91</v>
      </c>
      <c r="I105" s="37" t="s">
        <v>92</v>
      </c>
      <c r="J105" s="37">
        <v>19</v>
      </c>
      <c r="K105" s="37">
        <v>10</v>
      </c>
      <c r="L105" s="37" t="s">
        <v>93</v>
      </c>
      <c r="M105" s="37" t="s">
        <v>105</v>
      </c>
      <c r="N105" s="37" t="s">
        <v>106</v>
      </c>
      <c r="O105" s="39">
        <v>0.60924900000000004</v>
      </c>
      <c r="P105" s="39">
        <v>0.84899999999999998</v>
      </c>
      <c r="Q105" s="39">
        <f>G105*O105*(1-P105)</f>
        <v>1.5850370031507004</v>
      </c>
    </row>
    <row r="106" spans="1:17" x14ac:dyDescent="0.25">
      <c r="A106" s="37">
        <v>3070</v>
      </c>
      <c r="B106" s="37">
        <v>2998</v>
      </c>
      <c r="C106" s="37">
        <v>1210</v>
      </c>
      <c r="D106" s="37">
        <v>1210</v>
      </c>
      <c r="E106" s="37" t="s">
        <v>89</v>
      </c>
      <c r="F106" s="37" t="s">
        <v>98</v>
      </c>
      <c r="G106" s="38">
        <v>16.614599999999999</v>
      </c>
      <c r="H106" s="37" t="s">
        <v>91</v>
      </c>
      <c r="I106" s="37" t="s">
        <v>92</v>
      </c>
      <c r="J106" s="37">
        <v>19</v>
      </c>
      <c r="K106" s="37">
        <v>10</v>
      </c>
      <c r="L106" s="37" t="s">
        <v>93</v>
      </c>
      <c r="M106" s="37" t="s">
        <v>105</v>
      </c>
      <c r="N106" s="37" t="s">
        <v>106</v>
      </c>
      <c r="O106" s="39">
        <v>0.60924900000000004</v>
      </c>
      <c r="P106" s="39">
        <v>0.84899999999999998</v>
      </c>
      <c r="Q106" s="39">
        <f>G106*O106*(1-P106)</f>
        <v>1.5284866937454002</v>
      </c>
    </row>
    <row r="107" spans="1:17" x14ac:dyDescent="0.25">
      <c r="A107" s="37">
        <v>3074</v>
      </c>
      <c r="B107" s="37">
        <v>3002</v>
      </c>
      <c r="C107" s="37">
        <v>1210</v>
      </c>
      <c r="D107" s="37">
        <v>1210</v>
      </c>
      <c r="E107" s="37" t="s">
        <v>89</v>
      </c>
      <c r="F107" s="37" t="s">
        <v>98</v>
      </c>
      <c r="G107" s="38">
        <v>13.760400000000001</v>
      </c>
      <c r="H107" s="37" t="s">
        <v>91</v>
      </c>
      <c r="I107" s="37" t="s">
        <v>92</v>
      </c>
      <c r="J107" s="37">
        <v>19</v>
      </c>
      <c r="K107" s="37">
        <v>10</v>
      </c>
      <c r="L107" s="37" t="s">
        <v>93</v>
      </c>
      <c r="M107" s="37" t="s">
        <v>105</v>
      </c>
      <c r="N107" s="37" t="s">
        <v>106</v>
      </c>
      <c r="O107" s="39">
        <v>0.60924900000000004</v>
      </c>
      <c r="P107" s="39">
        <v>0.84899999999999998</v>
      </c>
      <c r="Q107" s="39">
        <f>G107*O107*(1-P107)</f>
        <v>1.2659100008796005</v>
      </c>
    </row>
    <row r="108" spans="1:17" x14ac:dyDescent="0.25">
      <c r="A108" s="37">
        <v>3078</v>
      </c>
      <c r="B108" s="37">
        <v>3006</v>
      </c>
      <c r="C108" s="37">
        <v>1210</v>
      </c>
      <c r="D108" s="37">
        <v>1210</v>
      </c>
      <c r="E108" s="37" t="s">
        <v>89</v>
      </c>
      <c r="F108" s="37" t="s">
        <v>98</v>
      </c>
      <c r="G108" s="38">
        <v>80.199600000000004</v>
      </c>
      <c r="H108" s="37" t="s">
        <v>91</v>
      </c>
      <c r="I108" s="37" t="s">
        <v>92</v>
      </c>
      <c r="J108" s="37">
        <v>19</v>
      </c>
      <c r="K108" s="37">
        <v>10</v>
      </c>
      <c r="L108" s="37" t="s">
        <v>93</v>
      </c>
      <c r="M108" s="37" t="s">
        <v>105</v>
      </c>
      <c r="N108" s="37" t="s">
        <v>106</v>
      </c>
      <c r="O108" s="39">
        <v>0.60924900000000004</v>
      </c>
      <c r="P108" s="39">
        <v>0.84899999999999998</v>
      </c>
      <c r="Q108" s="39">
        <f>G108*O108*(1-P108)</f>
        <v>7.3780904411604018</v>
      </c>
    </row>
    <row r="109" spans="1:17" x14ac:dyDescent="0.25">
      <c r="A109" s="37">
        <v>3079</v>
      </c>
      <c r="B109" s="37">
        <v>3007</v>
      </c>
      <c r="C109" s="37">
        <v>1210</v>
      </c>
      <c r="D109" s="37">
        <v>1210</v>
      </c>
      <c r="E109" s="37" t="s">
        <v>89</v>
      </c>
      <c r="F109" s="37" t="s">
        <v>98</v>
      </c>
      <c r="G109" s="38">
        <v>0.53733900000000001</v>
      </c>
      <c r="H109" s="37" t="s">
        <v>91</v>
      </c>
      <c r="I109" s="37" t="s">
        <v>92</v>
      </c>
      <c r="J109" s="37">
        <v>19</v>
      </c>
      <c r="K109" s="37">
        <v>10</v>
      </c>
      <c r="L109" s="37" t="s">
        <v>93</v>
      </c>
      <c r="M109" s="37" t="s">
        <v>105</v>
      </c>
      <c r="N109" s="37" t="s">
        <v>106</v>
      </c>
      <c r="O109" s="39">
        <v>0.60924900000000004</v>
      </c>
      <c r="P109" s="39">
        <v>0.84899999999999998</v>
      </c>
      <c r="Q109" s="39">
        <f>G109*O109*(1-P109)</f>
        <v>4.943336051006101E-2</v>
      </c>
    </row>
    <row r="110" spans="1:17" x14ac:dyDescent="0.25">
      <c r="A110" s="37">
        <v>3080</v>
      </c>
      <c r="B110" s="37">
        <v>3008</v>
      </c>
      <c r="C110" s="37">
        <v>1210</v>
      </c>
      <c r="D110" s="37">
        <v>1210</v>
      </c>
      <c r="E110" s="37" t="s">
        <v>89</v>
      </c>
      <c r="F110" s="37" t="s">
        <v>98</v>
      </c>
      <c r="G110" s="38">
        <v>5.6686800000000002</v>
      </c>
      <c r="H110" s="37" t="s">
        <v>91</v>
      </c>
      <c r="I110" s="37" t="s">
        <v>92</v>
      </c>
      <c r="J110" s="37">
        <v>19</v>
      </c>
      <c r="K110" s="37">
        <v>10</v>
      </c>
      <c r="L110" s="37" t="s">
        <v>93</v>
      </c>
      <c r="M110" s="37" t="s">
        <v>105</v>
      </c>
      <c r="N110" s="37" t="s">
        <v>106</v>
      </c>
      <c r="O110" s="39">
        <v>0.60924900000000004</v>
      </c>
      <c r="P110" s="39">
        <v>0.84899999999999998</v>
      </c>
      <c r="Q110" s="39">
        <f>G110*O110*(1-P110)</f>
        <v>0.52149928081932018</v>
      </c>
    </row>
    <row r="111" spans="1:17" x14ac:dyDescent="0.25">
      <c r="A111" s="37">
        <v>3081</v>
      </c>
      <c r="B111" s="37">
        <v>3009</v>
      </c>
      <c r="C111" s="37">
        <v>1210</v>
      </c>
      <c r="D111" s="37">
        <v>1210</v>
      </c>
      <c r="E111" s="37" t="s">
        <v>89</v>
      </c>
      <c r="F111" s="37" t="s">
        <v>98</v>
      </c>
      <c r="G111" s="38">
        <v>2.2974899999999999E-2</v>
      </c>
      <c r="H111" s="37" t="s">
        <v>91</v>
      </c>
      <c r="I111" s="37" t="s">
        <v>92</v>
      </c>
      <c r="J111" s="37">
        <v>19</v>
      </c>
      <c r="K111" s="37">
        <v>10</v>
      </c>
      <c r="L111" s="37" t="s">
        <v>93</v>
      </c>
      <c r="M111" s="37" t="s">
        <v>105</v>
      </c>
      <c r="N111" s="37" t="s">
        <v>106</v>
      </c>
      <c r="O111" s="39">
        <v>0.60924900000000004</v>
      </c>
      <c r="P111" s="39">
        <v>0.84899999999999998</v>
      </c>
      <c r="Q111" s="39">
        <f>G111*O111*(1-P111)</f>
        <v>2.1136126623651002E-3</v>
      </c>
    </row>
    <row r="112" spans="1:17" x14ac:dyDescent="0.25">
      <c r="A112" s="37">
        <v>3082</v>
      </c>
      <c r="B112" s="37">
        <v>3010</v>
      </c>
      <c r="C112" s="37">
        <v>1210</v>
      </c>
      <c r="D112" s="37">
        <v>1210</v>
      </c>
      <c r="E112" s="37" t="s">
        <v>89</v>
      </c>
      <c r="F112" s="37" t="s">
        <v>98</v>
      </c>
      <c r="G112" s="38">
        <v>0.21632199999999999</v>
      </c>
      <c r="H112" s="37" t="s">
        <v>91</v>
      </c>
      <c r="I112" s="37" t="s">
        <v>92</v>
      </c>
      <c r="J112" s="37">
        <v>19</v>
      </c>
      <c r="K112" s="37">
        <v>10</v>
      </c>
      <c r="L112" s="37" t="s">
        <v>93</v>
      </c>
      <c r="M112" s="37" t="s">
        <v>105</v>
      </c>
      <c r="N112" s="37" t="s">
        <v>106</v>
      </c>
      <c r="O112" s="39">
        <v>0.60924900000000004</v>
      </c>
      <c r="P112" s="39">
        <v>0.84899999999999998</v>
      </c>
      <c r="Q112" s="39">
        <f>G112*O112*(1-P112)</f>
        <v>1.9900888288878E-2</v>
      </c>
    </row>
    <row r="113" spans="1:17" x14ac:dyDescent="0.25">
      <c r="A113" s="37">
        <v>3083</v>
      </c>
      <c r="B113" s="37">
        <v>3011</v>
      </c>
      <c r="C113" s="37">
        <v>1210</v>
      </c>
      <c r="D113" s="37">
        <v>1210</v>
      </c>
      <c r="E113" s="37" t="s">
        <v>89</v>
      </c>
      <c r="F113" s="37" t="s">
        <v>98</v>
      </c>
      <c r="G113" s="38">
        <v>22.321300000000001</v>
      </c>
      <c r="H113" s="37" t="s">
        <v>91</v>
      </c>
      <c r="I113" s="37" t="s">
        <v>92</v>
      </c>
      <c r="J113" s="37">
        <v>19</v>
      </c>
      <c r="K113" s="37">
        <v>10</v>
      </c>
      <c r="L113" s="37" t="s">
        <v>93</v>
      </c>
      <c r="M113" s="37" t="s">
        <v>105</v>
      </c>
      <c r="N113" s="37" t="s">
        <v>106</v>
      </c>
      <c r="O113" s="39">
        <v>0.60924900000000004</v>
      </c>
      <c r="P113" s="39">
        <v>0.84899999999999998</v>
      </c>
      <c r="Q113" s="39">
        <f>G113*O113*(1-P113)</f>
        <v>2.0534836852587004</v>
      </c>
    </row>
    <row r="114" spans="1:17" x14ac:dyDescent="0.25">
      <c r="A114" s="37">
        <v>3245</v>
      </c>
      <c r="B114" s="37">
        <v>3182</v>
      </c>
      <c r="C114" s="37">
        <v>1230</v>
      </c>
      <c r="D114" s="37">
        <v>1230</v>
      </c>
      <c r="E114" s="37" t="s">
        <v>89</v>
      </c>
      <c r="F114" s="37" t="s">
        <v>96</v>
      </c>
      <c r="G114" s="38">
        <v>0.19898199999999999</v>
      </c>
      <c r="H114" s="37" t="s">
        <v>91</v>
      </c>
      <c r="I114" s="37" t="s">
        <v>92</v>
      </c>
      <c r="J114" s="37">
        <v>19</v>
      </c>
      <c r="K114" s="37">
        <v>10</v>
      </c>
      <c r="L114" s="37" t="s">
        <v>93</v>
      </c>
      <c r="M114" s="37" t="s">
        <v>107</v>
      </c>
      <c r="N114" s="37" t="s">
        <v>106</v>
      </c>
      <c r="O114" s="39">
        <v>0.60924900000000004</v>
      </c>
      <c r="P114" s="39">
        <v>0.84899999999999998</v>
      </c>
      <c r="Q114" s="39">
        <f>G114*O114*(1-P114)</f>
        <v>1.8305667262218002E-2</v>
      </c>
    </row>
    <row r="115" spans="1:17" x14ac:dyDescent="0.25">
      <c r="A115" s="37">
        <v>3255</v>
      </c>
      <c r="B115" s="37">
        <v>3192</v>
      </c>
      <c r="C115" s="37">
        <v>1230</v>
      </c>
      <c r="D115" s="37">
        <v>1230</v>
      </c>
      <c r="E115" s="37" t="s">
        <v>89</v>
      </c>
      <c r="F115" s="37" t="s">
        <v>98</v>
      </c>
      <c r="G115" s="38">
        <v>1.3510599999999999</v>
      </c>
      <c r="H115" s="37" t="s">
        <v>91</v>
      </c>
      <c r="I115" s="37" t="s">
        <v>92</v>
      </c>
      <c r="J115" s="37">
        <v>19</v>
      </c>
      <c r="K115" s="37">
        <v>10</v>
      </c>
      <c r="L115" s="37" t="s">
        <v>93</v>
      </c>
      <c r="M115" s="37" t="s">
        <v>107</v>
      </c>
      <c r="N115" s="37" t="s">
        <v>106</v>
      </c>
      <c r="O115" s="39">
        <v>0.60924900000000004</v>
      </c>
      <c r="P115" s="39">
        <v>0.84899999999999998</v>
      </c>
      <c r="Q115" s="39">
        <f>G115*O115*(1-P115)</f>
        <v>0.12429292504494002</v>
      </c>
    </row>
    <row r="116" spans="1:17" x14ac:dyDescent="0.25">
      <c r="A116" s="37">
        <v>3257</v>
      </c>
      <c r="B116" s="37">
        <v>3194</v>
      </c>
      <c r="C116" s="37">
        <v>1230</v>
      </c>
      <c r="D116" s="37">
        <v>1230</v>
      </c>
      <c r="E116" s="37" t="s">
        <v>89</v>
      </c>
      <c r="F116" s="37" t="s">
        <v>98</v>
      </c>
      <c r="G116" s="38">
        <v>0.76998500000000003</v>
      </c>
      <c r="H116" s="37" t="s">
        <v>91</v>
      </c>
      <c r="I116" s="37" t="s">
        <v>92</v>
      </c>
      <c r="J116" s="37">
        <v>19</v>
      </c>
      <c r="K116" s="37">
        <v>10</v>
      </c>
      <c r="L116" s="37" t="s">
        <v>93</v>
      </c>
      <c r="M116" s="37" t="s">
        <v>107</v>
      </c>
      <c r="N116" s="37" t="s">
        <v>106</v>
      </c>
      <c r="O116" s="39">
        <v>0.60924900000000004</v>
      </c>
      <c r="P116" s="39">
        <v>0.84899999999999998</v>
      </c>
      <c r="Q116" s="39">
        <f>G116*O116*(1-P116)</f>
        <v>7.0836001281015012E-2</v>
      </c>
    </row>
    <row r="117" spans="1:17" x14ac:dyDescent="0.25">
      <c r="A117" s="37">
        <v>3315</v>
      </c>
      <c r="B117" s="37">
        <v>3252</v>
      </c>
      <c r="C117" s="37">
        <v>1290</v>
      </c>
      <c r="D117" s="37">
        <v>1290</v>
      </c>
      <c r="E117" s="37" t="s">
        <v>89</v>
      </c>
      <c r="F117" s="37" t="s">
        <v>90</v>
      </c>
      <c r="G117" s="38">
        <v>11.560700000000001</v>
      </c>
      <c r="H117" s="37" t="s">
        <v>91</v>
      </c>
      <c r="I117" s="37" t="s">
        <v>92</v>
      </c>
      <c r="J117" s="37">
        <v>19</v>
      </c>
      <c r="K117" s="37">
        <v>10</v>
      </c>
      <c r="L117" s="37" t="s">
        <v>93</v>
      </c>
      <c r="M117" s="37" t="s">
        <v>108</v>
      </c>
      <c r="N117" s="37" t="s">
        <v>106</v>
      </c>
      <c r="O117" s="39">
        <v>0.60924900000000004</v>
      </c>
      <c r="P117" s="39">
        <v>0.84899999999999998</v>
      </c>
      <c r="Q117" s="39">
        <f>G117*O117*(1-P117)</f>
        <v>1.0635450820593002</v>
      </c>
    </row>
    <row r="118" spans="1:17" x14ac:dyDescent="0.25">
      <c r="A118" s="37">
        <v>3316</v>
      </c>
      <c r="B118" s="37">
        <v>3253</v>
      </c>
      <c r="C118" s="37">
        <v>1290</v>
      </c>
      <c r="D118" s="37">
        <v>1290</v>
      </c>
      <c r="E118" s="37" t="s">
        <v>89</v>
      </c>
      <c r="F118" s="37" t="s">
        <v>90</v>
      </c>
      <c r="G118" s="38">
        <v>1.1548799999999999</v>
      </c>
      <c r="H118" s="37" t="s">
        <v>91</v>
      </c>
      <c r="I118" s="37" t="s">
        <v>92</v>
      </c>
      <c r="J118" s="37">
        <v>19</v>
      </c>
      <c r="K118" s="37">
        <v>10</v>
      </c>
      <c r="L118" s="37" t="s">
        <v>93</v>
      </c>
      <c r="M118" s="37" t="s">
        <v>108</v>
      </c>
      <c r="N118" s="37" t="s">
        <v>106</v>
      </c>
      <c r="O118" s="39">
        <v>0.60924900000000004</v>
      </c>
      <c r="P118" s="39">
        <v>0.84899999999999998</v>
      </c>
      <c r="Q118" s="39">
        <f>G118*O118*(1-P118)</f>
        <v>0.10624503225312001</v>
      </c>
    </row>
    <row r="119" spans="1:17" x14ac:dyDescent="0.25">
      <c r="A119" s="37">
        <v>3317</v>
      </c>
      <c r="B119" s="37">
        <v>3254</v>
      </c>
      <c r="C119" s="37">
        <v>1290</v>
      </c>
      <c r="D119" s="37">
        <v>1290</v>
      </c>
      <c r="E119" s="37" t="s">
        <v>89</v>
      </c>
      <c r="F119" s="37" t="s">
        <v>90</v>
      </c>
      <c r="G119" s="38">
        <v>71.578000000000003</v>
      </c>
      <c r="H119" s="37" t="s">
        <v>91</v>
      </c>
      <c r="I119" s="37" t="s">
        <v>92</v>
      </c>
      <c r="J119" s="37">
        <v>19</v>
      </c>
      <c r="K119" s="37">
        <v>10</v>
      </c>
      <c r="L119" s="37" t="s">
        <v>93</v>
      </c>
      <c r="M119" s="37" t="s">
        <v>108</v>
      </c>
      <c r="N119" s="37" t="s">
        <v>106</v>
      </c>
      <c r="O119" s="39">
        <v>0.60924900000000004</v>
      </c>
      <c r="P119" s="39">
        <v>0.84899999999999998</v>
      </c>
      <c r="Q119" s="39">
        <f>G119*O119*(1-P119)</f>
        <v>6.5849325632220017</v>
      </c>
    </row>
    <row r="120" spans="1:17" x14ac:dyDescent="0.25">
      <c r="A120" s="37">
        <v>3318</v>
      </c>
      <c r="B120" s="37">
        <v>3255</v>
      </c>
      <c r="C120" s="37">
        <v>1290</v>
      </c>
      <c r="D120" s="37">
        <v>1290</v>
      </c>
      <c r="E120" s="37" t="s">
        <v>89</v>
      </c>
      <c r="F120" s="37" t="s">
        <v>90</v>
      </c>
      <c r="G120" s="38">
        <v>4.4086600000000002</v>
      </c>
      <c r="H120" s="37" t="s">
        <v>91</v>
      </c>
      <c r="I120" s="37" t="s">
        <v>92</v>
      </c>
      <c r="J120" s="37">
        <v>19</v>
      </c>
      <c r="K120" s="37">
        <v>10</v>
      </c>
      <c r="L120" s="37" t="s">
        <v>93</v>
      </c>
      <c r="M120" s="37" t="s">
        <v>108</v>
      </c>
      <c r="N120" s="37" t="s">
        <v>106</v>
      </c>
      <c r="O120" s="39">
        <v>0.60924900000000004</v>
      </c>
      <c r="P120" s="39">
        <v>0.84899999999999998</v>
      </c>
      <c r="Q120" s="39">
        <f>G120*O120*(1-P120)</f>
        <v>0.40558172614734012</v>
      </c>
    </row>
    <row r="121" spans="1:17" x14ac:dyDescent="0.25">
      <c r="A121" s="37">
        <v>3320</v>
      </c>
      <c r="B121" s="37">
        <v>3257</v>
      </c>
      <c r="C121" s="37">
        <v>1290</v>
      </c>
      <c r="D121" s="37">
        <v>1290</v>
      </c>
      <c r="E121" s="37" t="s">
        <v>89</v>
      </c>
      <c r="F121" s="37" t="s">
        <v>90</v>
      </c>
      <c r="G121" s="38">
        <v>7.33371</v>
      </c>
      <c r="H121" s="37" t="s">
        <v>91</v>
      </c>
      <c r="I121" s="37" t="s">
        <v>92</v>
      </c>
      <c r="J121" s="37">
        <v>19</v>
      </c>
      <c r="K121" s="37">
        <v>10</v>
      </c>
      <c r="L121" s="37" t="s">
        <v>93</v>
      </c>
      <c r="M121" s="37" t="s">
        <v>108</v>
      </c>
      <c r="N121" s="37" t="s">
        <v>106</v>
      </c>
      <c r="O121" s="39">
        <v>0.60924900000000004</v>
      </c>
      <c r="P121" s="39">
        <v>0.84899999999999998</v>
      </c>
      <c r="Q121" s="39">
        <f>G121*O121*(1-P121)</f>
        <v>0.67467637805229019</v>
      </c>
    </row>
    <row r="122" spans="1:17" x14ac:dyDescent="0.25">
      <c r="A122" s="37">
        <v>3322</v>
      </c>
      <c r="B122" s="37">
        <v>3259</v>
      </c>
      <c r="C122" s="37">
        <v>1290</v>
      </c>
      <c r="D122" s="37">
        <v>1290</v>
      </c>
      <c r="E122" s="37" t="s">
        <v>89</v>
      </c>
      <c r="F122" s="37" t="s">
        <v>90</v>
      </c>
      <c r="G122" s="38">
        <v>47.135100000000001</v>
      </c>
      <c r="H122" s="37" t="s">
        <v>91</v>
      </c>
      <c r="I122" s="37" t="s">
        <v>92</v>
      </c>
      <c r="J122" s="37">
        <v>19</v>
      </c>
      <c r="K122" s="37">
        <v>10</v>
      </c>
      <c r="L122" s="37" t="s">
        <v>93</v>
      </c>
      <c r="M122" s="37" t="s">
        <v>108</v>
      </c>
      <c r="N122" s="37" t="s">
        <v>106</v>
      </c>
      <c r="O122" s="39">
        <v>0.60924900000000004</v>
      </c>
      <c r="P122" s="39">
        <v>0.84899999999999998</v>
      </c>
      <c r="Q122" s="39">
        <f>G122*O122*(1-P122)</f>
        <v>4.3362688935249016</v>
      </c>
    </row>
    <row r="123" spans="1:17" x14ac:dyDescent="0.25">
      <c r="A123" s="37">
        <v>3345</v>
      </c>
      <c r="B123" s="37">
        <v>3282</v>
      </c>
      <c r="C123" s="37">
        <v>1290</v>
      </c>
      <c r="D123" s="37">
        <v>1290</v>
      </c>
      <c r="E123" s="37" t="s">
        <v>89</v>
      </c>
      <c r="F123" s="37" t="s">
        <v>96</v>
      </c>
      <c r="G123" s="38">
        <v>0.74741199999999997</v>
      </c>
      <c r="H123" s="37" t="s">
        <v>91</v>
      </c>
      <c r="I123" s="37" t="s">
        <v>92</v>
      </c>
      <c r="J123" s="37">
        <v>19</v>
      </c>
      <c r="K123" s="37">
        <v>10</v>
      </c>
      <c r="L123" s="37" t="s">
        <v>93</v>
      </c>
      <c r="M123" s="37" t="s">
        <v>108</v>
      </c>
      <c r="N123" s="37" t="s">
        <v>106</v>
      </c>
      <c r="O123" s="39">
        <v>0.60924900000000004</v>
      </c>
      <c r="P123" s="39">
        <v>0.84899999999999998</v>
      </c>
      <c r="Q123" s="39">
        <f>G123*O123*(1-P123)</f>
        <v>6.8759362051788009E-2</v>
      </c>
    </row>
    <row r="124" spans="1:17" x14ac:dyDescent="0.25">
      <c r="A124" s="37">
        <v>3348</v>
      </c>
      <c r="B124" s="37">
        <v>3285</v>
      </c>
      <c r="C124" s="37">
        <v>1290</v>
      </c>
      <c r="D124" s="37">
        <v>1290</v>
      </c>
      <c r="E124" s="37" t="s">
        <v>89</v>
      </c>
      <c r="F124" s="37" t="s">
        <v>96</v>
      </c>
      <c r="G124" s="38">
        <v>0.30113800000000002</v>
      </c>
      <c r="H124" s="37" t="s">
        <v>91</v>
      </c>
      <c r="I124" s="37" t="s">
        <v>92</v>
      </c>
      <c r="J124" s="37">
        <v>19</v>
      </c>
      <c r="K124" s="37">
        <v>10</v>
      </c>
      <c r="L124" s="37" t="s">
        <v>93</v>
      </c>
      <c r="M124" s="37" t="s">
        <v>108</v>
      </c>
      <c r="N124" s="37" t="s">
        <v>106</v>
      </c>
      <c r="O124" s="39">
        <v>0.60924900000000004</v>
      </c>
      <c r="P124" s="39">
        <v>0.84899999999999998</v>
      </c>
      <c r="Q124" s="39">
        <f>G124*O124*(1-P124)</f>
        <v>2.7703671829662008E-2</v>
      </c>
    </row>
    <row r="125" spans="1:17" x14ac:dyDescent="0.25">
      <c r="A125" s="37">
        <v>3358</v>
      </c>
      <c r="B125" s="37">
        <v>3295</v>
      </c>
      <c r="C125" s="37">
        <v>1290</v>
      </c>
      <c r="D125" s="37">
        <v>1290</v>
      </c>
      <c r="E125" s="37" t="s">
        <v>89</v>
      </c>
      <c r="F125" s="37" t="s">
        <v>97</v>
      </c>
      <c r="G125" s="38">
        <v>3.3203</v>
      </c>
      <c r="H125" s="37" t="s">
        <v>91</v>
      </c>
      <c r="I125" s="37" t="s">
        <v>92</v>
      </c>
      <c r="J125" s="37">
        <v>19</v>
      </c>
      <c r="K125" s="37">
        <v>10</v>
      </c>
      <c r="L125" s="37" t="s">
        <v>93</v>
      </c>
      <c r="M125" s="37" t="s">
        <v>108</v>
      </c>
      <c r="N125" s="37" t="s">
        <v>106</v>
      </c>
      <c r="O125" s="39">
        <v>0.60924900000000004</v>
      </c>
      <c r="P125" s="39">
        <v>0.84899999999999998</v>
      </c>
      <c r="Q125" s="39">
        <f>G125*O125*(1-P125)</f>
        <v>0.30545630765970005</v>
      </c>
    </row>
    <row r="126" spans="1:17" x14ac:dyDescent="0.25">
      <c r="A126" s="37">
        <v>3365</v>
      </c>
      <c r="B126" s="37">
        <v>3302</v>
      </c>
      <c r="C126" s="37">
        <v>1290</v>
      </c>
      <c r="D126" s="37">
        <v>1290</v>
      </c>
      <c r="E126" s="37" t="s">
        <v>89</v>
      </c>
      <c r="F126" s="37" t="s">
        <v>98</v>
      </c>
      <c r="G126" s="38">
        <v>7.4896799999999999E-2</v>
      </c>
      <c r="H126" s="37" t="s">
        <v>91</v>
      </c>
      <c r="I126" s="37" t="s">
        <v>92</v>
      </c>
      <c r="J126" s="37">
        <v>19</v>
      </c>
      <c r="K126" s="37">
        <v>10</v>
      </c>
      <c r="L126" s="37" t="s">
        <v>93</v>
      </c>
      <c r="M126" s="37" t="s">
        <v>108</v>
      </c>
      <c r="N126" s="37" t="s">
        <v>106</v>
      </c>
      <c r="O126" s="39">
        <v>0.60924900000000004</v>
      </c>
      <c r="P126" s="39">
        <v>0.84899999999999998</v>
      </c>
      <c r="Q126" s="39">
        <f>G126*O126*(1-P126)</f>
        <v>6.8902508759832014E-3</v>
      </c>
    </row>
    <row r="127" spans="1:17" x14ac:dyDescent="0.25">
      <c r="A127" s="37">
        <v>3366</v>
      </c>
      <c r="B127" s="37">
        <v>3303</v>
      </c>
      <c r="C127" s="37">
        <v>1290</v>
      </c>
      <c r="D127" s="37">
        <v>1290</v>
      </c>
      <c r="E127" s="37" t="s">
        <v>89</v>
      </c>
      <c r="F127" s="37" t="s">
        <v>98</v>
      </c>
      <c r="G127" s="38">
        <v>0.42738399999999999</v>
      </c>
      <c r="H127" s="37" t="s">
        <v>91</v>
      </c>
      <c r="I127" s="37" t="s">
        <v>92</v>
      </c>
      <c r="J127" s="37">
        <v>19</v>
      </c>
      <c r="K127" s="37">
        <v>10</v>
      </c>
      <c r="L127" s="37" t="s">
        <v>93</v>
      </c>
      <c r="M127" s="37" t="s">
        <v>108</v>
      </c>
      <c r="N127" s="37" t="s">
        <v>106</v>
      </c>
      <c r="O127" s="39">
        <v>0.60924900000000004</v>
      </c>
      <c r="P127" s="39">
        <v>0.84899999999999998</v>
      </c>
      <c r="Q127" s="39">
        <f>G127*O127*(1-P127)</f>
        <v>3.9317874467016012E-2</v>
      </c>
    </row>
    <row r="128" spans="1:17" x14ac:dyDescent="0.25">
      <c r="A128" s="37">
        <v>55529</v>
      </c>
      <c r="B128" s="37">
        <v>55464</v>
      </c>
      <c r="C128" s="37">
        <v>1300</v>
      </c>
      <c r="D128" s="37">
        <v>1300</v>
      </c>
      <c r="E128" s="37" t="s">
        <v>89</v>
      </c>
      <c r="F128" s="37" t="s">
        <v>98</v>
      </c>
      <c r="G128" s="38">
        <v>4.0466300000000004</v>
      </c>
      <c r="H128" s="37" t="s">
        <v>91</v>
      </c>
      <c r="I128" s="37" t="s">
        <v>92</v>
      </c>
      <c r="J128" s="37">
        <v>20</v>
      </c>
      <c r="K128" s="37">
        <v>10</v>
      </c>
      <c r="L128" s="37" t="s">
        <v>93</v>
      </c>
      <c r="M128" s="37" t="s">
        <v>153</v>
      </c>
      <c r="N128" s="37" t="s">
        <v>110</v>
      </c>
      <c r="O128" s="39">
        <v>0.81160900000000002</v>
      </c>
      <c r="P128" s="39">
        <v>0.84899999999999998</v>
      </c>
      <c r="Q128" s="39">
        <f>G128*O128*(1-P128)</f>
        <v>0.49592648047817017</v>
      </c>
    </row>
    <row r="129" spans="1:17" x14ac:dyDescent="0.25">
      <c r="A129" s="37">
        <v>55530</v>
      </c>
      <c r="B129" s="37">
        <v>55465</v>
      </c>
      <c r="C129" s="37">
        <v>1300</v>
      </c>
      <c r="D129" s="37">
        <v>1300</v>
      </c>
      <c r="E129" s="37" t="s">
        <v>89</v>
      </c>
      <c r="F129" s="37" t="s">
        <v>98</v>
      </c>
      <c r="G129" s="38">
        <v>4.5885100000000003</v>
      </c>
      <c r="H129" s="37" t="s">
        <v>91</v>
      </c>
      <c r="I129" s="37" t="s">
        <v>92</v>
      </c>
      <c r="J129" s="37">
        <v>20</v>
      </c>
      <c r="K129" s="37">
        <v>10</v>
      </c>
      <c r="L129" s="37" t="s">
        <v>93</v>
      </c>
      <c r="M129" s="37" t="s">
        <v>153</v>
      </c>
      <c r="N129" s="37" t="s">
        <v>110</v>
      </c>
      <c r="O129" s="39">
        <v>0.81160900000000002</v>
      </c>
      <c r="P129" s="39">
        <v>0.84899999999999998</v>
      </c>
      <c r="Q129" s="39">
        <f>G129*O129*(1-P129)</f>
        <v>0.56233547790109017</v>
      </c>
    </row>
    <row r="130" spans="1:17" x14ac:dyDescent="0.25">
      <c r="A130" s="37">
        <v>55531</v>
      </c>
      <c r="B130" s="37">
        <v>55466</v>
      </c>
      <c r="C130" s="37">
        <v>1300</v>
      </c>
      <c r="D130" s="37">
        <v>1300</v>
      </c>
      <c r="E130" s="37" t="s">
        <v>89</v>
      </c>
      <c r="F130" s="37" t="s">
        <v>98</v>
      </c>
      <c r="G130" s="38">
        <v>1.34345</v>
      </c>
      <c r="H130" s="37" t="s">
        <v>91</v>
      </c>
      <c r="I130" s="37" t="s">
        <v>92</v>
      </c>
      <c r="J130" s="37">
        <v>20</v>
      </c>
      <c r="K130" s="37">
        <v>10</v>
      </c>
      <c r="L130" s="37" t="s">
        <v>93</v>
      </c>
      <c r="M130" s="37" t="s">
        <v>153</v>
      </c>
      <c r="N130" s="37" t="s">
        <v>110</v>
      </c>
      <c r="O130" s="39">
        <v>0.81160900000000002</v>
      </c>
      <c r="P130" s="39">
        <v>0.84899999999999998</v>
      </c>
      <c r="Q130" s="39">
        <f>G130*O130*(1-P130)</f>
        <v>0.16464377276855002</v>
      </c>
    </row>
    <row r="131" spans="1:17" x14ac:dyDescent="0.25">
      <c r="A131" s="37">
        <v>55532</v>
      </c>
      <c r="B131" s="37">
        <v>55467</v>
      </c>
      <c r="C131" s="37">
        <v>1300</v>
      </c>
      <c r="D131" s="37">
        <v>1300</v>
      </c>
      <c r="E131" s="37" t="s">
        <v>89</v>
      </c>
      <c r="F131" s="37" t="s">
        <v>98</v>
      </c>
      <c r="G131" s="38">
        <v>6.3029400000000004</v>
      </c>
      <c r="H131" s="37" t="s">
        <v>91</v>
      </c>
      <c r="I131" s="37" t="s">
        <v>92</v>
      </c>
      <c r="J131" s="37">
        <v>20</v>
      </c>
      <c r="K131" s="37">
        <v>10</v>
      </c>
      <c r="L131" s="37" t="s">
        <v>93</v>
      </c>
      <c r="M131" s="37" t="s">
        <v>153</v>
      </c>
      <c r="N131" s="37" t="s">
        <v>110</v>
      </c>
      <c r="O131" s="39">
        <v>0.81160900000000002</v>
      </c>
      <c r="P131" s="39">
        <v>0.84899999999999998</v>
      </c>
      <c r="Q131" s="39">
        <f>G131*O131*(1-P131)</f>
        <v>0.77244394739946021</v>
      </c>
    </row>
    <row r="132" spans="1:17" x14ac:dyDescent="0.25">
      <c r="A132" s="37">
        <v>55533</v>
      </c>
      <c r="B132" s="37">
        <v>55468</v>
      </c>
      <c r="C132" s="37">
        <v>1300</v>
      </c>
      <c r="D132" s="37">
        <v>1300</v>
      </c>
      <c r="E132" s="37" t="s">
        <v>89</v>
      </c>
      <c r="F132" s="37" t="s">
        <v>98</v>
      </c>
      <c r="G132" s="38">
        <v>1.1406000000000001</v>
      </c>
      <c r="H132" s="37" t="s">
        <v>91</v>
      </c>
      <c r="I132" s="37" t="s">
        <v>92</v>
      </c>
      <c r="J132" s="37">
        <v>20</v>
      </c>
      <c r="K132" s="37">
        <v>10</v>
      </c>
      <c r="L132" s="37" t="s">
        <v>93</v>
      </c>
      <c r="M132" s="37" t="s">
        <v>153</v>
      </c>
      <c r="N132" s="37" t="s">
        <v>110</v>
      </c>
      <c r="O132" s="39">
        <v>0.81160900000000002</v>
      </c>
      <c r="P132" s="39">
        <v>0.84899999999999998</v>
      </c>
      <c r="Q132" s="39">
        <f>G132*O132*(1-P132)</f>
        <v>0.13978390503540003</v>
      </c>
    </row>
    <row r="133" spans="1:17" x14ac:dyDescent="0.25">
      <c r="A133" s="37">
        <v>55534</v>
      </c>
      <c r="B133" s="37">
        <v>55469</v>
      </c>
      <c r="C133" s="37">
        <v>1300</v>
      </c>
      <c r="D133" s="37">
        <v>1300</v>
      </c>
      <c r="E133" s="37" t="s">
        <v>89</v>
      </c>
      <c r="F133" s="37" t="s">
        <v>98</v>
      </c>
      <c r="G133" s="38">
        <v>7.2937399999999997</v>
      </c>
      <c r="H133" s="37" t="s">
        <v>91</v>
      </c>
      <c r="I133" s="37" t="s">
        <v>92</v>
      </c>
      <c r="J133" s="37">
        <v>20</v>
      </c>
      <c r="K133" s="37">
        <v>10</v>
      </c>
      <c r="L133" s="37" t="s">
        <v>93</v>
      </c>
      <c r="M133" s="37" t="s">
        <v>153</v>
      </c>
      <c r="N133" s="37" t="s">
        <v>110</v>
      </c>
      <c r="O133" s="39">
        <v>0.81160900000000002</v>
      </c>
      <c r="P133" s="39">
        <v>0.84899999999999998</v>
      </c>
      <c r="Q133" s="39">
        <f>G133*O133*(1-P133)</f>
        <v>0.89386941917666007</v>
      </c>
    </row>
    <row r="134" spans="1:17" x14ac:dyDescent="0.25">
      <c r="A134" s="37">
        <v>55535</v>
      </c>
      <c r="B134" s="37">
        <v>55470</v>
      </c>
      <c r="C134" s="37">
        <v>1300</v>
      </c>
      <c r="D134" s="37">
        <v>1300</v>
      </c>
      <c r="E134" s="37" t="s">
        <v>89</v>
      </c>
      <c r="F134" s="37" t="s">
        <v>98</v>
      </c>
      <c r="G134" s="38">
        <v>9.3346699999999991</v>
      </c>
      <c r="H134" s="37" t="s">
        <v>91</v>
      </c>
      <c r="I134" s="37" t="s">
        <v>92</v>
      </c>
      <c r="J134" s="37">
        <v>20</v>
      </c>
      <c r="K134" s="37">
        <v>10</v>
      </c>
      <c r="L134" s="37" t="s">
        <v>93</v>
      </c>
      <c r="M134" s="37" t="s">
        <v>153</v>
      </c>
      <c r="N134" s="37" t="s">
        <v>110</v>
      </c>
      <c r="O134" s="39">
        <v>0.81160900000000002</v>
      </c>
      <c r="P134" s="39">
        <v>0.84899999999999998</v>
      </c>
      <c r="Q134" s="39">
        <f>G134*O134*(1-P134)</f>
        <v>1.1439914297885301</v>
      </c>
    </row>
    <row r="135" spans="1:17" x14ac:dyDescent="0.25">
      <c r="A135" s="37">
        <v>55536</v>
      </c>
      <c r="B135" s="37">
        <v>55471</v>
      </c>
      <c r="C135" s="37">
        <v>1300</v>
      </c>
      <c r="D135" s="37">
        <v>1300</v>
      </c>
      <c r="E135" s="37" t="s">
        <v>89</v>
      </c>
      <c r="F135" s="37" t="s">
        <v>98</v>
      </c>
      <c r="G135" s="38">
        <v>22.431799999999999</v>
      </c>
      <c r="H135" s="37" t="s">
        <v>91</v>
      </c>
      <c r="I135" s="37" t="s">
        <v>92</v>
      </c>
      <c r="J135" s="37">
        <v>20</v>
      </c>
      <c r="K135" s="37">
        <v>10</v>
      </c>
      <c r="L135" s="37" t="s">
        <v>93</v>
      </c>
      <c r="M135" s="37" t="s">
        <v>153</v>
      </c>
      <c r="N135" s="37" t="s">
        <v>110</v>
      </c>
      <c r="O135" s="39">
        <v>0.81160900000000002</v>
      </c>
      <c r="P135" s="39">
        <v>0.84899999999999998</v>
      </c>
      <c r="Q135" s="39">
        <f>G135*O135*(1-P135)</f>
        <v>2.7490834656962004</v>
      </c>
    </row>
    <row r="136" spans="1:17" x14ac:dyDescent="0.25">
      <c r="A136" s="37">
        <v>55537</v>
      </c>
      <c r="B136" s="37">
        <v>55472</v>
      </c>
      <c r="C136" s="37">
        <v>1300</v>
      </c>
      <c r="D136" s="37">
        <v>1300</v>
      </c>
      <c r="E136" s="37" t="s">
        <v>89</v>
      </c>
      <c r="F136" s="37" t="s">
        <v>98</v>
      </c>
      <c r="G136" s="38">
        <v>5.6794399999999996</v>
      </c>
      <c r="H136" s="37" t="s">
        <v>91</v>
      </c>
      <c r="I136" s="37" t="s">
        <v>92</v>
      </c>
      <c r="J136" s="37">
        <v>20</v>
      </c>
      <c r="K136" s="37">
        <v>10</v>
      </c>
      <c r="L136" s="37" t="s">
        <v>93</v>
      </c>
      <c r="M136" s="37" t="s">
        <v>153</v>
      </c>
      <c r="N136" s="37" t="s">
        <v>110</v>
      </c>
      <c r="O136" s="39">
        <v>0.81160900000000002</v>
      </c>
      <c r="P136" s="39">
        <v>0.84899999999999998</v>
      </c>
      <c r="Q136" s="39">
        <f>G136*O136*(1-P136)</f>
        <v>0.69603217746296009</v>
      </c>
    </row>
    <row r="137" spans="1:17" x14ac:dyDescent="0.25">
      <c r="A137" s="37">
        <v>55538</v>
      </c>
      <c r="B137" s="37">
        <v>55473</v>
      </c>
      <c r="C137" s="37">
        <v>1300</v>
      </c>
      <c r="D137" s="37">
        <v>1300</v>
      </c>
      <c r="E137" s="37" t="s">
        <v>89</v>
      </c>
      <c r="F137" s="37" t="s">
        <v>98</v>
      </c>
      <c r="G137" s="38">
        <v>1.0433699999999999</v>
      </c>
      <c r="H137" s="37" t="s">
        <v>91</v>
      </c>
      <c r="I137" s="37" t="s">
        <v>92</v>
      </c>
      <c r="J137" s="37">
        <v>20</v>
      </c>
      <c r="K137" s="37">
        <v>10</v>
      </c>
      <c r="L137" s="37" t="s">
        <v>93</v>
      </c>
      <c r="M137" s="37" t="s">
        <v>153</v>
      </c>
      <c r="N137" s="37" t="s">
        <v>110</v>
      </c>
      <c r="O137" s="39">
        <v>0.81160900000000002</v>
      </c>
      <c r="P137" s="39">
        <v>0.84899999999999998</v>
      </c>
      <c r="Q137" s="39">
        <f>G137*O137*(1-P137)</f>
        <v>0.12786808083183002</v>
      </c>
    </row>
    <row r="138" spans="1:17" x14ac:dyDescent="0.25">
      <c r="A138" s="37">
        <v>55539</v>
      </c>
      <c r="B138" s="37">
        <v>55474</v>
      </c>
      <c r="C138" s="37">
        <v>1300</v>
      </c>
      <c r="D138" s="37">
        <v>1300</v>
      </c>
      <c r="E138" s="37" t="s">
        <v>89</v>
      </c>
      <c r="F138" s="37" t="s">
        <v>98</v>
      </c>
      <c r="G138" s="38">
        <v>0.61829699999999999</v>
      </c>
      <c r="H138" s="37" t="s">
        <v>91</v>
      </c>
      <c r="I138" s="37" t="s">
        <v>92</v>
      </c>
      <c r="J138" s="37">
        <v>20</v>
      </c>
      <c r="K138" s="37">
        <v>10</v>
      </c>
      <c r="L138" s="37" t="s">
        <v>93</v>
      </c>
      <c r="M138" s="37" t="s">
        <v>153</v>
      </c>
      <c r="N138" s="37" t="s">
        <v>110</v>
      </c>
      <c r="O138" s="39">
        <v>0.81160900000000002</v>
      </c>
      <c r="P138" s="39">
        <v>0.84899999999999998</v>
      </c>
      <c r="Q138" s="39">
        <f>G138*O138*(1-P138)</f>
        <v>7.577412689082301E-2</v>
      </c>
    </row>
    <row r="139" spans="1:17" x14ac:dyDescent="0.25">
      <c r="A139" s="37">
        <v>55540</v>
      </c>
      <c r="B139" s="37">
        <v>55475</v>
      </c>
      <c r="C139" s="37">
        <v>1300</v>
      </c>
      <c r="D139" s="37">
        <v>1300</v>
      </c>
      <c r="E139" s="37" t="s">
        <v>89</v>
      </c>
      <c r="F139" s="37" t="s">
        <v>98</v>
      </c>
      <c r="G139" s="38">
        <v>19.562000000000001</v>
      </c>
      <c r="H139" s="37" t="s">
        <v>91</v>
      </c>
      <c r="I139" s="37" t="s">
        <v>92</v>
      </c>
      <c r="J139" s="37">
        <v>20</v>
      </c>
      <c r="K139" s="37">
        <v>10</v>
      </c>
      <c r="L139" s="37" t="s">
        <v>93</v>
      </c>
      <c r="M139" s="37" t="s">
        <v>153</v>
      </c>
      <c r="N139" s="37" t="s">
        <v>110</v>
      </c>
      <c r="O139" s="39">
        <v>0.81160900000000002</v>
      </c>
      <c r="P139" s="39">
        <v>0.84899999999999998</v>
      </c>
      <c r="Q139" s="39">
        <f>G139*O139*(1-P139)</f>
        <v>2.3973809839580005</v>
      </c>
    </row>
    <row r="140" spans="1:17" x14ac:dyDescent="0.25">
      <c r="A140" s="37">
        <v>55541</v>
      </c>
      <c r="B140" s="37">
        <v>55476</v>
      </c>
      <c r="C140" s="37">
        <v>1300</v>
      </c>
      <c r="D140" s="37">
        <v>1300</v>
      </c>
      <c r="E140" s="37" t="s">
        <v>89</v>
      </c>
      <c r="F140" s="37" t="s">
        <v>98</v>
      </c>
      <c r="G140" s="38">
        <v>1.12822</v>
      </c>
      <c r="H140" s="37" t="s">
        <v>91</v>
      </c>
      <c r="I140" s="37" t="s">
        <v>92</v>
      </c>
      <c r="J140" s="37">
        <v>20</v>
      </c>
      <c r="K140" s="37">
        <v>10</v>
      </c>
      <c r="L140" s="37" t="s">
        <v>93</v>
      </c>
      <c r="M140" s="37" t="s">
        <v>153</v>
      </c>
      <c r="N140" s="37" t="s">
        <v>110</v>
      </c>
      <c r="O140" s="39">
        <v>0.81160900000000002</v>
      </c>
      <c r="P140" s="39">
        <v>0.84899999999999998</v>
      </c>
      <c r="Q140" s="39">
        <f>G140*O140*(1-P140)</f>
        <v>0.13826669940298003</v>
      </c>
    </row>
    <row r="141" spans="1:17" x14ac:dyDescent="0.25">
      <c r="A141" s="37">
        <v>55542</v>
      </c>
      <c r="B141" s="37">
        <v>55477</v>
      </c>
      <c r="C141" s="37">
        <v>1300</v>
      </c>
      <c r="D141" s="37">
        <v>1300</v>
      </c>
      <c r="E141" s="37" t="s">
        <v>89</v>
      </c>
      <c r="F141" s="37" t="s">
        <v>98</v>
      </c>
      <c r="G141" s="38">
        <v>86.352199999999996</v>
      </c>
      <c r="H141" s="37" t="s">
        <v>91</v>
      </c>
      <c r="I141" s="37" t="s">
        <v>92</v>
      </c>
      <c r="J141" s="37">
        <v>20</v>
      </c>
      <c r="K141" s="37">
        <v>10</v>
      </c>
      <c r="L141" s="37" t="s">
        <v>93</v>
      </c>
      <c r="M141" s="37" t="s">
        <v>153</v>
      </c>
      <c r="N141" s="37" t="s">
        <v>110</v>
      </c>
      <c r="O141" s="39">
        <v>0.81160900000000002</v>
      </c>
      <c r="P141" s="39">
        <v>0.84899999999999998</v>
      </c>
      <c r="Q141" s="39">
        <f>G141*O141*(1-P141)</f>
        <v>10.582717626159802</v>
      </c>
    </row>
    <row r="142" spans="1:17" x14ac:dyDescent="0.25">
      <c r="A142" s="37">
        <v>55543</v>
      </c>
      <c r="B142" s="37">
        <v>55478</v>
      </c>
      <c r="C142" s="37">
        <v>1300</v>
      </c>
      <c r="D142" s="37">
        <v>1300</v>
      </c>
      <c r="E142" s="37" t="s">
        <v>89</v>
      </c>
      <c r="F142" s="37" t="s">
        <v>98</v>
      </c>
      <c r="G142" s="38">
        <v>0.74542600000000003</v>
      </c>
      <c r="H142" s="37" t="s">
        <v>91</v>
      </c>
      <c r="I142" s="37" t="s">
        <v>92</v>
      </c>
      <c r="J142" s="37">
        <v>20</v>
      </c>
      <c r="K142" s="37">
        <v>10</v>
      </c>
      <c r="L142" s="37" t="s">
        <v>93</v>
      </c>
      <c r="M142" s="37" t="s">
        <v>153</v>
      </c>
      <c r="N142" s="37" t="s">
        <v>110</v>
      </c>
      <c r="O142" s="39">
        <v>0.81160900000000002</v>
      </c>
      <c r="P142" s="39">
        <v>0.84899999999999998</v>
      </c>
      <c r="Q142" s="39">
        <f>G142*O142*(1-P142)</f>
        <v>9.1354162015534021E-2</v>
      </c>
    </row>
    <row r="143" spans="1:17" x14ac:dyDescent="0.25">
      <c r="A143" s="37">
        <v>55544</v>
      </c>
      <c r="B143" s="37">
        <v>55479</v>
      </c>
      <c r="C143" s="37">
        <v>1300</v>
      </c>
      <c r="D143" s="37">
        <v>1300</v>
      </c>
      <c r="E143" s="37" t="s">
        <v>89</v>
      </c>
      <c r="F143" s="37" t="s">
        <v>98</v>
      </c>
      <c r="G143" s="38">
        <v>20.566600000000001</v>
      </c>
      <c r="H143" s="37" t="s">
        <v>91</v>
      </c>
      <c r="I143" s="37" t="s">
        <v>92</v>
      </c>
      <c r="J143" s="37">
        <v>20</v>
      </c>
      <c r="K143" s="37">
        <v>10</v>
      </c>
      <c r="L143" s="37" t="s">
        <v>93</v>
      </c>
      <c r="M143" s="37" t="s">
        <v>153</v>
      </c>
      <c r="N143" s="37" t="s">
        <v>110</v>
      </c>
      <c r="O143" s="39">
        <v>0.81160900000000002</v>
      </c>
      <c r="P143" s="39">
        <v>0.84899999999999998</v>
      </c>
      <c r="Q143" s="39">
        <f>G143*O143*(1-P143)</f>
        <v>2.5204976865694007</v>
      </c>
    </row>
    <row r="144" spans="1:17" x14ac:dyDescent="0.25">
      <c r="A144" s="37">
        <v>55546</v>
      </c>
      <c r="B144" s="37">
        <v>55481</v>
      </c>
      <c r="C144" s="37">
        <v>1300</v>
      </c>
      <c r="D144" s="37">
        <v>1300</v>
      </c>
      <c r="E144" s="37" t="s">
        <v>89</v>
      </c>
      <c r="F144" s="37" t="s">
        <v>98</v>
      </c>
      <c r="G144" s="38">
        <v>3.7267399999999999</v>
      </c>
      <c r="H144" s="37" t="s">
        <v>91</v>
      </c>
      <c r="I144" s="37" t="s">
        <v>92</v>
      </c>
      <c r="J144" s="37">
        <v>20</v>
      </c>
      <c r="K144" s="37">
        <v>10</v>
      </c>
      <c r="L144" s="37" t="s">
        <v>93</v>
      </c>
      <c r="M144" s="37" t="s">
        <v>153</v>
      </c>
      <c r="N144" s="37" t="s">
        <v>110</v>
      </c>
      <c r="O144" s="39">
        <v>0.81160900000000002</v>
      </c>
      <c r="P144" s="39">
        <v>0.84899999999999998</v>
      </c>
      <c r="Q144" s="39">
        <f>G144*O144*(1-P144)</f>
        <v>0.45672301442366009</v>
      </c>
    </row>
    <row r="145" spans="1:17" x14ac:dyDescent="0.25">
      <c r="A145" s="37">
        <v>55547</v>
      </c>
      <c r="B145" s="37">
        <v>55482</v>
      </c>
      <c r="C145" s="37">
        <v>1300</v>
      </c>
      <c r="D145" s="37">
        <v>1300</v>
      </c>
      <c r="E145" s="37" t="s">
        <v>89</v>
      </c>
      <c r="F145" s="37" t="s">
        <v>98</v>
      </c>
      <c r="G145" s="38">
        <v>3.6920500000000001</v>
      </c>
      <c r="H145" s="37" t="s">
        <v>91</v>
      </c>
      <c r="I145" s="37" t="s">
        <v>92</v>
      </c>
      <c r="J145" s="37">
        <v>20</v>
      </c>
      <c r="K145" s="37">
        <v>10</v>
      </c>
      <c r="L145" s="37" t="s">
        <v>93</v>
      </c>
      <c r="M145" s="37" t="s">
        <v>153</v>
      </c>
      <c r="N145" s="37" t="s">
        <v>110</v>
      </c>
      <c r="O145" s="39">
        <v>0.81160900000000002</v>
      </c>
      <c r="P145" s="39">
        <v>0.84899999999999998</v>
      </c>
      <c r="Q145" s="39">
        <f>G145*O145*(1-P145)</f>
        <v>0.4524716522759501</v>
      </c>
    </row>
    <row r="146" spans="1:17" x14ac:dyDescent="0.25">
      <c r="A146" s="37">
        <v>55548</v>
      </c>
      <c r="B146" s="37">
        <v>55483</v>
      </c>
      <c r="C146" s="37">
        <v>1300</v>
      </c>
      <c r="D146" s="37">
        <v>1300</v>
      </c>
      <c r="E146" s="37" t="s">
        <v>89</v>
      </c>
      <c r="F146" s="37" t="s">
        <v>98</v>
      </c>
      <c r="G146" s="38">
        <v>102.154</v>
      </c>
      <c r="H146" s="37" t="s">
        <v>91</v>
      </c>
      <c r="I146" s="37" t="s">
        <v>92</v>
      </c>
      <c r="J146" s="37">
        <v>20</v>
      </c>
      <c r="K146" s="37">
        <v>10</v>
      </c>
      <c r="L146" s="37" t="s">
        <v>93</v>
      </c>
      <c r="M146" s="37" t="s">
        <v>153</v>
      </c>
      <c r="N146" s="37" t="s">
        <v>110</v>
      </c>
      <c r="O146" s="39">
        <v>0.81160900000000002</v>
      </c>
      <c r="P146" s="39">
        <v>0.84899999999999998</v>
      </c>
      <c r="Q146" s="39">
        <f>G146*O146*(1-P146)</f>
        <v>12.519274973686002</v>
      </c>
    </row>
    <row r="147" spans="1:17" x14ac:dyDescent="0.25">
      <c r="A147" s="37">
        <v>55550</v>
      </c>
      <c r="B147" s="37">
        <v>55485</v>
      </c>
      <c r="C147" s="37">
        <v>1300</v>
      </c>
      <c r="D147" s="37">
        <v>1300</v>
      </c>
      <c r="E147" s="37" t="s">
        <v>89</v>
      </c>
      <c r="F147" s="37" t="s">
        <v>98</v>
      </c>
      <c r="G147" s="38">
        <v>8.8326200000000004</v>
      </c>
      <c r="H147" s="37" t="s">
        <v>91</v>
      </c>
      <c r="I147" s="37" t="s">
        <v>92</v>
      </c>
      <c r="J147" s="37">
        <v>20</v>
      </c>
      <c r="K147" s="37">
        <v>10</v>
      </c>
      <c r="L147" s="37" t="s">
        <v>93</v>
      </c>
      <c r="M147" s="37" t="s">
        <v>153</v>
      </c>
      <c r="N147" s="37" t="s">
        <v>110</v>
      </c>
      <c r="O147" s="39">
        <v>0.81160900000000002</v>
      </c>
      <c r="P147" s="39">
        <v>0.84899999999999998</v>
      </c>
      <c r="Q147" s="39">
        <f>G147*O147*(1-P147)</f>
        <v>1.0824637167225801</v>
      </c>
    </row>
    <row r="148" spans="1:17" x14ac:dyDescent="0.25">
      <c r="A148" s="37">
        <v>3412</v>
      </c>
      <c r="B148" s="37">
        <v>3349</v>
      </c>
      <c r="C148" s="37">
        <v>1310</v>
      </c>
      <c r="D148" s="37">
        <v>1310</v>
      </c>
      <c r="E148" s="37" t="s">
        <v>89</v>
      </c>
      <c r="F148" s="37" t="s">
        <v>90</v>
      </c>
      <c r="G148" s="38">
        <v>4.0542600000000002</v>
      </c>
      <c r="H148" s="37" t="s">
        <v>91</v>
      </c>
      <c r="I148" s="37" t="s">
        <v>92</v>
      </c>
      <c r="J148" s="37">
        <v>20</v>
      </c>
      <c r="K148" s="37">
        <v>10</v>
      </c>
      <c r="L148" s="37" t="s">
        <v>93</v>
      </c>
      <c r="M148" s="37" t="s">
        <v>109</v>
      </c>
      <c r="N148" s="37" t="s">
        <v>110</v>
      </c>
      <c r="O148" s="39">
        <v>0.81160900000000002</v>
      </c>
      <c r="P148" s="39">
        <v>0.84899999999999998</v>
      </c>
      <c r="Q148" s="39">
        <f>G148*O148*(1-P148)</f>
        <v>0.49686155955534012</v>
      </c>
    </row>
    <row r="149" spans="1:17" x14ac:dyDescent="0.25">
      <c r="A149" s="37">
        <v>3413</v>
      </c>
      <c r="B149" s="37">
        <v>3350</v>
      </c>
      <c r="C149" s="37">
        <v>1310</v>
      </c>
      <c r="D149" s="37">
        <v>1310</v>
      </c>
      <c r="E149" s="37" t="s">
        <v>89</v>
      </c>
      <c r="F149" s="37" t="s">
        <v>90</v>
      </c>
      <c r="G149" s="38">
        <v>5.7563700000000004</v>
      </c>
      <c r="H149" s="37" t="s">
        <v>91</v>
      </c>
      <c r="I149" s="37" t="s">
        <v>92</v>
      </c>
      <c r="J149" s="37">
        <v>20</v>
      </c>
      <c r="K149" s="37">
        <v>10</v>
      </c>
      <c r="L149" s="37" t="s">
        <v>93</v>
      </c>
      <c r="M149" s="37" t="s">
        <v>109</v>
      </c>
      <c r="N149" s="37" t="s">
        <v>110</v>
      </c>
      <c r="O149" s="39">
        <v>0.81160900000000002</v>
      </c>
      <c r="P149" s="39">
        <v>0.84899999999999998</v>
      </c>
      <c r="Q149" s="39">
        <f>G149*O149*(1-P149)</f>
        <v>0.7054601765988302</v>
      </c>
    </row>
    <row r="150" spans="1:17" x14ac:dyDescent="0.25">
      <c r="A150" s="37">
        <v>3421</v>
      </c>
      <c r="B150" s="37">
        <v>3358</v>
      </c>
      <c r="C150" s="37">
        <v>1310</v>
      </c>
      <c r="D150" s="37">
        <v>1310</v>
      </c>
      <c r="E150" s="37" t="s">
        <v>89</v>
      </c>
      <c r="F150" s="37" t="s">
        <v>97</v>
      </c>
      <c r="G150" s="38">
        <v>11.452999999999999</v>
      </c>
      <c r="H150" s="37" t="s">
        <v>91</v>
      </c>
      <c r="I150" s="37" t="s">
        <v>92</v>
      </c>
      <c r="J150" s="37">
        <v>20</v>
      </c>
      <c r="K150" s="37">
        <v>10</v>
      </c>
      <c r="L150" s="37" t="s">
        <v>93</v>
      </c>
      <c r="M150" s="37" t="s">
        <v>109</v>
      </c>
      <c r="N150" s="37" t="s">
        <v>110</v>
      </c>
      <c r="O150" s="39">
        <v>0.81160900000000002</v>
      </c>
      <c r="P150" s="39">
        <v>0.84899999999999998</v>
      </c>
      <c r="Q150" s="39">
        <f>G150*O150*(1-P150)</f>
        <v>1.4035990394270002</v>
      </c>
    </row>
    <row r="151" spans="1:17" x14ac:dyDescent="0.25">
      <c r="A151" s="37">
        <v>3422</v>
      </c>
      <c r="B151" s="37">
        <v>3359</v>
      </c>
      <c r="C151" s="37">
        <v>1310</v>
      </c>
      <c r="D151" s="37">
        <v>1310</v>
      </c>
      <c r="E151" s="37" t="s">
        <v>89</v>
      </c>
      <c r="F151" s="37" t="s">
        <v>97</v>
      </c>
      <c r="G151" s="38">
        <v>20.421299999999999</v>
      </c>
      <c r="H151" s="37" t="s">
        <v>91</v>
      </c>
      <c r="I151" s="37" t="s">
        <v>92</v>
      </c>
      <c r="J151" s="37">
        <v>20</v>
      </c>
      <c r="K151" s="37">
        <v>10</v>
      </c>
      <c r="L151" s="37" t="s">
        <v>93</v>
      </c>
      <c r="M151" s="37" t="s">
        <v>109</v>
      </c>
      <c r="N151" s="37" t="s">
        <v>110</v>
      </c>
      <c r="O151" s="39">
        <v>0.81160900000000002</v>
      </c>
      <c r="P151" s="39">
        <v>0.84899999999999998</v>
      </c>
      <c r="Q151" s="39">
        <f>G151*O151*(1-P151)</f>
        <v>2.5026907416267004</v>
      </c>
    </row>
    <row r="152" spans="1:17" x14ac:dyDescent="0.25">
      <c r="A152" s="37">
        <v>3423</v>
      </c>
      <c r="B152" s="37">
        <v>3360</v>
      </c>
      <c r="C152" s="37">
        <v>1310</v>
      </c>
      <c r="D152" s="37">
        <v>1310</v>
      </c>
      <c r="E152" s="37" t="s">
        <v>89</v>
      </c>
      <c r="F152" s="37" t="s">
        <v>97</v>
      </c>
      <c r="G152" s="38">
        <v>4.4767200000000003</v>
      </c>
      <c r="H152" s="37" t="s">
        <v>91</v>
      </c>
      <c r="I152" s="37" t="s">
        <v>92</v>
      </c>
      <c r="J152" s="37">
        <v>20</v>
      </c>
      <c r="K152" s="37">
        <v>10</v>
      </c>
      <c r="L152" s="37" t="s">
        <v>93</v>
      </c>
      <c r="M152" s="37" t="s">
        <v>109</v>
      </c>
      <c r="N152" s="37" t="s">
        <v>110</v>
      </c>
      <c r="O152" s="39">
        <v>0.81160900000000002</v>
      </c>
      <c r="P152" s="39">
        <v>0.84899999999999998</v>
      </c>
      <c r="Q152" s="39">
        <f>G152*O152*(1-P152)</f>
        <v>0.54863528261448014</v>
      </c>
    </row>
    <row r="153" spans="1:17" x14ac:dyDescent="0.25">
      <c r="A153" s="37">
        <v>3424</v>
      </c>
      <c r="B153" s="37">
        <v>3361</v>
      </c>
      <c r="C153" s="37">
        <v>1310</v>
      </c>
      <c r="D153" s="37">
        <v>1310</v>
      </c>
      <c r="E153" s="37" t="s">
        <v>89</v>
      </c>
      <c r="F153" s="37" t="s">
        <v>97</v>
      </c>
      <c r="G153" s="38">
        <v>9.6957799999999992</v>
      </c>
      <c r="H153" s="37" t="s">
        <v>91</v>
      </c>
      <c r="I153" s="37" t="s">
        <v>92</v>
      </c>
      <c r="J153" s="37">
        <v>20</v>
      </c>
      <c r="K153" s="37">
        <v>10</v>
      </c>
      <c r="L153" s="37" t="s">
        <v>93</v>
      </c>
      <c r="M153" s="37" t="s">
        <v>109</v>
      </c>
      <c r="N153" s="37" t="s">
        <v>110</v>
      </c>
      <c r="O153" s="39">
        <v>0.81160900000000002</v>
      </c>
      <c r="P153" s="39">
        <v>0.84899999999999998</v>
      </c>
      <c r="Q153" s="39">
        <f>G153*O153*(1-P153)</f>
        <v>1.1882465288130202</v>
      </c>
    </row>
    <row r="154" spans="1:17" x14ac:dyDescent="0.25">
      <c r="A154" s="37">
        <v>3425</v>
      </c>
      <c r="B154" s="37">
        <v>3362</v>
      </c>
      <c r="C154" s="37">
        <v>1310</v>
      </c>
      <c r="D154" s="37">
        <v>1310</v>
      </c>
      <c r="E154" s="37" t="s">
        <v>89</v>
      </c>
      <c r="F154" s="37" t="s">
        <v>97</v>
      </c>
      <c r="G154" s="38">
        <v>0.38738800000000001</v>
      </c>
      <c r="H154" s="37" t="s">
        <v>91</v>
      </c>
      <c r="I154" s="37" t="s">
        <v>92</v>
      </c>
      <c r="J154" s="37">
        <v>20</v>
      </c>
      <c r="K154" s="37">
        <v>10</v>
      </c>
      <c r="L154" s="37" t="s">
        <v>93</v>
      </c>
      <c r="M154" s="37" t="s">
        <v>109</v>
      </c>
      <c r="N154" s="37" t="s">
        <v>110</v>
      </c>
      <c r="O154" s="39">
        <v>0.81160900000000002</v>
      </c>
      <c r="P154" s="39">
        <v>0.84899999999999998</v>
      </c>
      <c r="Q154" s="39">
        <f>G154*O154*(1-P154)</f>
        <v>4.747554568109201E-2</v>
      </c>
    </row>
    <row r="155" spans="1:17" x14ac:dyDescent="0.25">
      <c r="A155" s="37">
        <v>3518</v>
      </c>
      <c r="B155" s="37">
        <v>3455</v>
      </c>
      <c r="C155" s="37">
        <v>1320</v>
      </c>
      <c r="D155" s="37">
        <v>1320</v>
      </c>
      <c r="E155" s="37" t="s">
        <v>89</v>
      </c>
      <c r="F155" s="37" t="s">
        <v>97</v>
      </c>
      <c r="G155" s="38">
        <v>6.8963700000000001</v>
      </c>
      <c r="H155" s="37" t="s">
        <v>91</v>
      </c>
      <c r="I155" s="37" t="s">
        <v>92</v>
      </c>
      <c r="J155" s="37">
        <v>20</v>
      </c>
      <c r="K155" s="37">
        <v>10</v>
      </c>
      <c r="L155" s="37" t="s">
        <v>93</v>
      </c>
      <c r="M155" s="37" t="s">
        <v>111</v>
      </c>
      <c r="N155" s="37" t="s">
        <v>110</v>
      </c>
      <c r="O155" s="39">
        <v>0.81160900000000002</v>
      </c>
      <c r="P155" s="39">
        <v>0.84899999999999998</v>
      </c>
      <c r="Q155" s="39">
        <f>G155*O155*(1-P155)</f>
        <v>0.84517054985883011</v>
      </c>
    </row>
    <row r="156" spans="1:17" x14ac:dyDescent="0.25">
      <c r="A156" s="37">
        <v>3520</v>
      </c>
      <c r="B156" s="37">
        <v>3457</v>
      </c>
      <c r="C156" s="37">
        <v>1320</v>
      </c>
      <c r="D156" s="37">
        <v>1320</v>
      </c>
      <c r="E156" s="37" t="s">
        <v>89</v>
      </c>
      <c r="F156" s="37" t="s">
        <v>97</v>
      </c>
      <c r="G156" s="38">
        <v>0.52228699999999995</v>
      </c>
      <c r="H156" s="37" t="s">
        <v>91</v>
      </c>
      <c r="I156" s="37" t="s">
        <v>92</v>
      </c>
      <c r="J156" s="37">
        <v>20</v>
      </c>
      <c r="K156" s="37">
        <v>10</v>
      </c>
      <c r="L156" s="37" t="s">
        <v>93</v>
      </c>
      <c r="M156" s="37" t="s">
        <v>111</v>
      </c>
      <c r="N156" s="37" t="s">
        <v>110</v>
      </c>
      <c r="O156" s="39">
        <v>0.81160900000000002</v>
      </c>
      <c r="P156" s="39">
        <v>0.84899999999999998</v>
      </c>
      <c r="Q156" s="39">
        <f>G156*O156*(1-P156)</f>
        <v>6.4007817297233011E-2</v>
      </c>
    </row>
    <row r="157" spans="1:17" x14ac:dyDescent="0.25">
      <c r="A157" s="37">
        <v>3522</v>
      </c>
      <c r="B157" s="37">
        <v>3459</v>
      </c>
      <c r="C157" s="37">
        <v>1320</v>
      </c>
      <c r="D157" s="37">
        <v>1320</v>
      </c>
      <c r="E157" s="37" t="s">
        <v>89</v>
      </c>
      <c r="F157" s="37" t="s">
        <v>97</v>
      </c>
      <c r="G157" s="38">
        <v>0.193331</v>
      </c>
      <c r="H157" s="37" t="s">
        <v>91</v>
      </c>
      <c r="I157" s="37" t="s">
        <v>92</v>
      </c>
      <c r="J157" s="37">
        <v>20</v>
      </c>
      <c r="K157" s="37">
        <v>10</v>
      </c>
      <c r="L157" s="37" t="s">
        <v>93</v>
      </c>
      <c r="M157" s="37" t="s">
        <v>111</v>
      </c>
      <c r="N157" s="37" t="s">
        <v>110</v>
      </c>
      <c r="O157" s="39">
        <v>0.81160900000000002</v>
      </c>
      <c r="P157" s="39">
        <v>0.84899999999999998</v>
      </c>
      <c r="Q157" s="39">
        <f>G157*O157*(1-P157)</f>
        <v>2.3693286116429003E-2</v>
      </c>
    </row>
    <row r="158" spans="1:17" x14ac:dyDescent="0.25">
      <c r="A158" s="37">
        <v>3531</v>
      </c>
      <c r="B158" s="37">
        <v>3468</v>
      </c>
      <c r="C158" s="37">
        <v>1320</v>
      </c>
      <c r="D158" s="37">
        <v>1320</v>
      </c>
      <c r="E158" s="37" t="s">
        <v>89</v>
      </c>
      <c r="F158" s="37" t="s">
        <v>98</v>
      </c>
      <c r="G158" s="38">
        <v>0.28353600000000001</v>
      </c>
      <c r="H158" s="37" t="s">
        <v>91</v>
      </c>
      <c r="I158" s="37" t="s">
        <v>92</v>
      </c>
      <c r="J158" s="37">
        <v>20</v>
      </c>
      <c r="K158" s="37">
        <v>10</v>
      </c>
      <c r="L158" s="37" t="s">
        <v>93</v>
      </c>
      <c r="M158" s="37" t="s">
        <v>111</v>
      </c>
      <c r="N158" s="37" t="s">
        <v>110</v>
      </c>
      <c r="O158" s="39">
        <v>0.81160900000000002</v>
      </c>
      <c r="P158" s="39">
        <v>0.84899999999999998</v>
      </c>
      <c r="Q158" s="39">
        <f>G158*O158*(1-P158)</f>
        <v>3.4748175783024006E-2</v>
      </c>
    </row>
    <row r="159" spans="1:17" x14ac:dyDescent="0.25">
      <c r="A159" s="37">
        <v>3533</v>
      </c>
      <c r="B159" s="37">
        <v>3470</v>
      </c>
      <c r="C159" s="37">
        <v>1320</v>
      </c>
      <c r="D159" s="37">
        <v>1320</v>
      </c>
      <c r="E159" s="37" t="s">
        <v>89</v>
      </c>
      <c r="F159" s="37" t="s">
        <v>98</v>
      </c>
      <c r="G159" s="38">
        <v>0.77718900000000002</v>
      </c>
      <c r="H159" s="37" t="s">
        <v>91</v>
      </c>
      <c r="I159" s="37" t="s">
        <v>92</v>
      </c>
      <c r="J159" s="37">
        <v>20</v>
      </c>
      <c r="K159" s="37">
        <v>10</v>
      </c>
      <c r="L159" s="37" t="s">
        <v>93</v>
      </c>
      <c r="M159" s="37" t="s">
        <v>111</v>
      </c>
      <c r="N159" s="37" t="s">
        <v>110</v>
      </c>
      <c r="O159" s="39">
        <v>0.81160900000000002</v>
      </c>
      <c r="P159" s="39">
        <v>0.84899999999999998</v>
      </c>
      <c r="Q159" s="39">
        <f>G159*O159*(1-P159)</f>
        <v>9.5246811652251018E-2</v>
      </c>
    </row>
    <row r="160" spans="1:17" x14ac:dyDescent="0.25">
      <c r="A160" s="37">
        <v>3534</v>
      </c>
      <c r="B160" s="37">
        <v>3471</v>
      </c>
      <c r="C160" s="37">
        <v>1320</v>
      </c>
      <c r="D160" s="37">
        <v>1320</v>
      </c>
      <c r="E160" s="37" t="s">
        <v>89</v>
      </c>
      <c r="F160" s="37" t="s">
        <v>98</v>
      </c>
      <c r="G160" s="38">
        <v>4.1476399999999997E-2</v>
      </c>
      <c r="H160" s="37" t="s">
        <v>91</v>
      </c>
      <c r="I160" s="37" t="s">
        <v>92</v>
      </c>
      <c r="J160" s="37">
        <v>20</v>
      </c>
      <c r="K160" s="37">
        <v>10</v>
      </c>
      <c r="L160" s="37" t="s">
        <v>93</v>
      </c>
      <c r="M160" s="37" t="s">
        <v>111</v>
      </c>
      <c r="N160" s="37" t="s">
        <v>110</v>
      </c>
      <c r="O160" s="39">
        <v>0.81160900000000002</v>
      </c>
      <c r="P160" s="39">
        <v>0.84899999999999998</v>
      </c>
      <c r="Q160" s="39">
        <f>G160*O160*(1-P160)</f>
        <v>5.0830555486676005E-3</v>
      </c>
    </row>
    <row r="161" spans="1:17" x14ac:dyDescent="0.25">
      <c r="A161" s="37">
        <v>3536</v>
      </c>
      <c r="B161" s="37">
        <v>3473</v>
      </c>
      <c r="C161" s="37">
        <v>1320</v>
      </c>
      <c r="D161" s="37">
        <v>1320</v>
      </c>
      <c r="E161" s="37" t="s">
        <v>89</v>
      </c>
      <c r="F161" s="37" t="s">
        <v>98</v>
      </c>
      <c r="G161" s="38">
        <v>0.15327499999999999</v>
      </c>
      <c r="H161" s="37" t="s">
        <v>91</v>
      </c>
      <c r="I161" s="37" t="s">
        <v>92</v>
      </c>
      <c r="J161" s="37">
        <v>20</v>
      </c>
      <c r="K161" s="37">
        <v>10</v>
      </c>
      <c r="L161" s="37" t="s">
        <v>93</v>
      </c>
      <c r="M161" s="37" t="s">
        <v>111</v>
      </c>
      <c r="N161" s="37" t="s">
        <v>110</v>
      </c>
      <c r="O161" s="39">
        <v>0.81160900000000002</v>
      </c>
      <c r="P161" s="39">
        <v>0.84899999999999998</v>
      </c>
      <c r="Q161" s="39">
        <f>G161*O161*(1-P161)</f>
        <v>1.8784304790725001E-2</v>
      </c>
    </row>
    <row r="162" spans="1:17" x14ac:dyDescent="0.25">
      <c r="A162" s="37">
        <v>3538</v>
      </c>
      <c r="B162" s="37">
        <v>3475</v>
      </c>
      <c r="C162" s="37">
        <v>1320</v>
      </c>
      <c r="D162" s="37">
        <v>1320</v>
      </c>
      <c r="E162" s="37" t="s">
        <v>89</v>
      </c>
      <c r="F162" s="37" t="s">
        <v>98</v>
      </c>
      <c r="G162" s="38">
        <v>1.4134199999999999</v>
      </c>
      <c r="H162" s="37" t="s">
        <v>91</v>
      </c>
      <c r="I162" s="37" t="s">
        <v>92</v>
      </c>
      <c r="J162" s="37">
        <v>20</v>
      </c>
      <c r="K162" s="37">
        <v>10</v>
      </c>
      <c r="L162" s="37" t="s">
        <v>93</v>
      </c>
      <c r="M162" s="37" t="s">
        <v>111</v>
      </c>
      <c r="N162" s="37" t="s">
        <v>110</v>
      </c>
      <c r="O162" s="39">
        <v>0.81160900000000002</v>
      </c>
      <c r="P162" s="39">
        <v>0.84899999999999998</v>
      </c>
      <c r="Q162" s="39">
        <f>G162*O162*(1-P162)</f>
        <v>0.17321880330978004</v>
      </c>
    </row>
    <row r="163" spans="1:17" x14ac:dyDescent="0.25">
      <c r="A163" s="37">
        <v>3665</v>
      </c>
      <c r="B163" s="37">
        <v>3612</v>
      </c>
      <c r="C163" s="37">
        <v>1330</v>
      </c>
      <c r="D163" s="37">
        <v>1330</v>
      </c>
      <c r="E163" s="37" t="s">
        <v>89</v>
      </c>
      <c r="F163" s="37" t="s">
        <v>90</v>
      </c>
      <c r="G163" s="38">
        <v>9.1975700000000007</v>
      </c>
      <c r="H163" s="37" t="s">
        <v>91</v>
      </c>
      <c r="I163" s="37" t="s">
        <v>92</v>
      </c>
      <c r="J163" s="37">
        <v>21</v>
      </c>
      <c r="K163" s="37">
        <v>10</v>
      </c>
      <c r="L163" s="37" t="s">
        <v>93</v>
      </c>
      <c r="M163" s="37" t="s">
        <v>112</v>
      </c>
      <c r="N163" s="37" t="s">
        <v>113</v>
      </c>
      <c r="O163" s="39">
        <v>1.2503169999999999</v>
      </c>
      <c r="P163" s="39">
        <v>0.84899999999999998</v>
      </c>
      <c r="Q163" s="39">
        <f>G163*O163*(1-P163)</f>
        <v>1.7364815975831902</v>
      </c>
    </row>
    <row r="164" spans="1:17" x14ac:dyDescent="0.25">
      <c r="A164" s="37">
        <v>3666</v>
      </c>
      <c r="B164" s="37">
        <v>3613</v>
      </c>
      <c r="C164" s="37">
        <v>1330</v>
      </c>
      <c r="D164" s="37">
        <v>1330</v>
      </c>
      <c r="E164" s="37" t="s">
        <v>89</v>
      </c>
      <c r="F164" s="37" t="s">
        <v>90</v>
      </c>
      <c r="G164" s="38">
        <v>14.097200000000001</v>
      </c>
      <c r="H164" s="37" t="s">
        <v>91</v>
      </c>
      <c r="I164" s="37" t="s">
        <v>92</v>
      </c>
      <c r="J164" s="37">
        <v>21</v>
      </c>
      <c r="K164" s="37">
        <v>10</v>
      </c>
      <c r="L164" s="37" t="s">
        <v>93</v>
      </c>
      <c r="M164" s="37" t="s">
        <v>112</v>
      </c>
      <c r="N164" s="37" t="s">
        <v>113</v>
      </c>
      <c r="O164" s="39">
        <v>1.2503169999999999</v>
      </c>
      <c r="P164" s="39">
        <v>0.84899999999999998</v>
      </c>
      <c r="Q164" s="39">
        <f>G164*O164*(1-P164)</f>
        <v>2.6615212906724004</v>
      </c>
    </row>
    <row r="165" spans="1:17" x14ac:dyDescent="0.25">
      <c r="A165" s="37">
        <v>3672</v>
      </c>
      <c r="B165" s="37">
        <v>3619</v>
      </c>
      <c r="C165" s="37">
        <v>1330</v>
      </c>
      <c r="D165" s="37">
        <v>1330</v>
      </c>
      <c r="E165" s="37" t="s">
        <v>89</v>
      </c>
      <c r="F165" s="37" t="s">
        <v>90</v>
      </c>
      <c r="G165" s="38">
        <v>11.340299999999999</v>
      </c>
      <c r="H165" s="37" t="s">
        <v>91</v>
      </c>
      <c r="I165" s="37" t="s">
        <v>92</v>
      </c>
      <c r="J165" s="37">
        <v>21</v>
      </c>
      <c r="K165" s="37">
        <v>10</v>
      </c>
      <c r="L165" s="37" t="s">
        <v>93</v>
      </c>
      <c r="M165" s="37" t="s">
        <v>112</v>
      </c>
      <c r="N165" s="37" t="s">
        <v>113</v>
      </c>
      <c r="O165" s="39">
        <v>1.2503169999999999</v>
      </c>
      <c r="P165" s="39">
        <v>0.84899999999999998</v>
      </c>
      <c r="Q165" s="39">
        <f>G165*O165*(1-P165)</f>
        <v>2.1410244511401002</v>
      </c>
    </row>
    <row r="166" spans="1:17" x14ac:dyDescent="0.25">
      <c r="A166" s="37">
        <v>3702</v>
      </c>
      <c r="B166" s="37">
        <v>3659</v>
      </c>
      <c r="C166" s="37">
        <v>1330</v>
      </c>
      <c r="D166" s="37">
        <v>1330</v>
      </c>
      <c r="E166" s="37" t="s">
        <v>89</v>
      </c>
      <c r="F166" s="37" t="s">
        <v>97</v>
      </c>
      <c r="G166" s="38">
        <v>11.649900000000001</v>
      </c>
      <c r="H166" s="37" t="s">
        <v>91</v>
      </c>
      <c r="I166" s="37" t="s">
        <v>92</v>
      </c>
      <c r="J166" s="37">
        <v>21</v>
      </c>
      <c r="K166" s="37">
        <v>10</v>
      </c>
      <c r="L166" s="37" t="s">
        <v>93</v>
      </c>
      <c r="M166" s="37" t="s">
        <v>112</v>
      </c>
      <c r="N166" s="37" t="s">
        <v>113</v>
      </c>
      <c r="O166" s="39">
        <v>1.2503169999999999</v>
      </c>
      <c r="P166" s="39">
        <v>0.84899999999999998</v>
      </c>
      <c r="Q166" s="39">
        <f>G166*O166*(1-P166)</f>
        <v>2.1994762707633004</v>
      </c>
    </row>
    <row r="167" spans="1:17" x14ac:dyDescent="0.25">
      <c r="A167" s="37">
        <v>3703</v>
      </c>
      <c r="B167" s="37">
        <v>3660</v>
      </c>
      <c r="C167" s="37">
        <v>1330</v>
      </c>
      <c r="D167" s="37">
        <v>1330</v>
      </c>
      <c r="E167" s="37" t="s">
        <v>89</v>
      </c>
      <c r="F167" s="37" t="s">
        <v>97</v>
      </c>
      <c r="G167" s="38">
        <v>1.3524099999999999</v>
      </c>
      <c r="H167" s="37" t="s">
        <v>91</v>
      </c>
      <c r="I167" s="37" t="s">
        <v>92</v>
      </c>
      <c r="J167" s="37">
        <v>21</v>
      </c>
      <c r="K167" s="37">
        <v>10</v>
      </c>
      <c r="L167" s="37" t="s">
        <v>93</v>
      </c>
      <c r="M167" s="37" t="s">
        <v>112</v>
      </c>
      <c r="N167" s="37" t="s">
        <v>113</v>
      </c>
      <c r="O167" s="39">
        <v>1.2503169999999999</v>
      </c>
      <c r="P167" s="39">
        <v>0.84899999999999998</v>
      </c>
      <c r="Q167" s="39">
        <f>G167*O167*(1-P167)</f>
        <v>0.25533212330947003</v>
      </c>
    </row>
    <row r="168" spans="1:17" x14ac:dyDescent="0.25">
      <c r="A168" s="37">
        <v>3704</v>
      </c>
      <c r="B168" s="37">
        <v>3661</v>
      </c>
      <c r="C168" s="37">
        <v>1330</v>
      </c>
      <c r="D168" s="37">
        <v>1330</v>
      </c>
      <c r="E168" s="37" t="s">
        <v>89</v>
      </c>
      <c r="F168" s="37" t="s">
        <v>97</v>
      </c>
      <c r="G168" s="38">
        <v>1.4059900000000001</v>
      </c>
      <c r="H168" s="37" t="s">
        <v>91</v>
      </c>
      <c r="I168" s="37" t="s">
        <v>92</v>
      </c>
      <c r="J168" s="37">
        <v>21</v>
      </c>
      <c r="K168" s="37">
        <v>10</v>
      </c>
      <c r="L168" s="37" t="s">
        <v>93</v>
      </c>
      <c r="M168" s="37" t="s">
        <v>112</v>
      </c>
      <c r="N168" s="37" t="s">
        <v>113</v>
      </c>
      <c r="O168" s="39">
        <v>1.2503169999999999</v>
      </c>
      <c r="P168" s="39">
        <v>0.84899999999999998</v>
      </c>
      <c r="Q168" s="39">
        <f>G168*O168*(1-P168)</f>
        <v>0.26544791302333004</v>
      </c>
    </row>
    <row r="169" spans="1:17" x14ac:dyDescent="0.25">
      <c r="A169" s="37">
        <v>3705</v>
      </c>
      <c r="B169" s="37">
        <v>3662</v>
      </c>
      <c r="C169" s="37">
        <v>1330</v>
      </c>
      <c r="D169" s="37">
        <v>1330</v>
      </c>
      <c r="E169" s="37" t="s">
        <v>89</v>
      </c>
      <c r="F169" s="37" t="s">
        <v>97</v>
      </c>
      <c r="G169" s="38">
        <v>8.5579900000000002</v>
      </c>
      <c r="H169" s="37" t="s">
        <v>91</v>
      </c>
      <c r="I169" s="37" t="s">
        <v>92</v>
      </c>
      <c r="J169" s="37">
        <v>21</v>
      </c>
      <c r="K169" s="37">
        <v>10</v>
      </c>
      <c r="L169" s="37" t="s">
        <v>93</v>
      </c>
      <c r="M169" s="37" t="s">
        <v>112</v>
      </c>
      <c r="N169" s="37" t="s">
        <v>113</v>
      </c>
      <c r="O169" s="39">
        <v>1.2503169999999999</v>
      </c>
      <c r="P169" s="39">
        <v>0.84899999999999998</v>
      </c>
      <c r="Q169" s="39">
        <f>G169*O169*(1-P169)</f>
        <v>1.6157302578073303</v>
      </c>
    </row>
    <row r="170" spans="1:17" x14ac:dyDescent="0.25">
      <c r="A170" s="37">
        <v>3706</v>
      </c>
      <c r="B170" s="37">
        <v>3663</v>
      </c>
      <c r="C170" s="37">
        <v>1330</v>
      </c>
      <c r="D170" s="37">
        <v>1330</v>
      </c>
      <c r="E170" s="37" t="s">
        <v>89</v>
      </c>
      <c r="F170" s="37" t="s">
        <v>97</v>
      </c>
      <c r="G170" s="38">
        <v>11.373100000000001</v>
      </c>
      <c r="H170" s="37" t="s">
        <v>91</v>
      </c>
      <c r="I170" s="37" t="s">
        <v>92</v>
      </c>
      <c r="J170" s="37">
        <v>21</v>
      </c>
      <c r="K170" s="37">
        <v>10</v>
      </c>
      <c r="L170" s="37" t="s">
        <v>93</v>
      </c>
      <c r="M170" s="37" t="s">
        <v>112</v>
      </c>
      <c r="N170" s="37" t="s">
        <v>113</v>
      </c>
      <c r="O170" s="39">
        <v>1.2503169999999999</v>
      </c>
      <c r="P170" s="39">
        <v>0.84899999999999998</v>
      </c>
      <c r="Q170" s="39">
        <f>G170*O170*(1-P170)</f>
        <v>2.1472170211777</v>
      </c>
    </row>
    <row r="171" spans="1:17" x14ac:dyDescent="0.25">
      <c r="A171" s="37">
        <v>3707</v>
      </c>
      <c r="B171" s="37">
        <v>3664</v>
      </c>
      <c r="C171" s="37">
        <v>1330</v>
      </c>
      <c r="D171" s="37">
        <v>1330</v>
      </c>
      <c r="E171" s="37" t="s">
        <v>89</v>
      </c>
      <c r="F171" s="37" t="s">
        <v>97</v>
      </c>
      <c r="G171" s="38">
        <v>11.9131</v>
      </c>
      <c r="H171" s="37" t="s">
        <v>91</v>
      </c>
      <c r="I171" s="37" t="s">
        <v>92</v>
      </c>
      <c r="J171" s="37">
        <v>21</v>
      </c>
      <c r="K171" s="37">
        <v>10</v>
      </c>
      <c r="L171" s="37" t="s">
        <v>93</v>
      </c>
      <c r="M171" s="37" t="s">
        <v>112</v>
      </c>
      <c r="N171" s="37" t="s">
        <v>113</v>
      </c>
      <c r="O171" s="39">
        <v>1.2503169999999999</v>
      </c>
      <c r="P171" s="39">
        <v>0.84899999999999998</v>
      </c>
      <c r="Q171" s="39">
        <f>G171*O171*(1-P171)</f>
        <v>2.2491678693577</v>
      </c>
    </row>
    <row r="172" spans="1:17" x14ac:dyDescent="0.25">
      <c r="A172" s="37">
        <v>3708</v>
      </c>
      <c r="B172" s="37">
        <v>3665</v>
      </c>
      <c r="C172" s="37">
        <v>1330</v>
      </c>
      <c r="D172" s="37">
        <v>1330</v>
      </c>
      <c r="E172" s="37" t="s">
        <v>89</v>
      </c>
      <c r="F172" s="37" t="s">
        <v>97</v>
      </c>
      <c r="G172" s="38">
        <v>6.2366200000000003</v>
      </c>
      <c r="H172" s="37" t="s">
        <v>91</v>
      </c>
      <c r="I172" s="37" t="s">
        <v>92</v>
      </c>
      <c r="J172" s="37">
        <v>21</v>
      </c>
      <c r="K172" s="37">
        <v>10</v>
      </c>
      <c r="L172" s="37" t="s">
        <v>93</v>
      </c>
      <c r="M172" s="37" t="s">
        <v>112</v>
      </c>
      <c r="N172" s="37" t="s">
        <v>113</v>
      </c>
      <c r="O172" s="39">
        <v>1.2503169999999999</v>
      </c>
      <c r="P172" s="39">
        <v>0.84899999999999998</v>
      </c>
      <c r="Q172" s="39">
        <f>G172*O172*(1-P172)</f>
        <v>1.1774605532895401</v>
      </c>
    </row>
    <row r="173" spans="1:17" x14ac:dyDescent="0.25">
      <c r="A173" s="37">
        <v>3709</v>
      </c>
      <c r="B173" s="37">
        <v>3666</v>
      </c>
      <c r="C173" s="37">
        <v>1330</v>
      </c>
      <c r="D173" s="37">
        <v>1330</v>
      </c>
      <c r="E173" s="37" t="s">
        <v>89</v>
      </c>
      <c r="F173" s="37" t="s">
        <v>97</v>
      </c>
      <c r="G173" s="38">
        <v>7.2276600000000002</v>
      </c>
      <c r="H173" s="37" t="s">
        <v>91</v>
      </c>
      <c r="I173" s="37" t="s">
        <v>92</v>
      </c>
      <c r="J173" s="37">
        <v>21</v>
      </c>
      <c r="K173" s="37">
        <v>10</v>
      </c>
      <c r="L173" s="37" t="s">
        <v>93</v>
      </c>
      <c r="M173" s="37" t="s">
        <v>112</v>
      </c>
      <c r="N173" s="37" t="s">
        <v>113</v>
      </c>
      <c r="O173" s="39">
        <v>1.2503169999999999</v>
      </c>
      <c r="P173" s="39">
        <v>0.84899999999999998</v>
      </c>
      <c r="Q173" s="39">
        <f>G173*O173*(1-P173)</f>
        <v>1.3645667914012201</v>
      </c>
    </row>
    <row r="174" spans="1:17" x14ac:dyDescent="0.25">
      <c r="A174" s="37">
        <v>3710</v>
      </c>
      <c r="B174" s="37">
        <v>3667</v>
      </c>
      <c r="C174" s="37">
        <v>1330</v>
      </c>
      <c r="D174" s="37">
        <v>1330</v>
      </c>
      <c r="E174" s="37" t="s">
        <v>89</v>
      </c>
      <c r="F174" s="37" t="s">
        <v>97</v>
      </c>
      <c r="G174" s="38">
        <v>6.2943499999999997</v>
      </c>
      <c r="H174" s="37" t="s">
        <v>91</v>
      </c>
      <c r="I174" s="37" t="s">
        <v>92</v>
      </c>
      <c r="J174" s="37">
        <v>21</v>
      </c>
      <c r="K174" s="37">
        <v>10</v>
      </c>
      <c r="L174" s="37" t="s">
        <v>93</v>
      </c>
      <c r="M174" s="37" t="s">
        <v>112</v>
      </c>
      <c r="N174" s="37" t="s">
        <v>113</v>
      </c>
      <c r="O174" s="39">
        <v>1.2503169999999999</v>
      </c>
      <c r="P174" s="39">
        <v>0.84899999999999998</v>
      </c>
      <c r="Q174" s="39">
        <f>G174*O174*(1-P174)</f>
        <v>1.18835985415145</v>
      </c>
    </row>
    <row r="175" spans="1:17" x14ac:dyDescent="0.25">
      <c r="A175" s="37">
        <v>3711</v>
      </c>
      <c r="B175" s="37">
        <v>3668</v>
      </c>
      <c r="C175" s="37">
        <v>1330</v>
      </c>
      <c r="D175" s="37">
        <v>1330</v>
      </c>
      <c r="E175" s="37" t="s">
        <v>89</v>
      </c>
      <c r="F175" s="37" t="s">
        <v>97</v>
      </c>
      <c r="G175" s="38">
        <v>33.646599999999999</v>
      </c>
      <c r="H175" s="37" t="s">
        <v>91</v>
      </c>
      <c r="I175" s="37" t="s">
        <v>92</v>
      </c>
      <c r="J175" s="37">
        <v>21</v>
      </c>
      <c r="K175" s="37">
        <v>10</v>
      </c>
      <c r="L175" s="37" t="s">
        <v>93</v>
      </c>
      <c r="M175" s="37" t="s">
        <v>112</v>
      </c>
      <c r="N175" s="37" t="s">
        <v>113</v>
      </c>
      <c r="O175" s="39">
        <v>1.2503169999999999</v>
      </c>
      <c r="P175" s="39">
        <v>0.84899999999999998</v>
      </c>
      <c r="Q175" s="39">
        <f>G175*O175*(1-P175)</f>
        <v>6.3524063118022003</v>
      </c>
    </row>
    <row r="176" spans="1:17" x14ac:dyDescent="0.25">
      <c r="A176" s="37">
        <v>3712</v>
      </c>
      <c r="B176" s="37">
        <v>3669</v>
      </c>
      <c r="C176" s="37">
        <v>1330</v>
      </c>
      <c r="D176" s="37">
        <v>1330</v>
      </c>
      <c r="E176" s="37" t="s">
        <v>89</v>
      </c>
      <c r="F176" s="37" t="s">
        <v>97</v>
      </c>
      <c r="G176" s="38">
        <v>8.7562499999999996</v>
      </c>
      <c r="H176" s="37" t="s">
        <v>91</v>
      </c>
      <c r="I176" s="37" t="s">
        <v>92</v>
      </c>
      <c r="J176" s="37">
        <v>21</v>
      </c>
      <c r="K176" s="37">
        <v>10</v>
      </c>
      <c r="L176" s="37" t="s">
        <v>93</v>
      </c>
      <c r="M176" s="37" t="s">
        <v>112</v>
      </c>
      <c r="N176" s="37" t="s">
        <v>113</v>
      </c>
      <c r="O176" s="39">
        <v>1.2503169999999999</v>
      </c>
      <c r="P176" s="39">
        <v>0.84899999999999998</v>
      </c>
      <c r="Q176" s="39">
        <f>G176*O176*(1-P176)</f>
        <v>1.6531613229187501</v>
      </c>
    </row>
    <row r="177" spans="1:17" x14ac:dyDescent="0.25">
      <c r="A177" s="37">
        <v>3713</v>
      </c>
      <c r="B177" s="37">
        <v>3670</v>
      </c>
      <c r="C177" s="37">
        <v>1330</v>
      </c>
      <c r="D177" s="37">
        <v>1330</v>
      </c>
      <c r="E177" s="37" t="s">
        <v>89</v>
      </c>
      <c r="F177" s="37" t="s">
        <v>97</v>
      </c>
      <c r="G177" s="38">
        <v>1.06837</v>
      </c>
      <c r="H177" s="37" t="s">
        <v>91</v>
      </c>
      <c r="I177" s="37" t="s">
        <v>92</v>
      </c>
      <c r="J177" s="37">
        <v>21</v>
      </c>
      <c r="K177" s="37">
        <v>10</v>
      </c>
      <c r="L177" s="37" t="s">
        <v>93</v>
      </c>
      <c r="M177" s="37" t="s">
        <v>112</v>
      </c>
      <c r="N177" s="37" t="s">
        <v>113</v>
      </c>
      <c r="O177" s="39">
        <v>1.2503169999999999</v>
      </c>
      <c r="P177" s="39">
        <v>0.84899999999999998</v>
      </c>
      <c r="Q177" s="39">
        <f>G177*O177*(1-P177)</f>
        <v>0.20170597716679001</v>
      </c>
    </row>
    <row r="178" spans="1:17" x14ac:dyDescent="0.25">
      <c r="A178" s="37">
        <v>3715</v>
      </c>
      <c r="B178" s="37">
        <v>3672</v>
      </c>
      <c r="C178" s="37">
        <v>1330</v>
      </c>
      <c r="D178" s="37">
        <v>1330</v>
      </c>
      <c r="E178" s="37" t="s">
        <v>89</v>
      </c>
      <c r="F178" s="37" t="s">
        <v>97</v>
      </c>
      <c r="G178" s="38">
        <v>8.7771299999999997</v>
      </c>
      <c r="H178" s="37" t="s">
        <v>91</v>
      </c>
      <c r="I178" s="37" t="s">
        <v>92</v>
      </c>
      <c r="J178" s="37">
        <v>21</v>
      </c>
      <c r="K178" s="37">
        <v>10</v>
      </c>
      <c r="L178" s="37" t="s">
        <v>93</v>
      </c>
      <c r="M178" s="37" t="s">
        <v>112</v>
      </c>
      <c r="N178" s="37" t="s">
        <v>113</v>
      </c>
      <c r="O178" s="39">
        <v>1.2503169999999999</v>
      </c>
      <c r="P178" s="39">
        <v>0.84899999999999998</v>
      </c>
      <c r="Q178" s="39">
        <f>G178*O178*(1-P178)</f>
        <v>1.65710342238171</v>
      </c>
    </row>
    <row r="179" spans="1:17" x14ac:dyDescent="0.25">
      <c r="A179" s="37">
        <v>3716</v>
      </c>
      <c r="B179" s="37">
        <v>3673</v>
      </c>
      <c r="C179" s="37">
        <v>1330</v>
      </c>
      <c r="D179" s="37">
        <v>1330</v>
      </c>
      <c r="E179" s="37" t="s">
        <v>89</v>
      </c>
      <c r="F179" s="37" t="s">
        <v>97</v>
      </c>
      <c r="G179" s="38">
        <v>3.4534600000000002</v>
      </c>
      <c r="H179" s="37" t="s">
        <v>91</v>
      </c>
      <c r="I179" s="37" t="s">
        <v>92</v>
      </c>
      <c r="J179" s="37">
        <v>21</v>
      </c>
      <c r="K179" s="37">
        <v>10</v>
      </c>
      <c r="L179" s="37" t="s">
        <v>93</v>
      </c>
      <c r="M179" s="37" t="s">
        <v>112</v>
      </c>
      <c r="N179" s="37" t="s">
        <v>113</v>
      </c>
      <c r="O179" s="39">
        <v>1.2503169999999999</v>
      </c>
      <c r="P179" s="39">
        <v>0.84899999999999998</v>
      </c>
      <c r="Q179" s="39">
        <f>G179*O179*(1-P179)</f>
        <v>0.65200588176981999</v>
      </c>
    </row>
    <row r="180" spans="1:17" x14ac:dyDescent="0.25">
      <c r="A180" s="37">
        <v>3717</v>
      </c>
      <c r="B180" s="37">
        <v>3674</v>
      </c>
      <c r="C180" s="37">
        <v>1330</v>
      </c>
      <c r="D180" s="37">
        <v>1330</v>
      </c>
      <c r="E180" s="37" t="s">
        <v>89</v>
      </c>
      <c r="F180" s="37" t="s">
        <v>97</v>
      </c>
      <c r="G180" s="38">
        <v>4.9469500000000002</v>
      </c>
      <c r="H180" s="37" t="s">
        <v>91</v>
      </c>
      <c r="I180" s="37" t="s">
        <v>92</v>
      </c>
      <c r="J180" s="37">
        <v>21</v>
      </c>
      <c r="K180" s="37">
        <v>10</v>
      </c>
      <c r="L180" s="37" t="s">
        <v>93</v>
      </c>
      <c r="M180" s="37" t="s">
        <v>112</v>
      </c>
      <c r="N180" s="37" t="s">
        <v>113</v>
      </c>
      <c r="O180" s="39">
        <v>1.2503169999999999</v>
      </c>
      <c r="P180" s="39">
        <v>0.84899999999999998</v>
      </c>
      <c r="Q180" s="39">
        <f>G180*O180*(1-P180)</f>
        <v>0.93397360815565</v>
      </c>
    </row>
    <row r="181" spans="1:17" x14ac:dyDescent="0.25">
      <c r="A181" s="37">
        <v>3718</v>
      </c>
      <c r="B181" s="37">
        <v>3675</v>
      </c>
      <c r="C181" s="37">
        <v>1330</v>
      </c>
      <c r="D181" s="37">
        <v>1330</v>
      </c>
      <c r="E181" s="37" t="s">
        <v>89</v>
      </c>
      <c r="F181" s="37" t="s">
        <v>97</v>
      </c>
      <c r="G181" s="38">
        <v>4.5766499999999999</v>
      </c>
      <c r="H181" s="37" t="s">
        <v>91</v>
      </c>
      <c r="I181" s="37" t="s">
        <v>92</v>
      </c>
      <c r="J181" s="37">
        <v>21</v>
      </c>
      <c r="K181" s="37">
        <v>10</v>
      </c>
      <c r="L181" s="37" t="s">
        <v>93</v>
      </c>
      <c r="M181" s="37" t="s">
        <v>112</v>
      </c>
      <c r="N181" s="37" t="s">
        <v>113</v>
      </c>
      <c r="O181" s="39">
        <v>1.2503169999999999</v>
      </c>
      <c r="P181" s="39">
        <v>0.84899999999999998</v>
      </c>
      <c r="Q181" s="39">
        <f>G181*O181*(1-P181)</f>
        <v>0.86406175800555007</v>
      </c>
    </row>
    <row r="182" spans="1:17" x14ac:dyDescent="0.25">
      <c r="A182" s="37">
        <v>3719</v>
      </c>
      <c r="B182" s="37">
        <v>3676</v>
      </c>
      <c r="C182" s="37">
        <v>1330</v>
      </c>
      <c r="D182" s="37">
        <v>1330</v>
      </c>
      <c r="E182" s="37" t="s">
        <v>89</v>
      </c>
      <c r="F182" s="37" t="s">
        <v>97</v>
      </c>
      <c r="G182" s="38">
        <v>32.517600000000002</v>
      </c>
      <c r="H182" s="37" t="s">
        <v>91</v>
      </c>
      <c r="I182" s="37" t="s">
        <v>92</v>
      </c>
      <c r="J182" s="37">
        <v>21</v>
      </c>
      <c r="K182" s="37">
        <v>10</v>
      </c>
      <c r="L182" s="37" t="s">
        <v>93</v>
      </c>
      <c r="M182" s="37" t="s">
        <v>112</v>
      </c>
      <c r="N182" s="37" t="s">
        <v>113</v>
      </c>
      <c r="O182" s="39">
        <v>1.2503169999999999</v>
      </c>
      <c r="P182" s="39">
        <v>0.84899999999999998</v>
      </c>
      <c r="Q182" s="39">
        <f>G182*O182*(1-P182)</f>
        <v>6.1392535199592011</v>
      </c>
    </row>
    <row r="183" spans="1:17" x14ac:dyDescent="0.25">
      <c r="A183" s="37">
        <v>3720</v>
      </c>
      <c r="B183" s="37">
        <v>3677</v>
      </c>
      <c r="C183" s="37">
        <v>1330</v>
      </c>
      <c r="D183" s="37">
        <v>1330</v>
      </c>
      <c r="E183" s="37" t="s">
        <v>89</v>
      </c>
      <c r="F183" s="37" t="s">
        <v>97</v>
      </c>
      <c r="G183" s="38">
        <v>3.9222600000000001</v>
      </c>
      <c r="H183" s="37" t="s">
        <v>91</v>
      </c>
      <c r="I183" s="37" t="s">
        <v>92</v>
      </c>
      <c r="J183" s="37">
        <v>21</v>
      </c>
      <c r="K183" s="37">
        <v>10</v>
      </c>
      <c r="L183" s="37" t="s">
        <v>93</v>
      </c>
      <c r="M183" s="37" t="s">
        <v>112</v>
      </c>
      <c r="N183" s="37" t="s">
        <v>113</v>
      </c>
      <c r="O183" s="39">
        <v>1.2503169999999999</v>
      </c>
      <c r="P183" s="39">
        <v>0.84899999999999998</v>
      </c>
      <c r="Q183" s="39">
        <f>G183*O183*(1-P183)</f>
        <v>0.74051432181942012</v>
      </c>
    </row>
    <row r="184" spans="1:17" x14ac:dyDescent="0.25">
      <c r="A184" s="37">
        <v>3722</v>
      </c>
      <c r="B184" s="37">
        <v>3679</v>
      </c>
      <c r="C184" s="37">
        <v>1330</v>
      </c>
      <c r="D184" s="37">
        <v>1330</v>
      </c>
      <c r="E184" s="37" t="s">
        <v>89</v>
      </c>
      <c r="F184" s="37" t="s">
        <v>97</v>
      </c>
      <c r="G184" s="38">
        <v>5.0863500000000004</v>
      </c>
      <c r="H184" s="37" t="s">
        <v>91</v>
      </c>
      <c r="I184" s="37" t="s">
        <v>92</v>
      </c>
      <c r="J184" s="37">
        <v>21</v>
      </c>
      <c r="K184" s="37">
        <v>10</v>
      </c>
      <c r="L184" s="37" t="s">
        <v>93</v>
      </c>
      <c r="M184" s="37" t="s">
        <v>112</v>
      </c>
      <c r="N184" s="37" t="s">
        <v>113</v>
      </c>
      <c r="O184" s="39">
        <v>1.2503169999999999</v>
      </c>
      <c r="P184" s="39">
        <v>0.84899999999999998</v>
      </c>
      <c r="Q184" s="39">
        <f>G184*O184*(1-P184)</f>
        <v>0.96029203081545011</v>
      </c>
    </row>
    <row r="185" spans="1:17" x14ac:dyDescent="0.25">
      <c r="A185" s="37">
        <v>3723</v>
      </c>
      <c r="B185" s="37">
        <v>3680</v>
      </c>
      <c r="C185" s="37">
        <v>1330</v>
      </c>
      <c r="D185" s="37">
        <v>1330</v>
      </c>
      <c r="E185" s="37" t="s">
        <v>89</v>
      </c>
      <c r="F185" s="37" t="s">
        <v>97</v>
      </c>
      <c r="G185" s="38">
        <v>52.459899999999998</v>
      </c>
      <c r="H185" s="37" t="s">
        <v>91</v>
      </c>
      <c r="I185" s="37" t="s">
        <v>92</v>
      </c>
      <c r="J185" s="37">
        <v>21</v>
      </c>
      <c r="K185" s="37">
        <v>10</v>
      </c>
      <c r="L185" s="37" t="s">
        <v>93</v>
      </c>
      <c r="M185" s="37" t="s">
        <v>112</v>
      </c>
      <c r="N185" s="37" t="s">
        <v>113</v>
      </c>
      <c r="O185" s="39">
        <v>1.2503169999999999</v>
      </c>
      <c r="P185" s="39">
        <v>0.84899999999999998</v>
      </c>
      <c r="Q185" s="39">
        <f>G185*O185*(1-P185)</f>
        <v>9.9043172230332992</v>
      </c>
    </row>
    <row r="186" spans="1:17" x14ac:dyDescent="0.25">
      <c r="A186" s="37">
        <v>3724</v>
      </c>
      <c r="B186" s="37">
        <v>3681</v>
      </c>
      <c r="C186" s="37">
        <v>1330</v>
      </c>
      <c r="D186" s="37">
        <v>1330</v>
      </c>
      <c r="E186" s="37" t="s">
        <v>89</v>
      </c>
      <c r="F186" s="37" t="s">
        <v>97</v>
      </c>
      <c r="G186" s="38">
        <v>11.046099999999999</v>
      </c>
      <c r="H186" s="37" t="s">
        <v>91</v>
      </c>
      <c r="I186" s="37" t="s">
        <v>92</v>
      </c>
      <c r="J186" s="37">
        <v>21</v>
      </c>
      <c r="K186" s="37">
        <v>10</v>
      </c>
      <c r="L186" s="37" t="s">
        <v>93</v>
      </c>
      <c r="M186" s="37" t="s">
        <v>112</v>
      </c>
      <c r="N186" s="37" t="s">
        <v>113</v>
      </c>
      <c r="O186" s="39">
        <v>1.2503169999999999</v>
      </c>
      <c r="P186" s="39">
        <v>0.84899999999999998</v>
      </c>
      <c r="Q186" s="39">
        <f>G186*O186*(1-P186)</f>
        <v>2.0854801186686998</v>
      </c>
    </row>
    <row r="187" spans="1:17" x14ac:dyDescent="0.25">
      <c r="A187" s="37">
        <v>3725</v>
      </c>
      <c r="B187" s="37">
        <v>3682</v>
      </c>
      <c r="C187" s="37">
        <v>1330</v>
      </c>
      <c r="D187" s="37">
        <v>1330</v>
      </c>
      <c r="E187" s="37" t="s">
        <v>89</v>
      </c>
      <c r="F187" s="37" t="s">
        <v>97</v>
      </c>
      <c r="G187" s="38">
        <v>8.0084900000000001</v>
      </c>
      <c r="H187" s="37" t="s">
        <v>91</v>
      </c>
      <c r="I187" s="37" t="s">
        <v>92</v>
      </c>
      <c r="J187" s="37">
        <v>21</v>
      </c>
      <c r="K187" s="37">
        <v>10</v>
      </c>
      <c r="L187" s="37" t="s">
        <v>93</v>
      </c>
      <c r="M187" s="37" t="s">
        <v>112</v>
      </c>
      <c r="N187" s="37" t="s">
        <v>113</v>
      </c>
      <c r="O187" s="39">
        <v>1.2503169999999999</v>
      </c>
      <c r="P187" s="39">
        <v>0.84899999999999998</v>
      </c>
      <c r="Q187" s="39">
        <f>G187*O187*(1-P187)</f>
        <v>1.5119858298908302</v>
      </c>
    </row>
    <row r="188" spans="1:17" x14ac:dyDescent="0.25">
      <c r="A188" s="37">
        <v>3726</v>
      </c>
      <c r="B188" s="37">
        <v>3683</v>
      </c>
      <c r="C188" s="37">
        <v>1330</v>
      </c>
      <c r="D188" s="37">
        <v>1330</v>
      </c>
      <c r="E188" s="37" t="s">
        <v>89</v>
      </c>
      <c r="F188" s="37" t="s">
        <v>97</v>
      </c>
      <c r="G188" s="38">
        <v>5.5494300000000001</v>
      </c>
      <c r="H188" s="37" t="s">
        <v>91</v>
      </c>
      <c r="I188" s="37" t="s">
        <v>92</v>
      </c>
      <c r="J188" s="37">
        <v>21</v>
      </c>
      <c r="K188" s="37">
        <v>10</v>
      </c>
      <c r="L188" s="37" t="s">
        <v>93</v>
      </c>
      <c r="M188" s="37" t="s">
        <v>112</v>
      </c>
      <c r="N188" s="37" t="s">
        <v>113</v>
      </c>
      <c r="O188" s="39">
        <v>1.2503169999999999</v>
      </c>
      <c r="P188" s="39">
        <v>0.84899999999999998</v>
      </c>
      <c r="Q188" s="39">
        <f>G188*O188*(1-P188)</f>
        <v>1.0477205470658102</v>
      </c>
    </row>
    <row r="189" spans="1:17" x14ac:dyDescent="0.25">
      <c r="A189" s="37">
        <v>3727</v>
      </c>
      <c r="B189" s="37">
        <v>3684</v>
      </c>
      <c r="C189" s="37">
        <v>1330</v>
      </c>
      <c r="D189" s="37">
        <v>1330</v>
      </c>
      <c r="E189" s="37" t="s">
        <v>89</v>
      </c>
      <c r="F189" s="37" t="s">
        <v>97</v>
      </c>
      <c r="G189" s="38">
        <v>45.5533</v>
      </c>
      <c r="H189" s="37" t="s">
        <v>91</v>
      </c>
      <c r="I189" s="37" t="s">
        <v>92</v>
      </c>
      <c r="J189" s="37">
        <v>21</v>
      </c>
      <c r="K189" s="37">
        <v>10</v>
      </c>
      <c r="L189" s="37" t="s">
        <v>93</v>
      </c>
      <c r="M189" s="37" t="s">
        <v>112</v>
      </c>
      <c r="N189" s="37" t="s">
        <v>113</v>
      </c>
      <c r="O189" s="39">
        <v>1.2503169999999999</v>
      </c>
      <c r="P189" s="39">
        <v>0.84899999999999998</v>
      </c>
      <c r="Q189" s="39">
        <f>G189*O189*(1-P189)</f>
        <v>8.6003658748111</v>
      </c>
    </row>
    <row r="190" spans="1:17" x14ac:dyDescent="0.25">
      <c r="A190" s="37">
        <v>3728</v>
      </c>
      <c r="B190" s="37">
        <v>3685</v>
      </c>
      <c r="C190" s="37">
        <v>1330</v>
      </c>
      <c r="D190" s="37">
        <v>1330</v>
      </c>
      <c r="E190" s="37" t="s">
        <v>89</v>
      </c>
      <c r="F190" s="37" t="s">
        <v>97</v>
      </c>
      <c r="G190" s="38">
        <v>9.3263400000000001</v>
      </c>
      <c r="H190" s="37" t="s">
        <v>91</v>
      </c>
      <c r="I190" s="37" t="s">
        <v>92</v>
      </c>
      <c r="J190" s="37">
        <v>21</v>
      </c>
      <c r="K190" s="37">
        <v>10</v>
      </c>
      <c r="L190" s="37" t="s">
        <v>93</v>
      </c>
      <c r="M190" s="37" t="s">
        <v>112</v>
      </c>
      <c r="N190" s="37" t="s">
        <v>113</v>
      </c>
      <c r="O190" s="39">
        <v>1.2503169999999999</v>
      </c>
      <c r="P190" s="39">
        <v>0.84899999999999998</v>
      </c>
      <c r="Q190" s="39">
        <f>G190*O190*(1-P190)</f>
        <v>1.7607930989167802</v>
      </c>
    </row>
    <row r="191" spans="1:17" x14ac:dyDescent="0.25">
      <c r="A191" s="37">
        <v>3730</v>
      </c>
      <c r="B191" s="37">
        <v>3687</v>
      </c>
      <c r="C191" s="37">
        <v>1330</v>
      </c>
      <c r="D191" s="37">
        <v>1330</v>
      </c>
      <c r="E191" s="37" t="s">
        <v>89</v>
      </c>
      <c r="F191" s="37" t="s">
        <v>97</v>
      </c>
      <c r="G191" s="38">
        <v>0.44294600000000001</v>
      </c>
      <c r="H191" s="37" t="s">
        <v>91</v>
      </c>
      <c r="I191" s="37" t="s">
        <v>92</v>
      </c>
      <c r="J191" s="37">
        <v>21</v>
      </c>
      <c r="K191" s="37">
        <v>10</v>
      </c>
      <c r="L191" s="37" t="s">
        <v>93</v>
      </c>
      <c r="M191" s="37" t="s">
        <v>112</v>
      </c>
      <c r="N191" s="37" t="s">
        <v>113</v>
      </c>
      <c r="O191" s="39">
        <v>1.2503169999999999</v>
      </c>
      <c r="P191" s="39">
        <v>0.84899999999999998</v>
      </c>
      <c r="Q191" s="39">
        <f>G191*O191*(1-P191)</f>
        <v>8.3627259996182007E-2</v>
      </c>
    </row>
    <row r="192" spans="1:17" x14ac:dyDescent="0.25">
      <c r="A192" s="37">
        <v>3739</v>
      </c>
      <c r="B192" s="37">
        <v>3696</v>
      </c>
      <c r="C192" s="37">
        <v>1330</v>
      </c>
      <c r="D192" s="37">
        <v>1330</v>
      </c>
      <c r="E192" s="37" t="s">
        <v>89</v>
      </c>
      <c r="F192" s="37" t="s">
        <v>97</v>
      </c>
      <c r="G192" s="38">
        <v>7.8143200000000004</v>
      </c>
      <c r="H192" s="37" t="s">
        <v>91</v>
      </c>
      <c r="I192" s="37" t="s">
        <v>92</v>
      </c>
      <c r="J192" s="37">
        <v>21</v>
      </c>
      <c r="K192" s="37">
        <v>10</v>
      </c>
      <c r="L192" s="37" t="s">
        <v>93</v>
      </c>
      <c r="M192" s="37" t="s">
        <v>112</v>
      </c>
      <c r="N192" s="37" t="s">
        <v>113</v>
      </c>
      <c r="O192" s="39">
        <v>1.2503169999999999</v>
      </c>
      <c r="P192" s="39">
        <v>0.84899999999999998</v>
      </c>
      <c r="Q192" s="39">
        <f>G192*O192*(1-P192)</f>
        <v>1.4753269480554401</v>
      </c>
    </row>
    <row r="193" spans="1:17" x14ac:dyDescent="0.25">
      <c r="A193" s="37">
        <v>3742</v>
      </c>
      <c r="B193" s="37">
        <v>3699</v>
      </c>
      <c r="C193" s="37">
        <v>1330</v>
      </c>
      <c r="D193" s="37">
        <v>1330</v>
      </c>
      <c r="E193" s="37" t="s">
        <v>89</v>
      </c>
      <c r="F193" s="37" t="s">
        <v>97</v>
      </c>
      <c r="G193" s="38">
        <v>8.8246500000000001</v>
      </c>
      <c r="H193" s="37" t="s">
        <v>91</v>
      </c>
      <c r="I193" s="37" t="s">
        <v>92</v>
      </c>
      <c r="J193" s="37">
        <v>21</v>
      </c>
      <c r="K193" s="37">
        <v>10</v>
      </c>
      <c r="L193" s="37" t="s">
        <v>93</v>
      </c>
      <c r="M193" s="37" t="s">
        <v>112</v>
      </c>
      <c r="N193" s="37" t="s">
        <v>113</v>
      </c>
      <c r="O193" s="39">
        <v>1.2503169999999999</v>
      </c>
      <c r="P193" s="39">
        <v>0.84899999999999998</v>
      </c>
      <c r="Q193" s="39">
        <f>G193*O193*(1-P193)</f>
        <v>1.6660750970215501</v>
      </c>
    </row>
    <row r="194" spans="1:17" x14ac:dyDescent="0.25">
      <c r="A194" s="37">
        <v>3798</v>
      </c>
      <c r="B194" s="37">
        <v>3745</v>
      </c>
      <c r="C194" s="37">
        <v>1330</v>
      </c>
      <c r="D194" s="37">
        <v>1330</v>
      </c>
      <c r="E194" s="37" t="s">
        <v>89</v>
      </c>
      <c r="F194" s="37" t="s">
        <v>98</v>
      </c>
      <c r="G194" s="38">
        <v>1.5448500000000001</v>
      </c>
      <c r="H194" s="37" t="s">
        <v>91</v>
      </c>
      <c r="I194" s="37" t="s">
        <v>92</v>
      </c>
      <c r="J194" s="37">
        <v>21</v>
      </c>
      <c r="K194" s="37">
        <v>10</v>
      </c>
      <c r="L194" s="37" t="s">
        <v>93</v>
      </c>
      <c r="M194" s="37" t="s">
        <v>112</v>
      </c>
      <c r="N194" s="37" t="s">
        <v>113</v>
      </c>
      <c r="O194" s="39">
        <v>1.2503169999999999</v>
      </c>
      <c r="P194" s="39">
        <v>0.84899999999999998</v>
      </c>
      <c r="Q194" s="39">
        <f>G194*O194*(1-P194)</f>
        <v>0.29166438483495005</v>
      </c>
    </row>
    <row r="195" spans="1:17" x14ac:dyDescent="0.25">
      <c r="A195" s="37">
        <v>3799</v>
      </c>
      <c r="B195" s="37">
        <v>3746</v>
      </c>
      <c r="C195" s="37">
        <v>1330</v>
      </c>
      <c r="D195" s="37">
        <v>1330</v>
      </c>
      <c r="E195" s="37" t="s">
        <v>89</v>
      </c>
      <c r="F195" s="37" t="s">
        <v>98</v>
      </c>
      <c r="G195" s="38">
        <v>1.1695199999999999</v>
      </c>
      <c r="H195" s="37" t="s">
        <v>91</v>
      </c>
      <c r="I195" s="37" t="s">
        <v>92</v>
      </c>
      <c r="J195" s="37">
        <v>21</v>
      </c>
      <c r="K195" s="37">
        <v>10</v>
      </c>
      <c r="L195" s="37" t="s">
        <v>93</v>
      </c>
      <c r="M195" s="37" t="s">
        <v>112</v>
      </c>
      <c r="N195" s="37" t="s">
        <v>113</v>
      </c>
      <c r="O195" s="39">
        <v>1.2503169999999999</v>
      </c>
      <c r="P195" s="39">
        <v>0.84899999999999998</v>
      </c>
      <c r="Q195" s="39">
        <f>G195*O195*(1-P195)</f>
        <v>0.22080288141384</v>
      </c>
    </row>
    <row r="196" spans="1:17" x14ac:dyDescent="0.25">
      <c r="A196" s="37">
        <v>3800</v>
      </c>
      <c r="B196" s="37">
        <v>3747</v>
      </c>
      <c r="C196" s="37">
        <v>1330</v>
      </c>
      <c r="D196" s="37">
        <v>1330</v>
      </c>
      <c r="E196" s="37" t="s">
        <v>89</v>
      </c>
      <c r="F196" s="37" t="s">
        <v>98</v>
      </c>
      <c r="G196" s="38">
        <v>9.7806499999999996</v>
      </c>
      <c r="H196" s="37" t="s">
        <v>91</v>
      </c>
      <c r="I196" s="37" t="s">
        <v>92</v>
      </c>
      <c r="J196" s="37">
        <v>21</v>
      </c>
      <c r="K196" s="37">
        <v>10</v>
      </c>
      <c r="L196" s="37" t="s">
        <v>93</v>
      </c>
      <c r="M196" s="37" t="s">
        <v>112</v>
      </c>
      <c r="N196" s="37" t="s">
        <v>113</v>
      </c>
      <c r="O196" s="39">
        <v>1.2503169999999999</v>
      </c>
      <c r="P196" s="39">
        <v>0.84899999999999998</v>
      </c>
      <c r="Q196" s="39">
        <f>G196*O196*(1-P196)</f>
        <v>1.84656585787355</v>
      </c>
    </row>
    <row r="197" spans="1:17" x14ac:dyDescent="0.25">
      <c r="A197" s="37">
        <v>3801</v>
      </c>
      <c r="B197" s="37">
        <v>3748</v>
      </c>
      <c r="C197" s="37">
        <v>1330</v>
      </c>
      <c r="D197" s="37">
        <v>1330</v>
      </c>
      <c r="E197" s="37" t="s">
        <v>89</v>
      </c>
      <c r="F197" s="37" t="s">
        <v>98</v>
      </c>
      <c r="G197" s="38">
        <v>1.25759</v>
      </c>
      <c r="H197" s="37" t="s">
        <v>91</v>
      </c>
      <c r="I197" s="37" t="s">
        <v>92</v>
      </c>
      <c r="J197" s="37">
        <v>21</v>
      </c>
      <c r="K197" s="37">
        <v>10</v>
      </c>
      <c r="L197" s="37" t="s">
        <v>93</v>
      </c>
      <c r="M197" s="37" t="s">
        <v>112</v>
      </c>
      <c r="N197" s="37" t="s">
        <v>113</v>
      </c>
      <c r="O197" s="39">
        <v>1.2503169999999999</v>
      </c>
      <c r="P197" s="39">
        <v>0.84899999999999998</v>
      </c>
      <c r="Q197" s="39">
        <f>G197*O197*(1-P197)</f>
        <v>0.23743030956053002</v>
      </c>
    </row>
    <row r="198" spans="1:17" x14ac:dyDescent="0.25">
      <c r="A198" s="37">
        <v>3802</v>
      </c>
      <c r="B198" s="37">
        <v>3749</v>
      </c>
      <c r="C198" s="37">
        <v>1330</v>
      </c>
      <c r="D198" s="37">
        <v>1330</v>
      </c>
      <c r="E198" s="37" t="s">
        <v>89</v>
      </c>
      <c r="F198" s="37" t="s">
        <v>98</v>
      </c>
      <c r="G198" s="38">
        <v>7.3922400000000001</v>
      </c>
      <c r="H198" s="37" t="s">
        <v>91</v>
      </c>
      <c r="I198" s="37" t="s">
        <v>92</v>
      </c>
      <c r="J198" s="37">
        <v>21</v>
      </c>
      <c r="K198" s="37">
        <v>10</v>
      </c>
      <c r="L198" s="37" t="s">
        <v>93</v>
      </c>
      <c r="M198" s="37" t="s">
        <v>112</v>
      </c>
      <c r="N198" s="37" t="s">
        <v>113</v>
      </c>
      <c r="O198" s="39">
        <v>1.2503169999999999</v>
      </c>
      <c r="P198" s="39">
        <v>0.84899999999999998</v>
      </c>
      <c r="Q198" s="39">
        <f>G198*O198*(1-P198)</f>
        <v>1.3956391443520801</v>
      </c>
    </row>
    <row r="199" spans="1:17" x14ac:dyDescent="0.25">
      <c r="A199" s="37">
        <v>3803</v>
      </c>
      <c r="B199" s="37">
        <v>3750</v>
      </c>
      <c r="C199" s="37">
        <v>1330</v>
      </c>
      <c r="D199" s="37">
        <v>1330</v>
      </c>
      <c r="E199" s="37" t="s">
        <v>89</v>
      </c>
      <c r="F199" s="37" t="s">
        <v>98</v>
      </c>
      <c r="G199" s="38">
        <v>1.82623</v>
      </c>
      <c r="H199" s="37" t="s">
        <v>91</v>
      </c>
      <c r="I199" s="37" t="s">
        <v>92</v>
      </c>
      <c r="J199" s="37">
        <v>21</v>
      </c>
      <c r="K199" s="37">
        <v>10</v>
      </c>
      <c r="L199" s="37" t="s">
        <v>93</v>
      </c>
      <c r="M199" s="37" t="s">
        <v>112</v>
      </c>
      <c r="N199" s="37" t="s">
        <v>113</v>
      </c>
      <c r="O199" s="39">
        <v>1.2503169999999999</v>
      </c>
      <c r="P199" s="39">
        <v>0.84899999999999998</v>
      </c>
      <c r="Q199" s="39">
        <f>G199*O199*(1-P199)</f>
        <v>0.34478832865141001</v>
      </c>
    </row>
    <row r="200" spans="1:17" x14ac:dyDescent="0.25">
      <c r="A200" s="37">
        <v>3804</v>
      </c>
      <c r="B200" s="37">
        <v>3751</v>
      </c>
      <c r="C200" s="37">
        <v>1330</v>
      </c>
      <c r="D200" s="37">
        <v>1330</v>
      </c>
      <c r="E200" s="37" t="s">
        <v>89</v>
      </c>
      <c r="F200" s="37" t="s">
        <v>98</v>
      </c>
      <c r="G200" s="38">
        <v>6.1628499999999997</v>
      </c>
      <c r="H200" s="37" t="s">
        <v>91</v>
      </c>
      <c r="I200" s="37" t="s">
        <v>92</v>
      </c>
      <c r="J200" s="37">
        <v>21</v>
      </c>
      <c r="K200" s="37">
        <v>10</v>
      </c>
      <c r="L200" s="37" t="s">
        <v>93</v>
      </c>
      <c r="M200" s="37" t="s">
        <v>112</v>
      </c>
      <c r="N200" s="37" t="s">
        <v>113</v>
      </c>
      <c r="O200" s="39">
        <v>1.2503169999999999</v>
      </c>
      <c r="P200" s="39">
        <v>0.84899999999999998</v>
      </c>
      <c r="Q200" s="39">
        <f>G200*O200*(1-P200)</f>
        <v>1.16353293464095</v>
      </c>
    </row>
    <row r="201" spans="1:17" x14ac:dyDescent="0.25">
      <c r="A201" s="37">
        <v>3805</v>
      </c>
      <c r="B201" s="37">
        <v>3752</v>
      </c>
      <c r="C201" s="37">
        <v>1330</v>
      </c>
      <c r="D201" s="37">
        <v>1330</v>
      </c>
      <c r="E201" s="37" t="s">
        <v>89</v>
      </c>
      <c r="F201" s="37" t="s">
        <v>98</v>
      </c>
      <c r="G201" s="38">
        <v>6.52332</v>
      </c>
      <c r="H201" s="37" t="s">
        <v>91</v>
      </c>
      <c r="I201" s="37" t="s">
        <v>92</v>
      </c>
      <c r="J201" s="37">
        <v>21</v>
      </c>
      <c r="K201" s="37">
        <v>10</v>
      </c>
      <c r="L201" s="37" t="s">
        <v>93</v>
      </c>
      <c r="M201" s="37" t="s">
        <v>112</v>
      </c>
      <c r="N201" s="37" t="s">
        <v>113</v>
      </c>
      <c r="O201" s="39">
        <v>1.2503169999999999</v>
      </c>
      <c r="P201" s="39">
        <v>0.84899999999999998</v>
      </c>
      <c r="Q201" s="39">
        <f>G201*O201*(1-P201)</f>
        <v>1.23158890175844</v>
      </c>
    </row>
    <row r="202" spans="1:17" x14ac:dyDescent="0.25">
      <c r="A202" s="37">
        <v>3806</v>
      </c>
      <c r="B202" s="37">
        <v>3753</v>
      </c>
      <c r="C202" s="37">
        <v>1330</v>
      </c>
      <c r="D202" s="37">
        <v>1330</v>
      </c>
      <c r="E202" s="37" t="s">
        <v>89</v>
      </c>
      <c r="F202" s="37" t="s">
        <v>98</v>
      </c>
      <c r="G202" s="38">
        <v>6.0801600000000002</v>
      </c>
      <c r="H202" s="37" t="s">
        <v>91</v>
      </c>
      <c r="I202" s="37" t="s">
        <v>92</v>
      </c>
      <c r="J202" s="37">
        <v>21</v>
      </c>
      <c r="K202" s="37">
        <v>10</v>
      </c>
      <c r="L202" s="37" t="s">
        <v>93</v>
      </c>
      <c r="M202" s="37" t="s">
        <v>112</v>
      </c>
      <c r="N202" s="37" t="s">
        <v>113</v>
      </c>
      <c r="O202" s="39">
        <v>1.2503169999999999</v>
      </c>
      <c r="P202" s="39">
        <v>0.84899999999999998</v>
      </c>
      <c r="Q202" s="39">
        <f>G202*O202*(1-P202)</f>
        <v>1.1479212390187201</v>
      </c>
    </row>
    <row r="203" spans="1:17" x14ac:dyDescent="0.25">
      <c r="A203" s="37">
        <v>3807</v>
      </c>
      <c r="B203" s="37">
        <v>3754</v>
      </c>
      <c r="C203" s="37">
        <v>1330</v>
      </c>
      <c r="D203" s="37">
        <v>1330</v>
      </c>
      <c r="E203" s="37" t="s">
        <v>89</v>
      </c>
      <c r="F203" s="37" t="s">
        <v>98</v>
      </c>
      <c r="G203" s="38">
        <v>0.86011300000000002</v>
      </c>
      <c r="H203" s="37" t="s">
        <v>91</v>
      </c>
      <c r="I203" s="37" t="s">
        <v>92</v>
      </c>
      <c r="J203" s="37">
        <v>21</v>
      </c>
      <c r="K203" s="37">
        <v>10</v>
      </c>
      <c r="L203" s="37" t="s">
        <v>93</v>
      </c>
      <c r="M203" s="37" t="s">
        <v>112</v>
      </c>
      <c r="N203" s="37" t="s">
        <v>113</v>
      </c>
      <c r="O203" s="39">
        <v>1.2503169999999999</v>
      </c>
      <c r="P203" s="39">
        <v>0.84899999999999998</v>
      </c>
      <c r="Q203" s="39">
        <f>G203*O203*(1-P203)</f>
        <v>0.16238749977897102</v>
      </c>
    </row>
    <row r="204" spans="1:17" x14ac:dyDescent="0.25">
      <c r="A204" s="37">
        <v>3808</v>
      </c>
      <c r="B204" s="37">
        <v>3755</v>
      </c>
      <c r="C204" s="37">
        <v>1330</v>
      </c>
      <c r="D204" s="37">
        <v>1330</v>
      </c>
      <c r="E204" s="37" t="s">
        <v>89</v>
      </c>
      <c r="F204" s="37" t="s">
        <v>98</v>
      </c>
      <c r="G204" s="38">
        <v>3.6744599999999998</v>
      </c>
      <c r="H204" s="37" t="s">
        <v>91</v>
      </c>
      <c r="I204" s="37" t="s">
        <v>92</v>
      </c>
      <c r="J204" s="37">
        <v>21</v>
      </c>
      <c r="K204" s="37">
        <v>10</v>
      </c>
      <c r="L204" s="37" t="s">
        <v>93</v>
      </c>
      <c r="M204" s="37" t="s">
        <v>112</v>
      </c>
      <c r="N204" s="37" t="s">
        <v>113</v>
      </c>
      <c r="O204" s="39">
        <v>1.2503169999999999</v>
      </c>
      <c r="P204" s="39">
        <v>0.84899999999999998</v>
      </c>
      <c r="Q204" s="39">
        <f>G204*O204*(1-P204)</f>
        <v>0.69373021037682003</v>
      </c>
    </row>
    <row r="205" spans="1:17" x14ac:dyDescent="0.25">
      <c r="A205" s="37">
        <v>3812</v>
      </c>
      <c r="B205" s="37">
        <v>3759</v>
      </c>
      <c r="C205" s="37">
        <v>1330</v>
      </c>
      <c r="D205" s="37">
        <v>1330</v>
      </c>
      <c r="E205" s="37" t="s">
        <v>89</v>
      </c>
      <c r="F205" s="37" t="s">
        <v>98</v>
      </c>
      <c r="G205" s="38">
        <v>84.292299999999997</v>
      </c>
      <c r="H205" s="37" t="s">
        <v>91</v>
      </c>
      <c r="I205" s="37" t="s">
        <v>92</v>
      </c>
      <c r="J205" s="37">
        <v>21</v>
      </c>
      <c r="K205" s="37">
        <v>10</v>
      </c>
      <c r="L205" s="37" t="s">
        <v>93</v>
      </c>
      <c r="M205" s="37" t="s">
        <v>112</v>
      </c>
      <c r="N205" s="37" t="s">
        <v>113</v>
      </c>
      <c r="O205" s="39">
        <v>1.2503169999999999</v>
      </c>
      <c r="P205" s="39">
        <v>0.84899999999999998</v>
      </c>
      <c r="Q205" s="39">
        <f>G205*O205*(1-P205)</f>
        <v>15.914206444524101</v>
      </c>
    </row>
    <row r="206" spans="1:17" x14ac:dyDescent="0.25">
      <c r="A206" s="37">
        <v>3813</v>
      </c>
      <c r="B206" s="37">
        <v>3760</v>
      </c>
      <c r="C206" s="37">
        <v>1330</v>
      </c>
      <c r="D206" s="37">
        <v>1330</v>
      </c>
      <c r="E206" s="37" t="s">
        <v>89</v>
      </c>
      <c r="F206" s="37" t="s">
        <v>98</v>
      </c>
      <c r="G206" s="38">
        <v>9.4244800000000009</v>
      </c>
      <c r="H206" s="37" t="s">
        <v>91</v>
      </c>
      <c r="I206" s="37" t="s">
        <v>92</v>
      </c>
      <c r="J206" s="37">
        <v>21</v>
      </c>
      <c r="K206" s="37">
        <v>10</v>
      </c>
      <c r="L206" s="37" t="s">
        <v>93</v>
      </c>
      <c r="M206" s="37" t="s">
        <v>112</v>
      </c>
      <c r="N206" s="37" t="s">
        <v>113</v>
      </c>
      <c r="O206" s="39">
        <v>1.2503169999999999</v>
      </c>
      <c r="P206" s="39">
        <v>0.84899999999999998</v>
      </c>
      <c r="Q206" s="39">
        <f>G206*O206*(1-P206)</f>
        <v>1.7793217215841604</v>
      </c>
    </row>
    <row r="207" spans="1:17" x14ac:dyDescent="0.25">
      <c r="A207" s="37">
        <v>3785</v>
      </c>
      <c r="B207" s="37">
        <v>3822</v>
      </c>
      <c r="C207" s="37">
        <v>1340</v>
      </c>
      <c r="D207" s="37">
        <v>1340</v>
      </c>
      <c r="E207" s="37" t="s">
        <v>89</v>
      </c>
      <c r="F207" s="37" t="s">
        <v>97</v>
      </c>
      <c r="G207" s="38">
        <v>14.2317</v>
      </c>
      <c r="H207" s="37" t="s">
        <v>91</v>
      </c>
      <c r="I207" s="37" t="s">
        <v>92</v>
      </c>
      <c r="J207" s="37">
        <v>21</v>
      </c>
      <c r="K207" s="37">
        <v>10</v>
      </c>
      <c r="L207" s="37" t="s">
        <v>93</v>
      </c>
      <c r="M207" s="37" t="s">
        <v>114</v>
      </c>
      <c r="N207" s="37" t="s">
        <v>113</v>
      </c>
      <c r="O207" s="39">
        <v>1.2503169999999999</v>
      </c>
      <c r="P207" s="39">
        <v>0.84899999999999998</v>
      </c>
      <c r="Q207" s="39">
        <f>G207*O207*(1-P207)</f>
        <v>2.6869146037839</v>
      </c>
    </row>
    <row r="208" spans="1:17" x14ac:dyDescent="0.25">
      <c r="A208" s="37">
        <v>3786</v>
      </c>
      <c r="B208" s="37">
        <v>3823</v>
      </c>
      <c r="C208" s="37">
        <v>1340</v>
      </c>
      <c r="D208" s="37">
        <v>1340</v>
      </c>
      <c r="E208" s="37" t="s">
        <v>89</v>
      </c>
      <c r="F208" s="37" t="s">
        <v>97</v>
      </c>
      <c r="G208" s="38">
        <v>22.2971</v>
      </c>
      <c r="H208" s="37" t="s">
        <v>91</v>
      </c>
      <c r="I208" s="37" t="s">
        <v>92</v>
      </c>
      <c r="J208" s="37">
        <v>21</v>
      </c>
      <c r="K208" s="37">
        <v>10</v>
      </c>
      <c r="L208" s="37" t="s">
        <v>93</v>
      </c>
      <c r="M208" s="37" t="s">
        <v>114</v>
      </c>
      <c r="N208" s="37" t="s">
        <v>113</v>
      </c>
      <c r="O208" s="39">
        <v>1.2503169999999999</v>
      </c>
      <c r="P208" s="39">
        <v>0.84899999999999998</v>
      </c>
      <c r="Q208" s="39">
        <f>G208*O208*(1-P208)</f>
        <v>4.2096449202857009</v>
      </c>
    </row>
    <row r="209" spans="1:17" x14ac:dyDescent="0.25">
      <c r="A209" s="37">
        <v>3787</v>
      </c>
      <c r="B209" s="37">
        <v>3824</v>
      </c>
      <c r="C209" s="37">
        <v>1340</v>
      </c>
      <c r="D209" s="37">
        <v>1340</v>
      </c>
      <c r="E209" s="37" t="s">
        <v>89</v>
      </c>
      <c r="F209" s="37" t="s">
        <v>97</v>
      </c>
      <c r="G209" s="38">
        <v>30.042400000000001</v>
      </c>
      <c r="H209" s="37" t="s">
        <v>91</v>
      </c>
      <c r="I209" s="37" t="s">
        <v>92</v>
      </c>
      <c r="J209" s="37">
        <v>21</v>
      </c>
      <c r="K209" s="37">
        <v>10</v>
      </c>
      <c r="L209" s="37" t="s">
        <v>93</v>
      </c>
      <c r="M209" s="37" t="s">
        <v>114</v>
      </c>
      <c r="N209" s="37" t="s">
        <v>113</v>
      </c>
      <c r="O209" s="39">
        <v>1.2503169999999999</v>
      </c>
      <c r="P209" s="39">
        <v>0.84899999999999998</v>
      </c>
      <c r="Q209" s="39">
        <f>G209*O209*(1-P209)</f>
        <v>5.6719410395608012</v>
      </c>
    </row>
    <row r="210" spans="1:17" x14ac:dyDescent="0.25">
      <c r="A210" s="37">
        <v>3788</v>
      </c>
      <c r="B210" s="37">
        <v>3825</v>
      </c>
      <c r="C210" s="37">
        <v>1340</v>
      </c>
      <c r="D210" s="37">
        <v>1340</v>
      </c>
      <c r="E210" s="37" t="s">
        <v>89</v>
      </c>
      <c r="F210" s="37" t="s">
        <v>97</v>
      </c>
      <c r="G210" s="38">
        <v>25.976500000000001</v>
      </c>
      <c r="H210" s="37" t="s">
        <v>91</v>
      </c>
      <c r="I210" s="37" t="s">
        <v>92</v>
      </c>
      <c r="J210" s="37">
        <v>21</v>
      </c>
      <c r="K210" s="37">
        <v>10</v>
      </c>
      <c r="L210" s="37" t="s">
        <v>93</v>
      </c>
      <c r="M210" s="37" t="s">
        <v>114</v>
      </c>
      <c r="N210" s="37" t="s">
        <v>113</v>
      </c>
      <c r="O210" s="39">
        <v>1.2503169999999999</v>
      </c>
      <c r="P210" s="39">
        <v>0.84899999999999998</v>
      </c>
      <c r="Q210" s="39">
        <f>G210*O210*(1-P210)</f>
        <v>4.9043077921255005</v>
      </c>
    </row>
    <row r="211" spans="1:17" x14ac:dyDescent="0.25">
      <c r="A211" s="37">
        <v>3789</v>
      </c>
      <c r="B211" s="37">
        <v>3826</v>
      </c>
      <c r="C211" s="37">
        <v>1340</v>
      </c>
      <c r="D211" s="37">
        <v>1340</v>
      </c>
      <c r="E211" s="37" t="s">
        <v>89</v>
      </c>
      <c r="F211" s="37" t="s">
        <v>97</v>
      </c>
      <c r="G211" s="38">
        <v>7.4074999999999998</v>
      </c>
      <c r="H211" s="37" t="s">
        <v>91</v>
      </c>
      <c r="I211" s="37" t="s">
        <v>92</v>
      </c>
      <c r="J211" s="37">
        <v>21</v>
      </c>
      <c r="K211" s="37">
        <v>10</v>
      </c>
      <c r="L211" s="37" t="s">
        <v>93</v>
      </c>
      <c r="M211" s="37" t="s">
        <v>114</v>
      </c>
      <c r="N211" s="37" t="s">
        <v>113</v>
      </c>
      <c r="O211" s="39">
        <v>1.2503169999999999</v>
      </c>
      <c r="P211" s="39">
        <v>0.84899999999999998</v>
      </c>
      <c r="Q211" s="39">
        <f>G211*O211*(1-P211)</f>
        <v>1.3985201998025001</v>
      </c>
    </row>
    <row r="212" spans="1:17" x14ac:dyDescent="0.25">
      <c r="A212" s="37">
        <v>3790</v>
      </c>
      <c r="B212" s="37">
        <v>3827</v>
      </c>
      <c r="C212" s="37">
        <v>1340</v>
      </c>
      <c r="D212" s="37">
        <v>1340</v>
      </c>
      <c r="E212" s="37" t="s">
        <v>89</v>
      </c>
      <c r="F212" s="37" t="s">
        <v>97</v>
      </c>
      <c r="G212" s="38">
        <v>10.3619</v>
      </c>
      <c r="H212" s="37" t="s">
        <v>91</v>
      </c>
      <c r="I212" s="37" t="s">
        <v>92</v>
      </c>
      <c r="J212" s="37">
        <v>21</v>
      </c>
      <c r="K212" s="37">
        <v>10</v>
      </c>
      <c r="L212" s="37" t="s">
        <v>93</v>
      </c>
      <c r="M212" s="37" t="s">
        <v>114</v>
      </c>
      <c r="N212" s="37" t="s">
        <v>113</v>
      </c>
      <c r="O212" s="39">
        <v>1.2503169999999999</v>
      </c>
      <c r="P212" s="39">
        <v>0.84899999999999998</v>
      </c>
      <c r="Q212" s="39">
        <f>G212*O212*(1-P212)</f>
        <v>1.9563046180673003</v>
      </c>
    </row>
    <row r="213" spans="1:17" x14ac:dyDescent="0.25">
      <c r="A213" s="37">
        <v>3791</v>
      </c>
      <c r="B213" s="37">
        <v>3828</v>
      </c>
      <c r="C213" s="37">
        <v>1340</v>
      </c>
      <c r="D213" s="37">
        <v>1340</v>
      </c>
      <c r="E213" s="37" t="s">
        <v>89</v>
      </c>
      <c r="F213" s="37" t="s">
        <v>97</v>
      </c>
      <c r="G213" s="38">
        <v>35.573799999999999</v>
      </c>
      <c r="H213" s="37" t="s">
        <v>91</v>
      </c>
      <c r="I213" s="37" t="s">
        <v>92</v>
      </c>
      <c r="J213" s="37">
        <v>21</v>
      </c>
      <c r="K213" s="37">
        <v>10</v>
      </c>
      <c r="L213" s="37" t="s">
        <v>93</v>
      </c>
      <c r="M213" s="37" t="s">
        <v>114</v>
      </c>
      <c r="N213" s="37" t="s">
        <v>113</v>
      </c>
      <c r="O213" s="39">
        <v>1.2503169999999999</v>
      </c>
      <c r="P213" s="39">
        <v>0.84899999999999998</v>
      </c>
      <c r="Q213" s="39">
        <f>G213*O213*(1-P213)</f>
        <v>6.7162575610845998</v>
      </c>
    </row>
    <row r="214" spans="1:17" x14ac:dyDescent="0.25">
      <c r="A214" s="37">
        <v>3792</v>
      </c>
      <c r="B214" s="37">
        <v>3829</v>
      </c>
      <c r="C214" s="37">
        <v>1340</v>
      </c>
      <c r="D214" s="37">
        <v>1340</v>
      </c>
      <c r="E214" s="37" t="s">
        <v>89</v>
      </c>
      <c r="F214" s="37" t="s">
        <v>97</v>
      </c>
      <c r="G214" s="38">
        <v>24.967199999999998</v>
      </c>
      <c r="H214" s="37" t="s">
        <v>91</v>
      </c>
      <c r="I214" s="37" t="s">
        <v>92</v>
      </c>
      <c r="J214" s="37">
        <v>21</v>
      </c>
      <c r="K214" s="37">
        <v>10</v>
      </c>
      <c r="L214" s="37" t="s">
        <v>93</v>
      </c>
      <c r="M214" s="37" t="s">
        <v>114</v>
      </c>
      <c r="N214" s="37" t="s">
        <v>113</v>
      </c>
      <c r="O214" s="39">
        <v>1.2503169999999999</v>
      </c>
      <c r="P214" s="39">
        <v>0.84899999999999998</v>
      </c>
      <c r="Q214" s="39">
        <f>G214*O214*(1-P214)</f>
        <v>4.7137541049624003</v>
      </c>
    </row>
    <row r="215" spans="1:17" x14ac:dyDescent="0.25">
      <c r="A215" s="37">
        <v>3793</v>
      </c>
      <c r="B215" s="37">
        <v>3830</v>
      </c>
      <c r="C215" s="37">
        <v>1340</v>
      </c>
      <c r="D215" s="37">
        <v>1340</v>
      </c>
      <c r="E215" s="37" t="s">
        <v>89</v>
      </c>
      <c r="F215" s="37" t="s">
        <v>97</v>
      </c>
      <c r="G215" s="38">
        <v>23.6934</v>
      </c>
      <c r="H215" s="37" t="s">
        <v>91</v>
      </c>
      <c r="I215" s="37" t="s">
        <v>92</v>
      </c>
      <c r="J215" s="37">
        <v>21</v>
      </c>
      <c r="K215" s="37">
        <v>10</v>
      </c>
      <c r="L215" s="37" t="s">
        <v>93</v>
      </c>
      <c r="M215" s="37" t="s">
        <v>114</v>
      </c>
      <c r="N215" s="37" t="s">
        <v>113</v>
      </c>
      <c r="O215" s="39">
        <v>1.2503169999999999</v>
      </c>
      <c r="P215" s="39">
        <v>0.84899999999999998</v>
      </c>
      <c r="Q215" s="39">
        <f>G215*O215*(1-P215)</f>
        <v>4.4732633819778007</v>
      </c>
    </row>
    <row r="216" spans="1:17" x14ac:dyDescent="0.25">
      <c r="A216" s="37">
        <v>3794</v>
      </c>
      <c r="B216" s="37">
        <v>3831</v>
      </c>
      <c r="C216" s="37">
        <v>1340</v>
      </c>
      <c r="D216" s="37">
        <v>1340</v>
      </c>
      <c r="E216" s="37" t="s">
        <v>89</v>
      </c>
      <c r="F216" s="37" t="s">
        <v>97</v>
      </c>
      <c r="G216" s="38">
        <v>8.8446499999999997</v>
      </c>
      <c r="H216" s="37" t="s">
        <v>91</v>
      </c>
      <c r="I216" s="37" t="s">
        <v>92</v>
      </c>
      <c r="J216" s="37">
        <v>21</v>
      </c>
      <c r="K216" s="37">
        <v>10</v>
      </c>
      <c r="L216" s="37" t="s">
        <v>93</v>
      </c>
      <c r="M216" s="37" t="s">
        <v>114</v>
      </c>
      <c r="N216" s="37" t="s">
        <v>113</v>
      </c>
      <c r="O216" s="39">
        <v>1.2503169999999999</v>
      </c>
      <c r="P216" s="39">
        <v>0.84899999999999998</v>
      </c>
      <c r="Q216" s="39">
        <f>G216*O216*(1-P216)</f>
        <v>1.6698510543615501</v>
      </c>
    </row>
    <row r="217" spans="1:17" x14ac:dyDescent="0.25">
      <c r="A217" s="37">
        <v>3869</v>
      </c>
      <c r="B217" s="37">
        <v>3816</v>
      </c>
      <c r="C217" s="37">
        <v>1340</v>
      </c>
      <c r="D217" s="37">
        <v>1340</v>
      </c>
      <c r="E217" s="37" t="s">
        <v>89</v>
      </c>
      <c r="F217" s="37" t="s">
        <v>97</v>
      </c>
      <c r="G217" s="38">
        <v>16.4438</v>
      </c>
      <c r="H217" s="37" t="s">
        <v>91</v>
      </c>
      <c r="I217" s="37" t="s">
        <v>92</v>
      </c>
      <c r="J217" s="37">
        <v>21</v>
      </c>
      <c r="K217" s="37">
        <v>10</v>
      </c>
      <c r="L217" s="37" t="s">
        <v>93</v>
      </c>
      <c r="M217" s="37" t="s">
        <v>114</v>
      </c>
      <c r="N217" s="37" t="s">
        <v>113</v>
      </c>
      <c r="O217" s="39">
        <v>1.2503169999999999</v>
      </c>
      <c r="P217" s="39">
        <v>0.84899999999999998</v>
      </c>
      <c r="Q217" s="39">
        <f>G217*O217*(1-P217)</f>
        <v>3.1045543653746002</v>
      </c>
    </row>
    <row r="218" spans="1:17" x14ac:dyDescent="0.25">
      <c r="A218" s="37">
        <v>3870</v>
      </c>
      <c r="B218" s="37">
        <v>3817</v>
      </c>
      <c r="C218" s="37">
        <v>1340</v>
      </c>
      <c r="D218" s="37">
        <v>1340</v>
      </c>
      <c r="E218" s="37" t="s">
        <v>89</v>
      </c>
      <c r="F218" s="37" t="s">
        <v>97</v>
      </c>
      <c r="G218" s="38">
        <v>15.9062</v>
      </c>
      <c r="H218" s="37" t="s">
        <v>91</v>
      </c>
      <c r="I218" s="37" t="s">
        <v>92</v>
      </c>
      <c r="J218" s="37">
        <v>21</v>
      </c>
      <c r="K218" s="37">
        <v>10</v>
      </c>
      <c r="L218" s="37" t="s">
        <v>93</v>
      </c>
      <c r="M218" s="37" t="s">
        <v>114</v>
      </c>
      <c r="N218" s="37" t="s">
        <v>113</v>
      </c>
      <c r="O218" s="39">
        <v>1.2503169999999999</v>
      </c>
      <c r="P218" s="39">
        <v>0.84899999999999998</v>
      </c>
      <c r="Q218" s="39">
        <f>G218*O218*(1-P218)</f>
        <v>3.0030566320754</v>
      </c>
    </row>
    <row r="219" spans="1:17" x14ac:dyDescent="0.25">
      <c r="A219" s="37">
        <v>3871</v>
      </c>
      <c r="B219" s="37">
        <v>3818</v>
      </c>
      <c r="C219" s="37">
        <v>1340</v>
      </c>
      <c r="D219" s="37">
        <v>1340</v>
      </c>
      <c r="E219" s="37" t="s">
        <v>89</v>
      </c>
      <c r="F219" s="37" t="s">
        <v>97</v>
      </c>
      <c r="G219" s="38">
        <v>96.069699999999997</v>
      </c>
      <c r="H219" s="37" t="s">
        <v>91</v>
      </c>
      <c r="I219" s="37" t="s">
        <v>92</v>
      </c>
      <c r="J219" s="37">
        <v>21</v>
      </c>
      <c r="K219" s="37">
        <v>10</v>
      </c>
      <c r="L219" s="37" t="s">
        <v>93</v>
      </c>
      <c r="M219" s="37" t="s">
        <v>114</v>
      </c>
      <c r="N219" s="37" t="s">
        <v>113</v>
      </c>
      <c r="O219" s="39">
        <v>1.2503169999999999</v>
      </c>
      <c r="P219" s="39">
        <v>0.84899999999999998</v>
      </c>
      <c r="Q219" s="39">
        <f>G219*O219*(1-P219)</f>
        <v>18.1377544433299</v>
      </c>
    </row>
    <row r="220" spans="1:17" x14ac:dyDescent="0.25">
      <c r="A220" s="37">
        <v>3872</v>
      </c>
      <c r="B220" s="37">
        <v>3819</v>
      </c>
      <c r="C220" s="37">
        <v>1340</v>
      </c>
      <c r="D220" s="37">
        <v>1340</v>
      </c>
      <c r="E220" s="37" t="s">
        <v>89</v>
      </c>
      <c r="F220" s="37" t="s">
        <v>97</v>
      </c>
      <c r="G220" s="38">
        <v>7.4449800000000002</v>
      </c>
      <c r="H220" s="37" t="s">
        <v>91</v>
      </c>
      <c r="I220" s="37" t="s">
        <v>92</v>
      </c>
      <c r="J220" s="37">
        <v>21</v>
      </c>
      <c r="K220" s="37">
        <v>10</v>
      </c>
      <c r="L220" s="37" t="s">
        <v>93</v>
      </c>
      <c r="M220" s="37" t="s">
        <v>114</v>
      </c>
      <c r="N220" s="37" t="s">
        <v>113</v>
      </c>
      <c r="O220" s="39">
        <v>1.2503169999999999</v>
      </c>
      <c r="P220" s="39">
        <v>0.84899999999999998</v>
      </c>
      <c r="Q220" s="39">
        <f>G220*O220*(1-P220)</f>
        <v>1.4055963438576602</v>
      </c>
    </row>
    <row r="221" spans="1:17" x14ac:dyDescent="0.25">
      <c r="A221" s="37">
        <v>3873</v>
      </c>
      <c r="B221" s="37">
        <v>3820</v>
      </c>
      <c r="C221" s="37">
        <v>1340</v>
      </c>
      <c r="D221" s="37">
        <v>1340</v>
      </c>
      <c r="E221" s="37" t="s">
        <v>89</v>
      </c>
      <c r="F221" s="37" t="s">
        <v>97</v>
      </c>
      <c r="G221" s="38">
        <v>28.8919</v>
      </c>
      <c r="H221" s="37" t="s">
        <v>91</v>
      </c>
      <c r="I221" s="37" t="s">
        <v>92</v>
      </c>
      <c r="J221" s="37">
        <v>21</v>
      </c>
      <c r="K221" s="37">
        <v>10</v>
      </c>
      <c r="L221" s="37" t="s">
        <v>93</v>
      </c>
      <c r="M221" s="37" t="s">
        <v>114</v>
      </c>
      <c r="N221" s="37" t="s">
        <v>113</v>
      </c>
      <c r="O221" s="39">
        <v>1.2503169999999999</v>
      </c>
      <c r="P221" s="39">
        <v>0.84899999999999998</v>
      </c>
      <c r="Q221" s="39">
        <f>G221*O221*(1-P221)</f>
        <v>5.454729093577301</v>
      </c>
    </row>
    <row r="222" spans="1:17" x14ac:dyDescent="0.25">
      <c r="A222" s="37">
        <v>3874</v>
      </c>
      <c r="B222" s="37">
        <v>3821</v>
      </c>
      <c r="C222" s="37">
        <v>1340</v>
      </c>
      <c r="D222" s="37">
        <v>1340</v>
      </c>
      <c r="E222" s="37" t="s">
        <v>89</v>
      </c>
      <c r="F222" s="37" t="s">
        <v>97</v>
      </c>
      <c r="G222" s="38">
        <v>4.8028300000000002</v>
      </c>
      <c r="H222" s="37" t="s">
        <v>91</v>
      </c>
      <c r="I222" s="37" t="s">
        <v>92</v>
      </c>
      <c r="J222" s="37">
        <v>21</v>
      </c>
      <c r="K222" s="37">
        <v>10</v>
      </c>
      <c r="L222" s="37" t="s">
        <v>93</v>
      </c>
      <c r="M222" s="37" t="s">
        <v>114</v>
      </c>
      <c r="N222" s="37" t="s">
        <v>113</v>
      </c>
      <c r="O222" s="39">
        <v>1.2503169999999999</v>
      </c>
      <c r="P222" s="39">
        <v>0.84899999999999998</v>
      </c>
      <c r="Q222" s="39">
        <f>G222*O222*(1-P222)</f>
        <v>0.90676405956361017</v>
      </c>
    </row>
    <row r="223" spans="1:17" x14ac:dyDescent="0.25">
      <c r="A223" s="37">
        <v>3875</v>
      </c>
      <c r="B223" s="37">
        <v>3832</v>
      </c>
      <c r="C223" s="37">
        <v>1340</v>
      </c>
      <c r="D223" s="37">
        <v>1340</v>
      </c>
      <c r="E223" s="37" t="s">
        <v>89</v>
      </c>
      <c r="F223" s="37" t="s">
        <v>97</v>
      </c>
      <c r="G223" s="38">
        <v>54.507199999999997</v>
      </c>
      <c r="H223" s="37" t="s">
        <v>91</v>
      </c>
      <c r="I223" s="37" t="s">
        <v>92</v>
      </c>
      <c r="J223" s="37">
        <v>21</v>
      </c>
      <c r="K223" s="37">
        <v>10</v>
      </c>
      <c r="L223" s="37" t="s">
        <v>93</v>
      </c>
      <c r="M223" s="37" t="s">
        <v>114</v>
      </c>
      <c r="N223" s="37" t="s">
        <v>113</v>
      </c>
      <c r="O223" s="39">
        <v>1.2503169999999999</v>
      </c>
      <c r="P223" s="39">
        <v>0.84899999999999998</v>
      </c>
      <c r="Q223" s="39">
        <f>G223*O223*(1-P223)</f>
        <v>10.2908430961424</v>
      </c>
    </row>
    <row r="224" spans="1:17" x14ac:dyDescent="0.25">
      <c r="A224" s="37">
        <v>3877</v>
      </c>
      <c r="B224" s="37">
        <v>3834</v>
      </c>
      <c r="C224" s="37">
        <v>1340</v>
      </c>
      <c r="D224" s="37">
        <v>1340</v>
      </c>
      <c r="E224" s="37" t="s">
        <v>89</v>
      </c>
      <c r="F224" s="37" t="s">
        <v>97</v>
      </c>
      <c r="G224" s="38">
        <v>4.4412099999999999</v>
      </c>
      <c r="H224" s="37" t="s">
        <v>91</v>
      </c>
      <c r="I224" s="37" t="s">
        <v>92</v>
      </c>
      <c r="J224" s="37">
        <v>21</v>
      </c>
      <c r="K224" s="37">
        <v>10</v>
      </c>
      <c r="L224" s="37" t="s">
        <v>93</v>
      </c>
      <c r="M224" s="37" t="s">
        <v>114</v>
      </c>
      <c r="N224" s="37" t="s">
        <v>113</v>
      </c>
      <c r="O224" s="39">
        <v>1.2503169999999999</v>
      </c>
      <c r="P224" s="39">
        <v>0.84899999999999998</v>
      </c>
      <c r="Q224" s="39">
        <f>G224*O224*(1-P224)</f>
        <v>0.83849097489906999</v>
      </c>
    </row>
    <row r="225" spans="1:17" x14ac:dyDescent="0.25">
      <c r="A225" s="37">
        <v>3903</v>
      </c>
      <c r="B225" s="37">
        <v>3860</v>
      </c>
      <c r="C225" s="37">
        <v>1340</v>
      </c>
      <c r="D225" s="37">
        <v>1340</v>
      </c>
      <c r="E225" s="37" t="s">
        <v>89</v>
      </c>
      <c r="F225" s="37" t="s">
        <v>98</v>
      </c>
      <c r="G225" s="38">
        <v>5.5308200000000003</v>
      </c>
      <c r="H225" s="37" t="s">
        <v>91</v>
      </c>
      <c r="I225" s="37" t="s">
        <v>92</v>
      </c>
      <c r="J225" s="37">
        <v>21</v>
      </c>
      <c r="K225" s="37">
        <v>10</v>
      </c>
      <c r="L225" s="37" t="s">
        <v>93</v>
      </c>
      <c r="M225" s="37" t="s">
        <v>114</v>
      </c>
      <c r="N225" s="37" t="s">
        <v>113</v>
      </c>
      <c r="O225" s="39">
        <v>1.2503169999999999</v>
      </c>
      <c r="P225" s="39">
        <v>0.84899999999999998</v>
      </c>
      <c r="Q225" s="39">
        <f>G225*O225*(1-P225)</f>
        <v>1.0442070187609402</v>
      </c>
    </row>
    <row r="226" spans="1:17" x14ac:dyDescent="0.25">
      <c r="A226" s="37">
        <v>3904</v>
      </c>
      <c r="B226" s="37">
        <v>3861</v>
      </c>
      <c r="C226" s="37">
        <v>1340</v>
      </c>
      <c r="D226" s="37">
        <v>1340</v>
      </c>
      <c r="E226" s="37" t="s">
        <v>89</v>
      </c>
      <c r="F226" s="37" t="s">
        <v>98</v>
      </c>
      <c r="G226" s="38">
        <v>3.3428200000000001</v>
      </c>
      <c r="H226" s="37" t="s">
        <v>91</v>
      </c>
      <c r="I226" s="37" t="s">
        <v>92</v>
      </c>
      <c r="J226" s="37">
        <v>21</v>
      </c>
      <c r="K226" s="37">
        <v>10</v>
      </c>
      <c r="L226" s="37" t="s">
        <v>93</v>
      </c>
      <c r="M226" s="37" t="s">
        <v>114</v>
      </c>
      <c r="N226" s="37" t="s">
        <v>113</v>
      </c>
      <c r="O226" s="39">
        <v>1.2503169999999999</v>
      </c>
      <c r="P226" s="39">
        <v>0.84899999999999998</v>
      </c>
      <c r="Q226" s="39">
        <f>G226*O226*(1-P226)</f>
        <v>0.63111728576494008</v>
      </c>
    </row>
    <row r="227" spans="1:17" x14ac:dyDescent="0.25">
      <c r="A227" s="37">
        <v>3905</v>
      </c>
      <c r="B227" s="37">
        <v>3862</v>
      </c>
      <c r="C227" s="37">
        <v>1340</v>
      </c>
      <c r="D227" s="37">
        <v>1340</v>
      </c>
      <c r="E227" s="37" t="s">
        <v>89</v>
      </c>
      <c r="F227" s="37" t="s">
        <v>98</v>
      </c>
      <c r="G227" s="38">
        <v>1.53355</v>
      </c>
      <c r="H227" s="37" t="s">
        <v>91</v>
      </c>
      <c r="I227" s="37" t="s">
        <v>92</v>
      </c>
      <c r="J227" s="37">
        <v>21</v>
      </c>
      <c r="K227" s="37">
        <v>10</v>
      </c>
      <c r="L227" s="37" t="s">
        <v>93</v>
      </c>
      <c r="M227" s="37" t="s">
        <v>114</v>
      </c>
      <c r="N227" s="37" t="s">
        <v>113</v>
      </c>
      <c r="O227" s="39">
        <v>1.2503169999999999</v>
      </c>
      <c r="P227" s="39">
        <v>0.84899999999999998</v>
      </c>
      <c r="Q227" s="39">
        <f>G227*O227*(1-P227)</f>
        <v>0.28953096893785002</v>
      </c>
    </row>
    <row r="228" spans="1:17" x14ac:dyDescent="0.25">
      <c r="A228" s="37">
        <v>3906</v>
      </c>
      <c r="B228" s="37">
        <v>3863</v>
      </c>
      <c r="C228" s="37">
        <v>1340</v>
      </c>
      <c r="D228" s="37">
        <v>1340</v>
      </c>
      <c r="E228" s="37" t="s">
        <v>89</v>
      </c>
      <c r="F228" s="37" t="s">
        <v>98</v>
      </c>
      <c r="G228" s="38">
        <v>6.2721</v>
      </c>
      <c r="H228" s="37" t="s">
        <v>91</v>
      </c>
      <c r="I228" s="37" t="s">
        <v>92</v>
      </c>
      <c r="J228" s="37">
        <v>21</v>
      </c>
      <c r="K228" s="37">
        <v>10</v>
      </c>
      <c r="L228" s="37" t="s">
        <v>93</v>
      </c>
      <c r="M228" s="37" t="s">
        <v>114</v>
      </c>
      <c r="N228" s="37" t="s">
        <v>113</v>
      </c>
      <c r="O228" s="39">
        <v>1.2503169999999999</v>
      </c>
      <c r="P228" s="39">
        <v>0.84899999999999998</v>
      </c>
      <c r="Q228" s="39">
        <f>G228*O228*(1-P228)</f>
        <v>1.1841591016107</v>
      </c>
    </row>
    <row r="229" spans="1:17" x14ac:dyDescent="0.25">
      <c r="A229" s="37">
        <v>3912</v>
      </c>
      <c r="B229" s="37">
        <v>3869</v>
      </c>
      <c r="C229" s="37">
        <v>1350</v>
      </c>
      <c r="D229" s="37">
        <v>1350</v>
      </c>
      <c r="E229" s="37" t="s">
        <v>89</v>
      </c>
      <c r="F229" s="37" t="s">
        <v>98</v>
      </c>
      <c r="G229" s="38">
        <v>5.7993100000000002</v>
      </c>
      <c r="H229" s="37" t="s">
        <v>91</v>
      </c>
      <c r="I229" s="37" t="s">
        <v>92</v>
      </c>
      <c r="J229" s="37">
        <v>20</v>
      </c>
      <c r="K229" s="37">
        <v>10</v>
      </c>
      <c r="L229" s="37" t="s">
        <v>93</v>
      </c>
      <c r="M229" s="37" t="s">
        <v>115</v>
      </c>
      <c r="N229" s="37" t="s">
        <v>110</v>
      </c>
      <c r="O229" s="39">
        <v>0.81160900000000002</v>
      </c>
      <c r="P229" s="39">
        <v>0.84899999999999998</v>
      </c>
      <c r="Q229" s="39">
        <f>G229*O229*(1-P229)</f>
        <v>0.71072260065829018</v>
      </c>
    </row>
    <row r="230" spans="1:17" x14ac:dyDescent="0.25">
      <c r="A230" s="37">
        <v>3944</v>
      </c>
      <c r="B230" s="37">
        <v>3901</v>
      </c>
      <c r="C230" s="37">
        <v>1390</v>
      </c>
      <c r="D230" s="37">
        <v>1390</v>
      </c>
      <c r="E230" s="37" t="s">
        <v>89</v>
      </c>
      <c r="F230" s="37" t="s">
        <v>90</v>
      </c>
      <c r="G230" s="38">
        <v>12.4079</v>
      </c>
      <c r="H230" s="37" t="s">
        <v>91</v>
      </c>
      <c r="I230" s="37" t="s">
        <v>92</v>
      </c>
      <c r="J230" s="37">
        <v>20</v>
      </c>
      <c r="K230" s="37">
        <v>10</v>
      </c>
      <c r="L230" s="37" t="s">
        <v>93</v>
      </c>
      <c r="M230" s="37" t="s">
        <v>116</v>
      </c>
      <c r="N230" s="37" t="s">
        <v>110</v>
      </c>
      <c r="O230" s="39">
        <v>0.81160900000000002</v>
      </c>
      <c r="P230" s="39">
        <v>0.84899999999999998</v>
      </c>
      <c r="Q230" s="39">
        <f>G230*O230*(1-P230)</f>
        <v>1.5206248599761001</v>
      </c>
    </row>
    <row r="231" spans="1:17" x14ac:dyDescent="0.25">
      <c r="A231" s="37">
        <v>3945</v>
      </c>
      <c r="B231" s="37">
        <v>3902</v>
      </c>
      <c r="C231" s="37">
        <v>1390</v>
      </c>
      <c r="D231" s="37">
        <v>1390</v>
      </c>
      <c r="E231" s="37" t="s">
        <v>89</v>
      </c>
      <c r="F231" s="37" t="s">
        <v>90</v>
      </c>
      <c r="G231" s="38">
        <v>7.5932599999999999</v>
      </c>
      <c r="H231" s="37" t="s">
        <v>91</v>
      </c>
      <c r="I231" s="37" t="s">
        <v>92</v>
      </c>
      <c r="J231" s="37">
        <v>20</v>
      </c>
      <c r="K231" s="37">
        <v>10</v>
      </c>
      <c r="L231" s="37" t="s">
        <v>93</v>
      </c>
      <c r="M231" s="37" t="s">
        <v>116</v>
      </c>
      <c r="N231" s="37" t="s">
        <v>110</v>
      </c>
      <c r="O231" s="39">
        <v>0.81160900000000002</v>
      </c>
      <c r="P231" s="39">
        <v>0.84899999999999998</v>
      </c>
      <c r="Q231" s="39">
        <f>G231*O231*(1-P231)</f>
        <v>0.93057648145634009</v>
      </c>
    </row>
    <row r="232" spans="1:17" x14ac:dyDescent="0.25">
      <c r="A232" s="37">
        <v>3956</v>
      </c>
      <c r="B232" s="37">
        <v>3913</v>
      </c>
      <c r="C232" s="37">
        <v>1390</v>
      </c>
      <c r="D232" s="37">
        <v>1390</v>
      </c>
      <c r="E232" s="37" t="s">
        <v>89</v>
      </c>
      <c r="F232" s="37" t="s">
        <v>97</v>
      </c>
      <c r="G232" s="38">
        <v>8.0798100000000002</v>
      </c>
      <c r="H232" s="37" t="s">
        <v>91</v>
      </c>
      <c r="I232" s="37" t="s">
        <v>92</v>
      </c>
      <c r="J232" s="37">
        <v>20</v>
      </c>
      <c r="K232" s="37">
        <v>10</v>
      </c>
      <c r="L232" s="37" t="s">
        <v>93</v>
      </c>
      <c r="M232" s="37" t="s">
        <v>116</v>
      </c>
      <c r="N232" s="37" t="s">
        <v>110</v>
      </c>
      <c r="O232" s="39">
        <v>0.81160900000000002</v>
      </c>
      <c r="P232" s="39">
        <v>0.84899999999999998</v>
      </c>
      <c r="Q232" s="39">
        <f>G232*O232*(1-P232)</f>
        <v>0.99020462365779016</v>
      </c>
    </row>
    <row r="233" spans="1:17" x14ac:dyDescent="0.25">
      <c r="A233" s="37">
        <v>3957</v>
      </c>
      <c r="B233" s="37">
        <v>3914</v>
      </c>
      <c r="C233" s="37">
        <v>1390</v>
      </c>
      <c r="D233" s="37">
        <v>1390</v>
      </c>
      <c r="E233" s="37" t="s">
        <v>89</v>
      </c>
      <c r="F233" s="37" t="s">
        <v>97</v>
      </c>
      <c r="G233" s="38">
        <v>5.1222500000000002</v>
      </c>
      <c r="H233" s="37" t="s">
        <v>91</v>
      </c>
      <c r="I233" s="37" t="s">
        <v>92</v>
      </c>
      <c r="J233" s="37">
        <v>20</v>
      </c>
      <c r="K233" s="37">
        <v>10</v>
      </c>
      <c r="L233" s="37" t="s">
        <v>93</v>
      </c>
      <c r="M233" s="37" t="s">
        <v>116</v>
      </c>
      <c r="N233" s="37" t="s">
        <v>110</v>
      </c>
      <c r="O233" s="39">
        <v>0.81160900000000002</v>
      </c>
      <c r="P233" s="39">
        <v>0.84899999999999998</v>
      </c>
      <c r="Q233" s="39">
        <f>G233*O233*(1-P233)</f>
        <v>0.6277468942377501</v>
      </c>
    </row>
    <row r="234" spans="1:17" x14ac:dyDescent="0.25">
      <c r="A234" s="37">
        <v>4272</v>
      </c>
      <c r="B234" s="37">
        <v>4229</v>
      </c>
      <c r="C234" s="37">
        <v>1400</v>
      </c>
      <c r="D234" s="37">
        <v>1400</v>
      </c>
      <c r="E234" s="37" t="s">
        <v>89</v>
      </c>
      <c r="F234" s="37" t="s">
        <v>90</v>
      </c>
      <c r="G234" s="38">
        <v>0.60056200000000004</v>
      </c>
      <c r="H234" s="37" t="s">
        <v>91</v>
      </c>
      <c r="I234" s="37" t="s">
        <v>92</v>
      </c>
      <c r="J234" s="37">
        <v>3</v>
      </c>
      <c r="K234" s="37">
        <v>10</v>
      </c>
      <c r="L234" s="37" t="s">
        <v>93</v>
      </c>
      <c r="M234" s="37" t="s">
        <v>104</v>
      </c>
      <c r="N234" s="37" t="s">
        <v>104</v>
      </c>
      <c r="O234" s="39">
        <v>1.7750239999999999</v>
      </c>
      <c r="P234" s="39">
        <v>0.84899999999999998</v>
      </c>
      <c r="Q234" s="39">
        <f>G234*O234*(1-P234)</f>
        <v>0.16096780648668804</v>
      </c>
    </row>
    <row r="235" spans="1:17" x14ac:dyDescent="0.25">
      <c r="A235" s="37">
        <v>4275</v>
      </c>
      <c r="B235" s="37">
        <v>4232</v>
      </c>
      <c r="C235" s="37">
        <v>1400</v>
      </c>
      <c r="D235" s="37">
        <v>1400</v>
      </c>
      <c r="E235" s="37" t="s">
        <v>89</v>
      </c>
      <c r="F235" s="37" t="s">
        <v>90</v>
      </c>
      <c r="G235" s="38">
        <v>11.7029</v>
      </c>
      <c r="H235" s="37" t="s">
        <v>91</v>
      </c>
      <c r="I235" s="37" t="s">
        <v>92</v>
      </c>
      <c r="J235" s="37">
        <v>3</v>
      </c>
      <c r="K235" s="37">
        <v>10</v>
      </c>
      <c r="L235" s="37" t="s">
        <v>93</v>
      </c>
      <c r="M235" s="37" t="s">
        <v>104</v>
      </c>
      <c r="N235" s="37" t="s">
        <v>104</v>
      </c>
      <c r="O235" s="39">
        <v>1.7750239999999999</v>
      </c>
      <c r="P235" s="39">
        <v>0.84899999999999998</v>
      </c>
      <c r="Q235" s="39">
        <f>G235*O235*(1-P235)</f>
        <v>3.1367121838096002</v>
      </c>
    </row>
    <row r="236" spans="1:17" x14ac:dyDescent="0.25">
      <c r="A236" s="37">
        <v>4321</v>
      </c>
      <c r="B236" s="37">
        <v>4289</v>
      </c>
      <c r="C236" s="37">
        <v>1400</v>
      </c>
      <c r="D236" s="37">
        <v>1400</v>
      </c>
      <c r="E236" s="37" t="s">
        <v>89</v>
      </c>
      <c r="F236" s="37" t="s">
        <v>97</v>
      </c>
      <c r="G236" s="38">
        <v>0.27810200000000002</v>
      </c>
      <c r="H236" s="37" t="s">
        <v>91</v>
      </c>
      <c r="I236" s="37" t="s">
        <v>92</v>
      </c>
      <c r="J236" s="37">
        <v>3</v>
      </c>
      <c r="K236" s="37">
        <v>10</v>
      </c>
      <c r="L236" s="37" t="s">
        <v>93</v>
      </c>
      <c r="M236" s="37" t="s">
        <v>104</v>
      </c>
      <c r="N236" s="37" t="s">
        <v>104</v>
      </c>
      <c r="O236" s="39">
        <v>1.7750239999999999</v>
      </c>
      <c r="P236" s="39">
        <v>0.84899999999999998</v>
      </c>
      <c r="Q236" s="39">
        <f>G236*O236*(1-P236)</f>
        <v>7.4539296391648011E-2</v>
      </c>
    </row>
    <row r="237" spans="1:17" x14ac:dyDescent="0.25">
      <c r="A237" s="37">
        <v>4324</v>
      </c>
      <c r="B237" s="37">
        <v>4292</v>
      </c>
      <c r="C237" s="37">
        <v>1400</v>
      </c>
      <c r="D237" s="37">
        <v>1400</v>
      </c>
      <c r="E237" s="37" t="s">
        <v>89</v>
      </c>
      <c r="F237" s="37" t="s">
        <v>97</v>
      </c>
      <c r="G237" s="38">
        <v>5.4921300000000004</v>
      </c>
      <c r="H237" s="37" t="s">
        <v>91</v>
      </c>
      <c r="I237" s="37" t="s">
        <v>92</v>
      </c>
      <c r="J237" s="37">
        <v>3</v>
      </c>
      <c r="K237" s="37">
        <v>10</v>
      </c>
      <c r="L237" s="37" t="s">
        <v>93</v>
      </c>
      <c r="M237" s="37" t="s">
        <v>104</v>
      </c>
      <c r="N237" s="37" t="s">
        <v>104</v>
      </c>
      <c r="O237" s="39">
        <v>1.7750239999999999</v>
      </c>
      <c r="P237" s="39">
        <v>0.84899999999999998</v>
      </c>
      <c r="Q237" s="39">
        <f>G237*O237*(1-P237)</f>
        <v>1.4720480467291202</v>
      </c>
    </row>
    <row r="238" spans="1:17" x14ac:dyDescent="0.25">
      <c r="A238" s="37">
        <v>4325</v>
      </c>
      <c r="B238" s="37">
        <v>4293</v>
      </c>
      <c r="C238" s="37">
        <v>1400</v>
      </c>
      <c r="D238" s="37">
        <v>1400</v>
      </c>
      <c r="E238" s="37" t="s">
        <v>89</v>
      </c>
      <c r="F238" s="37" t="s">
        <v>97</v>
      </c>
      <c r="G238" s="38">
        <v>98.627099999999999</v>
      </c>
      <c r="H238" s="37" t="s">
        <v>91</v>
      </c>
      <c r="I238" s="37" t="s">
        <v>92</v>
      </c>
      <c r="J238" s="37">
        <v>3</v>
      </c>
      <c r="K238" s="37">
        <v>10</v>
      </c>
      <c r="L238" s="37" t="s">
        <v>93</v>
      </c>
      <c r="M238" s="37" t="s">
        <v>104</v>
      </c>
      <c r="N238" s="37" t="s">
        <v>104</v>
      </c>
      <c r="O238" s="39">
        <v>1.7750239999999999</v>
      </c>
      <c r="P238" s="39">
        <v>0.84899999999999998</v>
      </c>
      <c r="Q238" s="39">
        <f>G238*O238*(1-P238)</f>
        <v>26.434885902110402</v>
      </c>
    </row>
    <row r="239" spans="1:17" x14ac:dyDescent="0.25">
      <c r="A239" s="37">
        <v>4328</v>
      </c>
      <c r="B239" s="37">
        <v>4296</v>
      </c>
      <c r="C239" s="37">
        <v>1400</v>
      </c>
      <c r="D239" s="37">
        <v>1400</v>
      </c>
      <c r="E239" s="37" t="s">
        <v>89</v>
      </c>
      <c r="F239" s="37" t="s">
        <v>97</v>
      </c>
      <c r="G239" s="38">
        <v>24.308900000000001</v>
      </c>
      <c r="H239" s="37" t="s">
        <v>91</v>
      </c>
      <c r="I239" s="37" t="s">
        <v>92</v>
      </c>
      <c r="J239" s="37">
        <v>3</v>
      </c>
      <c r="K239" s="37">
        <v>10</v>
      </c>
      <c r="L239" s="37" t="s">
        <v>93</v>
      </c>
      <c r="M239" s="37" t="s">
        <v>104</v>
      </c>
      <c r="N239" s="37" t="s">
        <v>104</v>
      </c>
      <c r="O239" s="39">
        <v>1.7750239999999999</v>
      </c>
      <c r="P239" s="39">
        <v>0.84899999999999998</v>
      </c>
      <c r="Q239" s="39">
        <f>G239*O239*(1-P239)</f>
        <v>6.5154810179536016</v>
      </c>
    </row>
    <row r="240" spans="1:17" x14ac:dyDescent="0.25">
      <c r="A240" s="37">
        <v>4330</v>
      </c>
      <c r="B240" s="37">
        <v>4298</v>
      </c>
      <c r="C240" s="37">
        <v>1400</v>
      </c>
      <c r="D240" s="37">
        <v>1400</v>
      </c>
      <c r="E240" s="37" t="s">
        <v>89</v>
      </c>
      <c r="F240" s="37" t="s">
        <v>97</v>
      </c>
      <c r="G240" s="38">
        <v>36.662500000000001</v>
      </c>
      <c r="H240" s="37" t="s">
        <v>91</v>
      </c>
      <c r="I240" s="37" t="s">
        <v>92</v>
      </c>
      <c r="J240" s="37">
        <v>3</v>
      </c>
      <c r="K240" s="37">
        <v>10</v>
      </c>
      <c r="L240" s="37" t="s">
        <v>93</v>
      </c>
      <c r="M240" s="37" t="s">
        <v>104</v>
      </c>
      <c r="N240" s="37" t="s">
        <v>104</v>
      </c>
      <c r="O240" s="39">
        <v>1.7750239999999999</v>
      </c>
      <c r="P240" s="39">
        <v>0.84899999999999998</v>
      </c>
      <c r="Q240" s="39">
        <f>G240*O240*(1-P240)</f>
        <v>9.8265994274000015</v>
      </c>
    </row>
    <row r="241" spans="1:17" x14ac:dyDescent="0.25">
      <c r="A241" s="37">
        <v>4331</v>
      </c>
      <c r="B241" s="37">
        <v>4299</v>
      </c>
      <c r="C241" s="37">
        <v>1400</v>
      </c>
      <c r="D241" s="37">
        <v>1400</v>
      </c>
      <c r="E241" s="37" t="s">
        <v>89</v>
      </c>
      <c r="F241" s="37" t="s">
        <v>97</v>
      </c>
      <c r="G241" s="38">
        <v>6.6824899999999996</v>
      </c>
      <c r="H241" s="37" t="s">
        <v>91</v>
      </c>
      <c r="I241" s="37" t="s">
        <v>92</v>
      </c>
      <c r="J241" s="37">
        <v>3</v>
      </c>
      <c r="K241" s="37">
        <v>10</v>
      </c>
      <c r="L241" s="37" t="s">
        <v>93</v>
      </c>
      <c r="M241" s="37" t="s">
        <v>104</v>
      </c>
      <c r="N241" s="37" t="s">
        <v>104</v>
      </c>
      <c r="O241" s="39">
        <v>1.7750239999999999</v>
      </c>
      <c r="P241" s="39">
        <v>0.84899999999999998</v>
      </c>
      <c r="Q241" s="39">
        <f>G241*O241*(1-P241)</f>
        <v>1.7910985995937601</v>
      </c>
    </row>
    <row r="242" spans="1:17" x14ac:dyDescent="0.25">
      <c r="A242" s="37">
        <v>4332</v>
      </c>
      <c r="B242" s="37">
        <v>4300</v>
      </c>
      <c r="C242" s="37">
        <v>1400</v>
      </c>
      <c r="D242" s="37">
        <v>1400</v>
      </c>
      <c r="E242" s="37" t="s">
        <v>89</v>
      </c>
      <c r="F242" s="37" t="s">
        <v>97</v>
      </c>
      <c r="G242" s="38">
        <v>27.986999999999998</v>
      </c>
      <c r="H242" s="37" t="s">
        <v>91</v>
      </c>
      <c r="I242" s="37" t="s">
        <v>92</v>
      </c>
      <c r="J242" s="37">
        <v>3</v>
      </c>
      <c r="K242" s="37">
        <v>10</v>
      </c>
      <c r="L242" s="37" t="s">
        <v>93</v>
      </c>
      <c r="M242" s="37" t="s">
        <v>104</v>
      </c>
      <c r="N242" s="37" t="s">
        <v>104</v>
      </c>
      <c r="O242" s="39">
        <v>1.7750239999999999</v>
      </c>
      <c r="P242" s="39">
        <v>0.84899999999999998</v>
      </c>
      <c r="Q242" s="39">
        <f>G242*O242*(1-P242)</f>
        <v>7.5013170998880003</v>
      </c>
    </row>
    <row r="243" spans="1:17" x14ac:dyDescent="0.25">
      <c r="A243" s="37">
        <v>4334</v>
      </c>
      <c r="B243" s="37">
        <v>4302</v>
      </c>
      <c r="C243" s="37">
        <v>1400</v>
      </c>
      <c r="D243" s="37">
        <v>1400</v>
      </c>
      <c r="E243" s="37" t="s">
        <v>89</v>
      </c>
      <c r="F243" s="37" t="s">
        <v>97</v>
      </c>
      <c r="G243" s="38">
        <v>0.92799900000000002</v>
      </c>
      <c r="H243" s="37" t="s">
        <v>91</v>
      </c>
      <c r="I243" s="37" t="s">
        <v>92</v>
      </c>
      <c r="J243" s="37">
        <v>3</v>
      </c>
      <c r="K243" s="37">
        <v>10</v>
      </c>
      <c r="L243" s="37" t="s">
        <v>93</v>
      </c>
      <c r="M243" s="37" t="s">
        <v>104</v>
      </c>
      <c r="N243" s="37" t="s">
        <v>104</v>
      </c>
      <c r="O243" s="39">
        <v>1.7750239999999999</v>
      </c>
      <c r="P243" s="39">
        <v>0.84899999999999998</v>
      </c>
      <c r="Q243" s="39">
        <f>G243*O243*(1-P243)</f>
        <v>0.24873029504337604</v>
      </c>
    </row>
    <row r="244" spans="1:17" x14ac:dyDescent="0.25">
      <c r="A244" s="37">
        <v>4336</v>
      </c>
      <c r="B244" s="37">
        <v>4304</v>
      </c>
      <c r="C244" s="37">
        <v>1400</v>
      </c>
      <c r="D244" s="37">
        <v>1400</v>
      </c>
      <c r="E244" s="37" t="s">
        <v>89</v>
      </c>
      <c r="F244" s="37" t="s">
        <v>97</v>
      </c>
      <c r="G244" s="38">
        <v>11.609400000000001</v>
      </c>
      <c r="H244" s="37" t="s">
        <v>91</v>
      </c>
      <c r="I244" s="37" t="s">
        <v>92</v>
      </c>
      <c r="J244" s="37">
        <v>3</v>
      </c>
      <c r="K244" s="37">
        <v>10</v>
      </c>
      <c r="L244" s="37" t="s">
        <v>93</v>
      </c>
      <c r="M244" s="37" t="s">
        <v>104</v>
      </c>
      <c r="N244" s="37" t="s">
        <v>104</v>
      </c>
      <c r="O244" s="39">
        <v>1.7750239999999999</v>
      </c>
      <c r="P244" s="39">
        <v>0.84899999999999998</v>
      </c>
      <c r="Q244" s="39">
        <f>G244*O244*(1-P244)</f>
        <v>3.1116515074656008</v>
      </c>
    </row>
    <row r="245" spans="1:17" x14ac:dyDescent="0.25">
      <c r="A245" s="37">
        <v>4337</v>
      </c>
      <c r="B245" s="37">
        <v>4305</v>
      </c>
      <c r="C245" s="37">
        <v>1400</v>
      </c>
      <c r="D245" s="37">
        <v>1400</v>
      </c>
      <c r="E245" s="37" t="s">
        <v>89</v>
      </c>
      <c r="F245" s="37" t="s">
        <v>97</v>
      </c>
      <c r="G245" s="38">
        <v>4.8325500000000003</v>
      </c>
      <c r="H245" s="37" t="s">
        <v>91</v>
      </c>
      <c r="I245" s="37" t="s">
        <v>92</v>
      </c>
      <c r="J245" s="37">
        <v>3</v>
      </c>
      <c r="K245" s="37">
        <v>10</v>
      </c>
      <c r="L245" s="37" t="s">
        <v>93</v>
      </c>
      <c r="M245" s="37" t="s">
        <v>104</v>
      </c>
      <c r="N245" s="37" t="s">
        <v>104</v>
      </c>
      <c r="O245" s="39">
        <v>1.7750239999999999</v>
      </c>
      <c r="P245" s="39">
        <v>0.84899999999999998</v>
      </c>
      <c r="Q245" s="39">
        <f>G245*O245*(1-P245)</f>
        <v>1.2952617269112001</v>
      </c>
    </row>
    <row r="246" spans="1:17" x14ac:dyDescent="0.25">
      <c r="A246" s="37">
        <v>4338</v>
      </c>
      <c r="B246" s="37">
        <v>4306</v>
      </c>
      <c r="C246" s="37">
        <v>1400</v>
      </c>
      <c r="D246" s="37">
        <v>1400</v>
      </c>
      <c r="E246" s="37" t="s">
        <v>89</v>
      </c>
      <c r="F246" s="37" t="s">
        <v>97</v>
      </c>
      <c r="G246" s="38">
        <v>8.4821200000000001</v>
      </c>
      <c r="H246" s="37" t="s">
        <v>91</v>
      </c>
      <c r="I246" s="37" t="s">
        <v>92</v>
      </c>
      <c r="J246" s="37">
        <v>3</v>
      </c>
      <c r="K246" s="37">
        <v>10</v>
      </c>
      <c r="L246" s="37" t="s">
        <v>93</v>
      </c>
      <c r="M246" s="37" t="s">
        <v>104</v>
      </c>
      <c r="N246" s="37" t="s">
        <v>104</v>
      </c>
      <c r="O246" s="39">
        <v>1.7750239999999999</v>
      </c>
      <c r="P246" s="39">
        <v>0.84899999999999998</v>
      </c>
      <c r="Q246" s="39">
        <f>G246*O246*(1-P246)</f>
        <v>2.2734509522028801</v>
      </c>
    </row>
    <row r="247" spans="1:17" x14ac:dyDescent="0.25">
      <c r="A247" s="37">
        <v>4339</v>
      </c>
      <c r="B247" s="37">
        <v>4307</v>
      </c>
      <c r="C247" s="37">
        <v>1400</v>
      </c>
      <c r="D247" s="37">
        <v>1400</v>
      </c>
      <c r="E247" s="37" t="s">
        <v>89</v>
      </c>
      <c r="F247" s="37" t="s">
        <v>97</v>
      </c>
      <c r="G247" s="38">
        <v>17.237200000000001</v>
      </c>
      <c r="H247" s="37" t="s">
        <v>91</v>
      </c>
      <c r="I247" s="37" t="s">
        <v>92</v>
      </c>
      <c r="J247" s="37">
        <v>3</v>
      </c>
      <c r="K247" s="37">
        <v>10</v>
      </c>
      <c r="L247" s="37" t="s">
        <v>93</v>
      </c>
      <c r="M247" s="37" t="s">
        <v>104</v>
      </c>
      <c r="N247" s="37" t="s">
        <v>104</v>
      </c>
      <c r="O247" s="39">
        <v>1.7750239999999999</v>
      </c>
      <c r="P247" s="39">
        <v>0.84899999999999998</v>
      </c>
      <c r="Q247" s="39">
        <f>G247*O247*(1-P247)</f>
        <v>4.6200629976128011</v>
      </c>
    </row>
    <row r="248" spans="1:17" x14ac:dyDescent="0.25">
      <c r="A248" s="37">
        <v>4340</v>
      </c>
      <c r="B248" s="37">
        <v>4308</v>
      </c>
      <c r="C248" s="37">
        <v>1400</v>
      </c>
      <c r="D248" s="37">
        <v>1400</v>
      </c>
      <c r="E248" s="37" t="s">
        <v>89</v>
      </c>
      <c r="F248" s="37" t="s">
        <v>97</v>
      </c>
      <c r="G248" s="38">
        <v>2.2865700000000002</v>
      </c>
      <c r="H248" s="37" t="s">
        <v>91</v>
      </c>
      <c r="I248" s="37" t="s">
        <v>92</v>
      </c>
      <c r="J248" s="37">
        <v>3</v>
      </c>
      <c r="K248" s="37">
        <v>10</v>
      </c>
      <c r="L248" s="37" t="s">
        <v>93</v>
      </c>
      <c r="M248" s="37" t="s">
        <v>104</v>
      </c>
      <c r="N248" s="37" t="s">
        <v>104</v>
      </c>
      <c r="O248" s="39">
        <v>1.7750239999999999</v>
      </c>
      <c r="P248" s="39">
        <v>0.84899999999999998</v>
      </c>
      <c r="Q248" s="39">
        <f>G248*O248*(1-P248)</f>
        <v>0.61286621077968007</v>
      </c>
    </row>
    <row r="249" spans="1:17" x14ac:dyDescent="0.25">
      <c r="A249" s="37">
        <v>4341</v>
      </c>
      <c r="B249" s="37">
        <v>4309</v>
      </c>
      <c r="C249" s="37">
        <v>1400</v>
      </c>
      <c r="D249" s="37">
        <v>1400</v>
      </c>
      <c r="E249" s="37" t="s">
        <v>89</v>
      </c>
      <c r="F249" s="37" t="s">
        <v>97</v>
      </c>
      <c r="G249" s="38">
        <v>1.83996</v>
      </c>
      <c r="H249" s="37" t="s">
        <v>91</v>
      </c>
      <c r="I249" s="37" t="s">
        <v>92</v>
      </c>
      <c r="J249" s="37">
        <v>3</v>
      </c>
      <c r="K249" s="37">
        <v>10</v>
      </c>
      <c r="L249" s="37" t="s">
        <v>93</v>
      </c>
      <c r="M249" s="37" t="s">
        <v>104</v>
      </c>
      <c r="N249" s="37" t="s">
        <v>104</v>
      </c>
      <c r="O249" s="39">
        <v>1.7750239999999999</v>
      </c>
      <c r="P249" s="39">
        <v>0.84899999999999998</v>
      </c>
      <c r="Q249" s="39">
        <f>G249*O249*(1-P249)</f>
        <v>0.49316194701504007</v>
      </c>
    </row>
    <row r="250" spans="1:17" x14ac:dyDescent="0.25">
      <c r="A250" s="37">
        <v>4345</v>
      </c>
      <c r="B250" s="37">
        <v>4313</v>
      </c>
      <c r="C250" s="37">
        <v>1400</v>
      </c>
      <c r="D250" s="37">
        <v>1400</v>
      </c>
      <c r="E250" s="37" t="s">
        <v>89</v>
      </c>
      <c r="F250" s="37" t="s">
        <v>97</v>
      </c>
      <c r="G250" s="38">
        <v>5.4517100000000003</v>
      </c>
      <c r="H250" s="37" t="s">
        <v>91</v>
      </c>
      <c r="I250" s="37" t="s">
        <v>92</v>
      </c>
      <c r="J250" s="37">
        <v>3</v>
      </c>
      <c r="K250" s="37">
        <v>10</v>
      </c>
      <c r="L250" s="37" t="s">
        <v>93</v>
      </c>
      <c r="M250" s="37" t="s">
        <v>104</v>
      </c>
      <c r="N250" s="37" t="s">
        <v>104</v>
      </c>
      <c r="O250" s="39">
        <v>1.7750239999999999</v>
      </c>
      <c r="P250" s="39">
        <v>0.84899999999999998</v>
      </c>
      <c r="Q250" s="39">
        <f>G250*O250*(1-P250)</f>
        <v>1.4612143297470404</v>
      </c>
    </row>
    <row r="251" spans="1:17" x14ac:dyDescent="0.25">
      <c r="A251" s="37">
        <v>4346</v>
      </c>
      <c r="B251" s="37">
        <v>4314</v>
      </c>
      <c r="C251" s="37">
        <v>1400</v>
      </c>
      <c r="D251" s="37">
        <v>1400</v>
      </c>
      <c r="E251" s="37" t="s">
        <v>89</v>
      </c>
      <c r="F251" s="37" t="s">
        <v>97</v>
      </c>
      <c r="G251" s="38">
        <v>4.45505</v>
      </c>
      <c r="H251" s="37" t="s">
        <v>91</v>
      </c>
      <c r="I251" s="37" t="s">
        <v>92</v>
      </c>
      <c r="J251" s="37">
        <v>3</v>
      </c>
      <c r="K251" s="37">
        <v>10</v>
      </c>
      <c r="L251" s="37" t="s">
        <v>93</v>
      </c>
      <c r="M251" s="37" t="s">
        <v>104</v>
      </c>
      <c r="N251" s="37" t="s">
        <v>104</v>
      </c>
      <c r="O251" s="39">
        <v>1.7750239999999999</v>
      </c>
      <c r="P251" s="39">
        <v>0.84899999999999998</v>
      </c>
      <c r="Q251" s="39">
        <f>G251*O251*(1-P251)</f>
        <v>1.1940809213512</v>
      </c>
    </row>
    <row r="252" spans="1:17" x14ac:dyDescent="0.25">
      <c r="A252" s="37">
        <v>4347</v>
      </c>
      <c r="B252" s="37">
        <v>4315</v>
      </c>
      <c r="C252" s="37">
        <v>1400</v>
      </c>
      <c r="D252" s="37">
        <v>1400</v>
      </c>
      <c r="E252" s="37" t="s">
        <v>89</v>
      </c>
      <c r="F252" s="37" t="s">
        <v>97</v>
      </c>
      <c r="G252" s="38">
        <v>4.5250599999999999</v>
      </c>
      <c r="H252" s="37" t="s">
        <v>91</v>
      </c>
      <c r="I252" s="37" t="s">
        <v>92</v>
      </c>
      <c r="J252" s="37">
        <v>3</v>
      </c>
      <c r="K252" s="37">
        <v>10</v>
      </c>
      <c r="L252" s="37" t="s">
        <v>93</v>
      </c>
      <c r="M252" s="37" t="s">
        <v>104</v>
      </c>
      <c r="N252" s="37" t="s">
        <v>104</v>
      </c>
      <c r="O252" s="39">
        <v>1.7750239999999999</v>
      </c>
      <c r="P252" s="39">
        <v>0.84899999999999998</v>
      </c>
      <c r="Q252" s="39">
        <f>G252*O252*(1-P252)</f>
        <v>1.2128456053174401</v>
      </c>
    </row>
    <row r="253" spans="1:17" x14ac:dyDescent="0.25">
      <c r="A253" s="37">
        <v>4348</v>
      </c>
      <c r="B253" s="37">
        <v>4316</v>
      </c>
      <c r="C253" s="37">
        <v>1400</v>
      </c>
      <c r="D253" s="37">
        <v>1400</v>
      </c>
      <c r="E253" s="37" t="s">
        <v>89</v>
      </c>
      <c r="F253" s="37" t="s">
        <v>97</v>
      </c>
      <c r="G253" s="38">
        <v>5.2926200000000003</v>
      </c>
      <c r="H253" s="37" t="s">
        <v>91</v>
      </c>
      <c r="I253" s="37" t="s">
        <v>92</v>
      </c>
      <c r="J253" s="37">
        <v>3</v>
      </c>
      <c r="K253" s="37">
        <v>10</v>
      </c>
      <c r="L253" s="37" t="s">
        <v>93</v>
      </c>
      <c r="M253" s="37" t="s">
        <v>104</v>
      </c>
      <c r="N253" s="37" t="s">
        <v>104</v>
      </c>
      <c r="O253" s="39">
        <v>1.7750239999999999</v>
      </c>
      <c r="P253" s="39">
        <v>0.84899999999999998</v>
      </c>
      <c r="Q253" s="39">
        <f>G253*O253*(1-P253)</f>
        <v>1.4185736559548803</v>
      </c>
    </row>
    <row r="254" spans="1:17" x14ac:dyDescent="0.25">
      <c r="A254" s="37">
        <v>4349</v>
      </c>
      <c r="B254" s="37">
        <v>4317</v>
      </c>
      <c r="C254" s="37">
        <v>1400</v>
      </c>
      <c r="D254" s="37">
        <v>1400</v>
      </c>
      <c r="E254" s="37" t="s">
        <v>89</v>
      </c>
      <c r="F254" s="37" t="s">
        <v>97</v>
      </c>
      <c r="G254" s="38">
        <v>12.303100000000001</v>
      </c>
      <c r="H254" s="37" t="s">
        <v>91</v>
      </c>
      <c r="I254" s="37" t="s">
        <v>92</v>
      </c>
      <c r="J254" s="37">
        <v>3</v>
      </c>
      <c r="K254" s="37">
        <v>10</v>
      </c>
      <c r="L254" s="37" t="s">
        <v>93</v>
      </c>
      <c r="M254" s="37" t="s">
        <v>104</v>
      </c>
      <c r="N254" s="37" t="s">
        <v>104</v>
      </c>
      <c r="O254" s="39">
        <v>1.7750239999999999</v>
      </c>
      <c r="P254" s="39">
        <v>0.84899999999999998</v>
      </c>
      <c r="Q254" s="39">
        <f>G254*O254*(1-P254)</f>
        <v>3.2975829639344005</v>
      </c>
    </row>
    <row r="255" spans="1:17" x14ac:dyDescent="0.25">
      <c r="A255" s="37">
        <v>4351</v>
      </c>
      <c r="B255" s="37">
        <v>4319</v>
      </c>
      <c r="C255" s="37">
        <v>1400</v>
      </c>
      <c r="D255" s="37">
        <v>1400</v>
      </c>
      <c r="E255" s="37" t="s">
        <v>89</v>
      </c>
      <c r="F255" s="37" t="s">
        <v>97</v>
      </c>
      <c r="G255" s="38">
        <v>2.59544</v>
      </c>
      <c r="H255" s="37" t="s">
        <v>91</v>
      </c>
      <c r="I255" s="37" t="s">
        <v>92</v>
      </c>
      <c r="J255" s="37">
        <v>3</v>
      </c>
      <c r="K255" s="37">
        <v>10</v>
      </c>
      <c r="L255" s="37" t="s">
        <v>93</v>
      </c>
      <c r="M255" s="37" t="s">
        <v>104</v>
      </c>
      <c r="N255" s="37" t="s">
        <v>104</v>
      </c>
      <c r="O255" s="39">
        <v>1.7750239999999999</v>
      </c>
      <c r="P255" s="39">
        <v>0.84899999999999998</v>
      </c>
      <c r="Q255" s="39">
        <f>G255*O255*(1-P255)</f>
        <v>0.69565221187456006</v>
      </c>
    </row>
    <row r="256" spans="1:17" x14ac:dyDescent="0.25">
      <c r="A256" s="37">
        <v>4352</v>
      </c>
      <c r="B256" s="37">
        <v>4320</v>
      </c>
      <c r="C256" s="37">
        <v>1400</v>
      </c>
      <c r="D256" s="37">
        <v>1400</v>
      </c>
      <c r="E256" s="37" t="s">
        <v>89</v>
      </c>
      <c r="F256" s="37" t="s">
        <v>97</v>
      </c>
      <c r="G256" s="38">
        <v>208.113</v>
      </c>
      <c r="H256" s="37" t="s">
        <v>91</v>
      </c>
      <c r="I256" s="37" t="s">
        <v>92</v>
      </c>
      <c r="J256" s="37">
        <v>3</v>
      </c>
      <c r="K256" s="37">
        <v>10</v>
      </c>
      <c r="L256" s="37" t="s">
        <v>93</v>
      </c>
      <c r="M256" s="37" t="s">
        <v>104</v>
      </c>
      <c r="N256" s="37" t="s">
        <v>104</v>
      </c>
      <c r="O256" s="39">
        <v>1.7750239999999999</v>
      </c>
      <c r="P256" s="39">
        <v>0.84899999999999998</v>
      </c>
      <c r="Q256" s="39">
        <f>G256*O256*(1-P256)</f>
        <v>55.780241026512009</v>
      </c>
    </row>
    <row r="257" spans="1:17" x14ac:dyDescent="0.25">
      <c r="A257" s="37">
        <v>4353</v>
      </c>
      <c r="B257" s="37">
        <v>4321</v>
      </c>
      <c r="C257" s="37">
        <v>1400</v>
      </c>
      <c r="D257" s="37">
        <v>1400</v>
      </c>
      <c r="E257" s="37" t="s">
        <v>89</v>
      </c>
      <c r="F257" s="37" t="s">
        <v>97</v>
      </c>
      <c r="G257" s="38">
        <v>13.276999999999999</v>
      </c>
      <c r="H257" s="37" t="s">
        <v>91</v>
      </c>
      <c r="I257" s="37" t="s">
        <v>92</v>
      </c>
      <c r="J257" s="37">
        <v>3</v>
      </c>
      <c r="K257" s="37">
        <v>10</v>
      </c>
      <c r="L257" s="37" t="s">
        <v>93</v>
      </c>
      <c r="M257" s="37" t="s">
        <v>104</v>
      </c>
      <c r="N257" s="37" t="s">
        <v>104</v>
      </c>
      <c r="O257" s="39">
        <v>1.7750239999999999</v>
      </c>
      <c r="P257" s="39">
        <v>0.84899999999999998</v>
      </c>
      <c r="Q257" s="39">
        <f>G257*O257*(1-P257)</f>
        <v>3.5586160408479999</v>
      </c>
    </row>
    <row r="258" spans="1:17" x14ac:dyDescent="0.25">
      <c r="A258" s="37">
        <v>4354</v>
      </c>
      <c r="B258" s="37">
        <v>4322</v>
      </c>
      <c r="C258" s="37">
        <v>1400</v>
      </c>
      <c r="D258" s="37">
        <v>1400</v>
      </c>
      <c r="E258" s="37" t="s">
        <v>89</v>
      </c>
      <c r="F258" s="37" t="s">
        <v>97</v>
      </c>
      <c r="G258" s="38">
        <v>8.1349400000000003</v>
      </c>
      <c r="H258" s="37" t="s">
        <v>91</v>
      </c>
      <c r="I258" s="37" t="s">
        <v>92</v>
      </c>
      <c r="J258" s="37">
        <v>3</v>
      </c>
      <c r="K258" s="37">
        <v>10</v>
      </c>
      <c r="L258" s="37" t="s">
        <v>93</v>
      </c>
      <c r="M258" s="37" t="s">
        <v>104</v>
      </c>
      <c r="N258" s="37" t="s">
        <v>104</v>
      </c>
      <c r="O258" s="39">
        <v>1.7750239999999999</v>
      </c>
      <c r="P258" s="39">
        <v>0.84899999999999998</v>
      </c>
      <c r="Q258" s="39">
        <f>G258*O258*(1-P258)</f>
        <v>2.1803967745225603</v>
      </c>
    </row>
    <row r="259" spans="1:17" x14ac:dyDescent="0.25">
      <c r="A259" s="37">
        <v>4355</v>
      </c>
      <c r="B259" s="37">
        <v>4323</v>
      </c>
      <c r="C259" s="37">
        <v>1400</v>
      </c>
      <c r="D259" s="37">
        <v>1400</v>
      </c>
      <c r="E259" s="37" t="s">
        <v>89</v>
      </c>
      <c r="F259" s="37" t="s">
        <v>97</v>
      </c>
      <c r="G259" s="38">
        <v>5.8191899999999999</v>
      </c>
      <c r="H259" s="37" t="s">
        <v>91</v>
      </c>
      <c r="I259" s="37" t="s">
        <v>92</v>
      </c>
      <c r="J259" s="37">
        <v>3</v>
      </c>
      <c r="K259" s="37">
        <v>10</v>
      </c>
      <c r="L259" s="37" t="s">
        <v>93</v>
      </c>
      <c r="M259" s="37" t="s">
        <v>104</v>
      </c>
      <c r="N259" s="37" t="s">
        <v>104</v>
      </c>
      <c r="O259" s="39">
        <v>1.7750239999999999</v>
      </c>
      <c r="P259" s="39">
        <v>0.84899999999999998</v>
      </c>
      <c r="Q259" s="39">
        <f>G259*O259*(1-P259)</f>
        <v>1.5597094884945604</v>
      </c>
    </row>
    <row r="260" spans="1:17" x14ac:dyDescent="0.25">
      <c r="A260" s="37">
        <v>4356</v>
      </c>
      <c r="B260" s="37">
        <v>4324</v>
      </c>
      <c r="C260" s="37">
        <v>1400</v>
      </c>
      <c r="D260" s="37">
        <v>1400</v>
      </c>
      <c r="E260" s="37" t="s">
        <v>89</v>
      </c>
      <c r="F260" s="37" t="s">
        <v>97</v>
      </c>
      <c r="G260" s="38">
        <v>9.5460200000000004</v>
      </c>
      <c r="H260" s="37" t="s">
        <v>91</v>
      </c>
      <c r="I260" s="37" t="s">
        <v>92</v>
      </c>
      <c r="J260" s="37">
        <v>3</v>
      </c>
      <c r="K260" s="37">
        <v>10</v>
      </c>
      <c r="L260" s="37" t="s">
        <v>93</v>
      </c>
      <c r="M260" s="37" t="s">
        <v>104</v>
      </c>
      <c r="N260" s="37" t="s">
        <v>104</v>
      </c>
      <c r="O260" s="39">
        <v>1.7750239999999999</v>
      </c>
      <c r="P260" s="39">
        <v>0.84899999999999998</v>
      </c>
      <c r="Q260" s="39">
        <f>G260*O260*(1-P260)</f>
        <v>2.5586066052764802</v>
      </c>
    </row>
    <row r="261" spans="1:17" x14ac:dyDescent="0.25">
      <c r="A261" s="37">
        <v>4357</v>
      </c>
      <c r="B261" s="37">
        <v>4325</v>
      </c>
      <c r="C261" s="37">
        <v>1400</v>
      </c>
      <c r="D261" s="37">
        <v>1400</v>
      </c>
      <c r="E261" s="37" t="s">
        <v>89</v>
      </c>
      <c r="F261" s="37" t="s">
        <v>97</v>
      </c>
      <c r="G261" s="38">
        <v>3.6863999999999999</v>
      </c>
      <c r="H261" s="37" t="s">
        <v>91</v>
      </c>
      <c r="I261" s="37" t="s">
        <v>92</v>
      </c>
      <c r="J261" s="37">
        <v>3</v>
      </c>
      <c r="K261" s="37">
        <v>10</v>
      </c>
      <c r="L261" s="37" t="s">
        <v>93</v>
      </c>
      <c r="M261" s="37" t="s">
        <v>104</v>
      </c>
      <c r="N261" s="37" t="s">
        <v>104</v>
      </c>
      <c r="O261" s="39">
        <v>1.7750239999999999</v>
      </c>
      <c r="P261" s="39">
        <v>0.84899999999999998</v>
      </c>
      <c r="Q261" s="39">
        <f>G261*O261*(1-P261)</f>
        <v>0.98806071951360008</v>
      </c>
    </row>
    <row r="262" spans="1:17" x14ac:dyDescent="0.25">
      <c r="A262" s="37">
        <v>4358</v>
      </c>
      <c r="B262" s="37">
        <v>4326</v>
      </c>
      <c r="C262" s="37">
        <v>1400</v>
      </c>
      <c r="D262" s="37">
        <v>1400</v>
      </c>
      <c r="E262" s="37" t="s">
        <v>89</v>
      </c>
      <c r="F262" s="37" t="s">
        <v>97</v>
      </c>
      <c r="G262" s="38">
        <v>2.49898</v>
      </c>
      <c r="H262" s="37" t="s">
        <v>91</v>
      </c>
      <c r="I262" s="37" t="s">
        <v>92</v>
      </c>
      <c r="J262" s="37">
        <v>3</v>
      </c>
      <c r="K262" s="37">
        <v>10</v>
      </c>
      <c r="L262" s="37" t="s">
        <v>93</v>
      </c>
      <c r="M262" s="37" t="s">
        <v>104</v>
      </c>
      <c r="N262" s="37" t="s">
        <v>104</v>
      </c>
      <c r="O262" s="39">
        <v>1.7750239999999999</v>
      </c>
      <c r="P262" s="39">
        <v>0.84899999999999998</v>
      </c>
      <c r="Q262" s="39">
        <f>G262*O262*(1-P262)</f>
        <v>0.66979817080352011</v>
      </c>
    </row>
    <row r="263" spans="1:17" x14ac:dyDescent="0.25">
      <c r="A263" s="37">
        <v>4360</v>
      </c>
      <c r="B263" s="37">
        <v>4328</v>
      </c>
      <c r="C263" s="37">
        <v>1400</v>
      </c>
      <c r="D263" s="37">
        <v>1400</v>
      </c>
      <c r="E263" s="37" t="s">
        <v>89</v>
      </c>
      <c r="F263" s="37" t="s">
        <v>97</v>
      </c>
      <c r="G263" s="38">
        <v>2.2277399999999998</v>
      </c>
      <c r="H263" s="37" t="s">
        <v>91</v>
      </c>
      <c r="I263" s="37" t="s">
        <v>92</v>
      </c>
      <c r="J263" s="37">
        <v>3</v>
      </c>
      <c r="K263" s="37">
        <v>10</v>
      </c>
      <c r="L263" s="37" t="s">
        <v>93</v>
      </c>
      <c r="M263" s="37" t="s">
        <v>104</v>
      </c>
      <c r="N263" s="37" t="s">
        <v>104</v>
      </c>
      <c r="O263" s="39">
        <v>1.7750239999999999</v>
      </c>
      <c r="P263" s="39">
        <v>0.84899999999999998</v>
      </c>
      <c r="Q263" s="39">
        <f>G263*O263*(1-P263)</f>
        <v>0.59709808682976007</v>
      </c>
    </row>
    <row r="264" spans="1:17" x14ac:dyDescent="0.25">
      <c r="A264" s="37">
        <v>4362</v>
      </c>
      <c r="B264" s="37">
        <v>4330</v>
      </c>
      <c r="C264" s="37">
        <v>1400</v>
      </c>
      <c r="D264" s="37">
        <v>1400</v>
      </c>
      <c r="E264" s="37" t="s">
        <v>89</v>
      </c>
      <c r="F264" s="37" t="s">
        <v>97</v>
      </c>
      <c r="G264" s="38">
        <v>2.3362400000000001</v>
      </c>
      <c r="H264" s="37" t="s">
        <v>91</v>
      </c>
      <c r="I264" s="37" t="s">
        <v>92</v>
      </c>
      <c r="J264" s="37">
        <v>3</v>
      </c>
      <c r="K264" s="37">
        <v>10</v>
      </c>
      <c r="L264" s="37" t="s">
        <v>93</v>
      </c>
      <c r="M264" s="37" t="s">
        <v>104</v>
      </c>
      <c r="N264" s="37" t="s">
        <v>104</v>
      </c>
      <c r="O264" s="39">
        <v>1.7750239999999999</v>
      </c>
      <c r="P264" s="39">
        <v>0.84899999999999998</v>
      </c>
      <c r="Q264" s="39">
        <f>G264*O264*(1-P264)</f>
        <v>0.62617919253376009</v>
      </c>
    </row>
    <row r="265" spans="1:17" x14ac:dyDescent="0.25">
      <c r="A265" s="37">
        <v>4364</v>
      </c>
      <c r="B265" s="37">
        <v>4332</v>
      </c>
      <c r="C265" s="37">
        <v>1400</v>
      </c>
      <c r="D265" s="37">
        <v>1400</v>
      </c>
      <c r="E265" s="37" t="s">
        <v>89</v>
      </c>
      <c r="F265" s="37" t="s">
        <v>97</v>
      </c>
      <c r="G265" s="38">
        <v>4.0953200000000001</v>
      </c>
      <c r="H265" s="37" t="s">
        <v>91</v>
      </c>
      <c r="I265" s="37" t="s">
        <v>92</v>
      </c>
      <c r="J265" s="37">
        <v>3</v>
      </c>
      <c r="K265" s="37">
        <v>10</v>
      </c>
      <c r="L265" s="37" t="s">
        <v>93</v>
      </c>
      <c r="M265" s="37" t="s">
        <v>104</v>
      </c>
      <c r="N265" s="37" t="s">
        <v>104</v>
      </c>
      <c r="O265" s="39">
        <v>1.7750239999999999</v>
      </c>
      <c r="P265" s="39">
        <v>0.84899999999999998</v>
      </c>
      <c r="Q265" s="39">
        <f>G265*O265*(1-P265)</f>
        <v>1.0976629844396801</v>
      </c>
    </row>
    <row r="266" spans="1:17" x14ac:dyDescent="0.25">
      <c r="A266" s="37">
        <v>4365</v>
      </c>
      <c r="B266" s="37">
        <v>4333</v>
      </c>
      <c r="C266" s="37">
        <v>1400</v>
      </c>
      <c r="D266" s="37">
        <v>1400</v>
      </c>
      <c r="E266" s="37" t="s">
        <v>89</v>
      </c>
      <c r="F266" s="37" t="s">
        <v>97</v>
      </c>
      <c r="G266" s="38">
        <v>1.9592799999999999</v>
      </c>
      <c r="H266" s="37" t="s">
        <v>91</v>
      </c>
      <c r="I266" s="37" t="s">
        <v>92</v>
      </c>
      <c r="J266" s="37">
        <v>3</v>
      </c>
      <c r="K266" s="37">
        <v>10</v>
      </c>
      <c r="L266" s="37" t="s">
        <v>93</v>
      </c>
      <c r="M266" s="37" t="s">
        <v>104</v>
      </c>
      <c r="N266" s="37" t="s">
        <v>104</v>
      </c>
      <c r="O266" s="39">
        <v>1.7750239999999999</v>
      </c>
      <c r="P266" s="39">
        <v>0.84899999999999998</v>
      </c>
      <c r="Q266" s="39">
        <f>G266*O266*(1-P266)</f>
        <v>0.52514312243072003</v>
      </c>
    </row>
    <row r="267" spans="1:17" x14ac:dyDescent="0.25">
      <c r="A267" s="37">
        <v>4366</v>
      </c>
      <c r="B267" s="37">
        <v>4334</v>
      </c>
      <c r="C267" s="37">
        <v>1400</v>
      </c>
      <c r="D267" s="37">
        <v>1400</v>
      </c>
      <c r="E267" s="37" t="s">
        <v>89</v>
      </c>
      <c r="F267" s="37" t="s">
        <v>97</v>
      </c>
      <c r="G267" s="38">
        <v>7.9423000000000004</v>
      </c>
      <c r="H267" s="37" t="s">
        <v>91</v>
      </c>
      <c r="I267" s="37" t="s">
        <v>92</v>
      </c>
      <c r="J267" s="37">
        <v>3</v>
      </c>
      <c r="K267" s="37">
        <v>10</v>
      </c>
      <c r="L267" s="37" t="s">
        <v>93</v>
      </c>
      <c r="M267" s="37" t="s">
        <v>104</v>
      </c>
      <c r="N267" s="37" t="s">
        <v>104</v>
      </c>
      <c r="O267" s="39">
        <v>1.7750239999999999</v>
      </c>
      <c r="P267" s="39">
        <v>0.84899999999999998</v>
      </c>
      <c r="Q267" s="39">
        <f>G267*O267*(1-P267)</f>
        <v>2.1287637403952004</v>
      </c>
    </row>
    <row r="268" spans="1:17" x14ac:dyDescent="0.25">
      <c r="A268" s="37">
        <v>4368</v>
      </c>
      <c r="B268" s="37">
        <v>4336</v>
      </c>
      <c r="C268" s="37">
        <v>1400</v>
      </c>
      <c r="D268" s="37">
        <v>1400</v>
      </c>
      <c r="E268" s="37" t="s">
        <v>89</v>
      </c>
      <c r="F268" s="37" t="s">
        <v>97</v>
      </c>
      <c r="G268" s="38">
        <v>5.3487400000000003</v>
      </c>
      <c r="H268" s="37" t="s">
        <v>91</v>
      </c>
      <c r="I268" s="37" t="s">
        <v>92</v>
      </c>
      <c r="J268" s="37">
        <v>3</v>
      </c>
      <c r="K268" s="37">
        <v>10</v>
      </c>
      <c r="L268" s="37" t="s">
        <v>93</v>
      </c>
      <c r="M268" s="37" t="s">
        <v>104</v>
      </c>
      <c r="N268" s="37" t="s">
        <v>104</v>
      </c>
      <c r="O268" s="39">
        <v>1.7750239999999999</v>
      </c>
      <c r="P268" s="39">
        <v>0.84899999999999998</v>
      </c>
      <c r="Q268" s="39">
        <f>G268*O268*(1-P268)</f>
        <v>1.4336154223337603</v>
      </c>
    </row>
    <row r="269" spans="1:17" x14ac:dyDescent="0.25">
      <c r="A269" s="37">
        <v>4369</v>
      </c>
      <c r="B269" s="37">
        <v>4337</v>
      </c>
      <c r="C269" s="37">
        <v>1400</v>
      </c>
      <c r="D269" s="37">
        <v>1400</v>
      </c>
      <c r="E269" s="37" t="s">
        <v>89</v>
      </c>
      <c r="F269" s="37" t="s">
        <v>97</v>
      </c>
      <c r="G269" s="38">
        <v>2.3146300000000002</v>
      </c>
      <c r="H269" s="37" t="s">
        <v>91</v>
      </c>
      <c r="I269" s="37" t="s">
        <v>92</v>
      </c>
      <c r="J269" s="37">
        <v>3</v>
      </c>
      <c r="K269" s="37">
        <v>10</v>
      </c>
      <c r="L269" s="37" t="s">
        <v>93</v>
      </c>
      <c r="M269" s="37" t="s">
        <v>104</v>
      </c>
      <c r="N269" s="37" t="s">
        <v>104</v>
      </c>
      <c r="O269" s="39">
        <v>1.7750239999999999</v>
      </c>
      <c r="P269" s="39">
        <v>0.84899999999999998</v>
      </c>
      <c r="Q269" s="39">
        <f>G269*O269*(1-P269)</f>
        <v>0.62038709396912017</v>
      </c>
    </row>
    <row r="270" spans="1:17" x14ac:dyDescent="0.25">
      <c r="A270" s="37">
        <v>4370</v>
      </c>
      <c r="B270" s="37">
        <v>4338</v>
      </c>
      <c r="C270" s="37">
        <v>1400</v>
      </c>
      <c r="D270" s="37">
        <v>1400</v>
      </c>
      <c r="E270" s="37" t="s">
        <v>89</v>
      </c>
      <c r="F270" s="37" t="s">
        <v>97</v>
      </c>
      <c r="G270" s="38">
        <v>3.8670100000000001</v>
      </c>
      <c r="H270" s="37" t="s">
        <v>91</v>
      </c>
      <c r="I270" s="37" t="s">
        <v>92</v>
      </c>
      <c r="J270" s="37">
        <v>3</v>
      </c>
      <c r="K270" s="37">
        <v>10</v>
      </c>
      <c r="L270" s="37" t="s">
        <v>93</v>
      </c>
      <c r="M270" s="37" t="s">
        <v>104</v>
      </c>
      <c r="N270" s="37" t="s">
        <v>104</v>
      </c>
      <c r="O270" s="39">
        <v>1.7750239999999999</v>
      </c>
      <c r="P270" s="39">
        <v>0.84899999999999998</v>
      </c>
      <c r="Q270" s="39">
        <f>G270*O270*(1-P270)</f>
        <v>1.0364693692942402</v>
      </c>
    </row>
    <row r="271" spans="1:17" x14ac:dyDescent="0.25">
      <c r="A271" s="37">
        <v>4371</v>
      </c>
      <c r="B271" s="37">
        <v>4339</v>
      </c>
      <c r="C271" s="37">
        <v>1400</v>
      </c>
      <c r="D271" s="37">
        <v>1400</v>
      </c>
      <c r="E271" s="37" t="s">
        <v>89</v>
      </c>
      <c r="F271" s="37" t="s">
        <v>97</v>
      </c>
      <c r="G271" s="38">
        <v>11.9976</v>
      </c>
      <c r="H271" s="37" t="s">
        <v>91</v>
      </c>
      <c r="I271" s="37" t="s">
        <v>92</v>
      </c>
      <c r="J271" s="37">
        <v>3</v>
      </c>
      <c r="K271" s="37">
        <v>10</v>
      </c>
      <c r="L271" s="37" t="s">
        <v>93</v>
      </c>
      <c r="M271" s="37" t="s">
        <v>104</v>
      </c>
      <c r="N271" s="37" t="s">
        <v>104</v>
      </c>
      <c r="O271" s="39">
        <v>1.7750239999999999</v>
      </c>
      <c r="P271" s="39">
        <v>0.84899999999999998</v>
      </c>
      <c r="Q271" s="39">
        <f>G271*O271*(1-P271)</f>
        <v>3.2157002193024002</v>
      </c>
    </row>
    <row r="272" spans="1:17" x14ac:dyDescent="0.25">
      <c r="A272" s="37">
        <v>4372</v>
      </c>
      <c r="B272" s="37">
        <v>4340</v>
      </c>
      <c r="C272" s="37">
        <v>1400</v>
      </c>
      <c r="D272" s="37">
        <v>1400</v>
      </c>
      <c r="E272" s="37" t="s">
        <v>89</v>
      </c>
      <c r="F272" s="37" t="s">
        <v>97</v>
      </c>
      <c r="G272" s="38">
        <v>10.377800000000001</v>
      </c>
      <c r="H272" s="37" t="s">
        <v>91</v>
      </c>
      <c r="I272" s="37" t="s">
        <v>92</v>
      </c>
      <c r="J272" s="37">
        <v>3</v>
      </c>
      <c r="K272" s="37">
        <v>10</v>
      </c>
      <c r="L272" s="37" t="s">
        <v>93</v>
      </c>
      <c r="M272" s="37" t="s">
        <v>104</v>
      </c>
      <c r="N272" s="37" t="s">
        <v>104</v>
      </c>
      <c r="O272" s="39">
        <v>1.7750239999999999</v>
      </c>
      <c r="P272" s="39">
        <v>0.84899999999999998</v>
      </c>
      <c r="Q272" s="39">
        <f>G272*O272*(1-P272)</f>
        <v>2.7815474541472005</v>
      </c>
    </row>
    <row r="273" spans="1:17" x14ac:dyDescent="0.25">
      <c r="A273" s="37">
        <v>4374</v>
      </c>
      <c r="B273" s="37">
        <v>4342</v>
      </c>
      <c r="C273" s="37">
        <v>1400</v>
      </c>
      <c r="D273" s="37">
        <v>1400</v>
      </c>
      <c r="E273" s="37" t="s">
        <v>89</v>
      </c>
      <c r="F273" s="37" t="s">
        <v>97</v>
      </c>
      <c r="G273" s="38">
        <v>6.0201799999999999</v>
      </c>
      <c r="H273" s="37" t="s">
        <v>91</v>
      </c>
      <c r="I273" s="37" t="s">
        <v>92</v>
      </c>
      <c r="J273" s="37">
        <v>3</v>
      </c>
      <c r="K273" s="37">
        <v>10</v>
      </c>
      <c r="L273" s="37" t="s">
        <v>93</v>
      </c>
      <c r="M273" s="37" t="s">
        <v>104</v>
      </c>
      <c r="N273" s="37" t="s">
        <v>104</v>
      </c>
      <c r="O273" s="39">
        <v>1.7750239999999999</v>
      </c>
      <c r="P273" s="39">
        <v>0.84899999999999998</v>
      </c>
      <c r="Q273" s="39">
        <f>G273*O273*(1-P273)</f>
        <v>1.61358056163232</v>
      </c>
    </row>
    <row r="274" spans="1:17" x14ac:dyDescent="0.25">
      <c r="A274" s="37">
        <v>4376</v>
      </c>
      <c r="B274" s="37">
        <v>4344</v>
      </c>
      <c r="C274" s="37">
        <v>1400</v>
      </c>
      <c r="D274" s="37">
        <v>1400</v>
      </c>
      <c r="E274" s="37" t="s">
        <v>89</v>
      </c>
      <c r="F274" s="37" t="s">
        <v>97</v>
      </c>
      <c r="G274" s="38">
        <v>49.327800000000003</v>
      </c>
      <c r="H274" s="37" t="s">
        <v>91</v>
      </c>
      <c r="I274" s="37" t="s">
        <v>92</v>
      </c>
      <c r="J274" s="37">
        <v>3</v>
      </c>
      <c r="K274" s="37">
        <v>10</v>
      </c>
      <c r="L274" s="37" t="s">
        <v>93</v>
      </c>
      <c r="M274" s="37" t="s">
        <v>104</v>
      </c>
      <c r="N274" s="37" t="s">
        <v>104</v>
      </c>
      <c r="O274" s="39">
        <v>1.7750239999999999</v>
      </c>
      <c r="P274" s="39">
        <v>0.84899999999999998</v>
      </c>
      <c r="Q274" s="39">
        <f>G274*O274*(1-P274)</f>
        <v>13.221262358947204</v>
      </c>
    </row>
    <row r="275" spans="1:17" x14ac:dyDescent="0.25">
      <c r="A275" s="37">
        <v>4377</v>
      </c>
      <c r="B275" s="37">
        <v>4345</v>
      </c>
      <c r="C275" s="37">
        <v>1400</v>
      </c>
      <c r="D275" s="37">
        <v>1400</v>
      </c>
      <c r="E275" s="37" t="s">
        <v>89</v>
      </c>
      <c r="F275" s="37" t="s">
        <v>97</v>
      </c>
      <c r="G275" s="38">
        <v>198.50399999999999</v>
      </c>
      <c r="H275" s="37" t="s">
        <v>91</v>
      </c>
      <c r="I275" s="37" t="s">
        <v>92</v>
      </c>
      <c r="J275" s="37">
        <v>3</v>
      </c>
      <c r="K275" s="37">
        <v>10</v>
      </c>
      <c r="L275" s="37" t="s">
        <v>93</v>
      </c>
      <c r="M275" s="37" t="s">
        <v>104</v>
      </c>
      <c r="N275" s="37" t="s">
        <v>104</v>
      </c>
      <c r="O275" s="39">
        <v>1.7750239999999999</v>
      </c>
      <c r="P275" s="39">
        <v>0.84899999999999998</v>
      </c>
      <c r="Q275" s="39">
        <f>G275*O275*(1-P275)</f>
        <v>53.204753978496008</v>
      </c>
    </row>
    <row r="276" spans="1:17" x14ac:dyDescent="0.25">
      <c r="A276" s="37">
        <v>4385</v>
      </c>
      <c r="B276" s="37">
        <v>4353</v>
      </c>
      <c r="C276" s="37">
        <v>1400</v>
      </c>
      <c r="D276" s="37">
        <v>1400</v>
      </c>
      <c r="E276" s="37" t="s">
        <v>89</v>
      </c>
      <c r="F276" s="37" t="s">
        <v>97</v>
      </c>
      <c r="G276" s="38">
        <v>3.02651</v>
      </c>
      <c r="H276" s="37" t="s">
        <v>91</v>
      </c>
      <c r="I276" s="37" t="s">
        <v>92</v>
      </c>
      <c r="J276" s="37">
        <v>3</v>
      </c>
      <c r="K276" s="37">
        <v>10</v>
      </c>
      <c r="L276" s="37" t="s">
        <v>93</v>
      </c>
      <c r="M276" s="37" t="s">
        <v>104</v>
      </c>
      <c r="N276" s="37" t="s">
        <v>104</v>
      </c>
      <c r="O276" s="39">
        <v>1.7750239999999999</v>
      </c>
      <c r="P276" s="39">
        <v>0.84899999999999998</v>
      </c>
      <c r="Q276" s="39">
        <f>G276*O276*(1-P276)</f>
        <v>0.81119131082224005</v>
      </c>
    </row>
    <row r="277" spans="1:17" x14ac:dyDescent="0.25">
      <c r="A277" s="37">
        <v>4387</v>
      </c>
      <c r="B277" s="37">
        <v>4355</v>
      </c>
      <c r="C277" s="37">
        <v>1400</v>
      </c>
      <c r="D277" s="37">
        <v>1400</v>
      </c>
      <c r="E277" s="37" t="s">
        <v>89</v>
      </c>
      <c r="F277" s="37" t="s">
        <v>97</v>
      </c>
      <c r="G277" s="38">
        <v>101.241</v>
      </c>
      <c r="H277" s="37" t="s">
        <v>91</v>
      </c>
      <c r="I277" s="37" t="s">
        <v>92</v>
      </c>
      <c r="J277" s="37">
        <v>3</v>
      </c>
      <c r="K277" s="37">
        <v>10</v>
      </c>
      <c r="L277" s="37" t="s">
        <v>93</v>
      </c>
      <c r="M277" s="37" t="s">
        <v>104</v>
      </c>
      <c r="N277" s="37" t="s">
        <v>104</v>
      </c>
      <c r="O277" s="39">
        <v>1.7750239999999999</v>
      </c>
      <c r="P277" s="39">
        <v>0.84899999999999998</v>
      </c>
      <c r="Q277" s="39">
        <f>G277*O277*(1-P277)</f>
        <v>27.135485922384003</v>
      </c>
    </row>
    <row r="278" spans="1:17" x14ac:dyDescent="0.25">
      <c r="A278" s="37">
        <v>4388</v>
      </c>
      <c r="B278" s="37">
        <v>4356</v>
      </c>
      <c r="C278" s="37">
        <v>1400</v>
      </c>
      <c r="D278" s="37">
        <v>1400</v>
      </c>
      <c r="E278" s="37" t="s">
        <v>89</v>
      </c>
      <c r="F278" s="37" t="s">
        <v>97</v>
      </c>
      <c r="G278" s="38">
        <v>18.117699999999999</v>
      </c>
      <c r="H278" s="37" t="s">
        <v>91</v>
      </c>
      <c r="I278" s="37" t="s">
        <v>92</v>
      </c>
      <c r="J278" s="37">
        <v>3</v>
      </c>
      <c r="K278" s="37">
        <v>10</v>
      </c>
      <c r="L278" s="37" t="s">
        <v>93</v>
      </c>
      <c r="M278" s="37" t="s">
        <v>104</v>
      </c>
      <c r="N278" s="37" t="s">
        <v>104</v>
      </c>
      <c r="O278" s="39">
        <v>1.7750239999999999</v>
      </c>
      <c r="P278" s="39">
        <v>0.84899999999999998</v>
      </c>
      <c r="Q278" s="39">
        <f>G278*O278*(1-P278)</f>
        <v>4.8560622010448</v>
      </c>
    </row>
    <row r="279" spans="1:17" x14ac:dyDescent="0.25">
      <c r="A279" s="37">
        <v>4389</v>
      </c>
      <c r="B279" s="37">
        <v>4357</v>
      </c>
      <c r="C279" s="37">
        <v>1400</v>
      </c>
      <c r="D279" s="37">
        <v>1400</v>
      </c>
      <c r="E279" s="37" t="s">
        <v>89</v>
      </c>
      <c r="F279" s="37" t="s">
        <v>97</v>
      </c>
      <c r="G279" s="38">
        <v>17.684699999999999</v>
      </c>
      <c r="H279" s="37" t="s">
        <v>91</v>
      </c>
      <c r="I279" s="37" t="s">
        <v>92</v>
      </c>
      <c r="J279" s="37">
        <v>3</v>
      </c>
      <c r="K279" s="37">
        <v>10</v>
      </c>
      <c r="L279" s="37" t="s">
        <v>93</v>
      </c>
      <c r="M279" s="37" t="s">
        <v>104</v>
      </c>
      <c r="N279" s="37" t="s">
        <v>104</v>
      </c>
      <c r="O279" s="39">
        <v>1.7750239999999999</v>
      </c>
      <c r="P279" s="39">
        <v>0.84899999999999998</v>
      </c>
      <c r="Q279" s="39">
        <f>G279*O279*(1-P279)</f>
        <v>4.7400058068528006</v>
      </c>
    </row>
    <row r="280" spans="1:17" x14ac:dyDescent="0.25">
      <c r="A280" s="37">
        <v>4391</v>
      </c>
      <c r="B280" s="37">
        <v>4359</v>
      </c>
      <c r="C280" s="37">
        <v>1400</v>
      </c>
      <c r="D280" s="37">
        <v>1400</v>
      </c>
      <c r="E280" s="37" t="s">
        <v>89</v>
      </c>
      <c r="F280" s="37" t="s">
        <v>97</v>
      </c>
      <c r="G280" s="38">
        <v>39.356299999999997</v>
      </c>
      <c r="H280" s="37" t="s">
        <v>91</v>
      </c>
      <c r="I280" s="37" t="s">
        <v>92</v>
      </c>
      <c r="J280" s="37">
        <v>3</v>
      </c>
      <c r="K280" s="37">
        <v>10</v>
      </c>
      <c r="L280" s="37" t="s">
        <v>93</v>
      </c>
      <c r="M280" s="37" t="s">
        <v>104</v>
      </c>
      <c r="N280" s="37" t="s">
        <v>104</v>
      </c>
      <c r="O280" s="39">
        <v>1.7750239999999999</v>
      </c>
      <c r="P280" s="39">
        <v>0.84899999999999998</v>
      </c>
      <c r="Q280" s="39">
        <f>G280*O280*(1-P280)</f>
        <v>10.548614934731201</v>
      </c>
    </row>
    <row r="281" spans="1:17" x14ac:dyDescent="0.25">
      <c r="A281" s="37">
        <v>4392</v>
      </c>
      <c r="B281" s="37">
        <v>4360</v>
      </c>
      <c r="C281" s="37">
        <v>1400</v>
      </c>
      <c r="D281" s="37">
        <v>1400</v>
      </c>
      <c r="E281" s="37" t="s">
        <v>89</v>
      </c>
      <c r="F281" s="37" t="s">
        <v>97</v>
      </c>
      <c r="G281" s="38">
        <v>42.023400000000002</v>
      </c>
      <c r="H281" s="37" t="s">
        <v>91</v>
      </c>
      <c r="I281" s="37" t="s">
        <v>92</v>
      </c>
      <c r="J281" s="37">
        <v>3</v>
      </c>
      <c r="K281" s="37">
        <v>10</v>
      </c>
      <c r="L281" s="37" t="s">
        <v>93</v>
      </c>
      <c r="M281" s="37" t="s">
        <v>104</v>
      </c>
      <c r="N281" s="37" t="s">
        <v>104</v>
      </c>
      <c r="O281" s="39">
        <v>1.7750239999999999</v>
      </c>
      <c r="P281" s="39">
        <v>0.84899999999999998</v>
      </c>
      <c r="Q281" s="39">
        <f>G281*O281*(1-P281)</f>
        <v>11.2634740778016</v>
      </c>
    </row>
    <row r="282" spans="1:17" x14ac:dyDescent="0.25">
      <c r="A282" s="37">
        <v>4393</v>
      </c>
      <c r="B282" s="37">
        <v>4361</v>
      </c>
      <c r="C282" s="37">
        <v>1400</v>
      </c>
      <c r="D282" s="37">
        <v>1400</v>
      </c>
      <c r="E282" s="37" t="s">
        <v>89</v>
      </c>
      <c r="F282" s="37" t="s">
        <v>97</v>
      </c>
      <c r="G282" s="38">
        <v>35.921999999999997</v>
      </c>
      <c r="H282" s="37" t="s">
        <v>91</v>
      </c>
      <c r="I282" s="37" t="s">
        <v>92</v>
      </c>
      <c r="J282" s="37">
        <v>3</v>
      </c>
      <c r="K282" s="37">
        <v>10</v>
      </c>
      <c r="L282" s="37" t="s">
        <v>93</v>
      </c>
      <c r="M282" s="37" t="s">
        <v>104</v>
      </c>
      <c r="N282" s="37" t="s">
        <v>104</v>
      </c>
      <c r="O282" s="39">
        <v>1.7750239999999999</v>
      </c>
      <c r="P282" s="39">
        <v>0.84899999999999998</v>
      </c>
      <c r="Q282" s="39">
        <f>G282*O282*(1-P282)</f>
        <v>9.628124231328</v>
      </c>
    </row>
    <row r="283" spans="1:17" x14ac:dyDescent="0.25">
      <c r="A283" s="37">
        <v>4395</v>
      </c>
      <c r="B283" s="37">
        <v>4363</v>
      </c>
      <c r="C283" s="37">
        <v>1400</v>
      </c>
      <c r="D283" s="37">
        <v>1400</v>
      </c>
      <c r="E283" s="37" t="s">
        <v>89</v>
      </c>
      <c r="F283" s="37" t="s">
        <v>97</v>
      </c>
      <c r="G283" s="38">
        <v>24.689499999999999</v>
      </c>
      <c r="H283" s="37" t="s">
        <v>91</v>
      </c>
      <c r="I283" s="37" t="s">
        <v>92</v>
      </c>
      <c r="J283" s="37">
        <v>3</v>
      </c>
      <c r="K283" s="37">
        <v>10</v>
      </c>
      <c r="L283" s="37" t="s">
        <v>93</v>
      </c>
      <c r="M283" s="37" t="s">
        <v>104</v>
      </c>
      <c r="N283" s="37" t="s">
        <v>104</v>
      </c>
      <c r="O283" s="39">
        <v>1.7750239999999999</v>
      </c>
      <c r="P283" s="39">
        <v>0.84899999999999998</v>
      </c>
      <c r="Q283" s="39">
        <f>G283*O283*(1-P283)</f>
        <v>6.6174927122480005</v>
      </c>
    </row>
    <row r="284" spans="1:17" x14ac:dyDescent="0.25">
      <c r="A284" s="37">
        <v>4397</v>
      </c>
      <c r="B284" s="37">
        <v>4365</v>
      </c>
      <c r="C284" s="37">
        <v>1400</v>
      </c>
      <c r="D284" s="37">
        <v>1400</v>
      </c>
      <c r="E284" s="37" t="s">
        <v>89</v>
      </c>
      <c r="F284" s="37" t="s">
        <v>97</v>
      </c>
      <c r="G284" s="38">
        <v>4.9926700000000004</v>
      </c>
      <c r="H284" s="37" t="s">
        <v>91</v>
      </c>
      <c r="I284" s="37" t="s">
        <v>92</v>
      </c>
      <c r="J284" s="37">
        <v>3</v>
      </c>
      <c r="K284" s="37">
        <v>10</v>
      </c>
      <c r="L284" s="37" t="s">
        <v>93</v>
      </c>
      <c r="M284" s="37" t="s">
        <v>104</v>
      </c>
      <c r="N284" s="37" t="s">
        <v>104</v>
      </c>
      <c r="O284" s="39">
        <v>1.7750239999999999</v>
      </c>
      <c r="P284" s="39">
        <v>0.84899999999999998</v>
      </c>
      <c r="Q284" s="39">
        <f>G284*O284*(1-P284)</f>
        <v>1.3381784701860804</v>
      </c>
    </row>
    <row r="285" spans="1:17" x14ac:dyDescent="0.25">
      <c r="A285" s="37">
        <v>4398</v>
      </c>
      <c r="B285" s="37">
        <v>4366</v>
      </c>
      <c r="C285" s="37">
        <v>1400</v>
      </c>
      <c r="D285" s="37">
        <v>1400</v>
      </c>
      <c r="E285" s="37" t="s">
        <v>89</v>
      </c>
      <c r="F285" s="37" t="s">
        <v>97</v>
      </c>
      <c r="G285" s="38">
        <v>2.2507000000000001</v>
      </c>
      <c r="H285" s="37" t="s">
        <v>91</v>
      </c>
      <c r="I285" s="37" t="s">
        <v>92</v>
      </c>
      <c r="J285" s="37">
        <v>3</v>
      </c>
      <c r="K285" s="37">
        <v>10</v>
      </c>
      <c r="L285" s="37" t="s">
        <v>93</v>
      </c>
      <c r="M285" s="37" t="s">
        <v>104</v>
      </c>
      <c r="N285" s="37" t="s">
        <v>104</v>
      </c>
      <c r="O285" s="39">
        <v>1.7750239999999999</v>
      </c>
      <c r="P285" s="39">
        <v>0.84899999999999998</v>
      </c>
      <c r="Q285" s="39">
        <f>G285*O285*(1-P285)</f>
        <v>0.60325202403680012</v>
      </c>
    </row>
    <row r="286" spans="1:17" x14ac:dyDescent="0.25">
      <c r="A286" s="37">
        <v>4399</v>
      </c>
      <c r="B286" s="37">
        <v>4367</v>
      </c>
      <c r="C286" s="37">
        <v>1400</v>
      </c>
      <c r="D286" s="37">
        <v>1400</v>
      </c>
      <c r="E286" s="37" t="s">
        <v>89</v>
      </c>
      <c r="F286" s="37" t="s">
        <v>97</v>
      </c>
      <c r="G286" s="38">
        <v>12.7706</v>
      </c>
      <c r="H286" s="37" t="s">
        <v>91</v>
      </c>
      <c r="I286" s="37" t="s">
        <v>92</v>
      </c>
      <c r="J286" s="37">
        <v>3</v>
      </c>
      <c r="K286" s="37">
        <v>10</v>
      </c>
      <c r="L286" s="37" t="s">
        <v>93</v>
      </c>
      <c r="M286" s="37" t="s">
        <v>104</v>
      </c>
      <c r="N286" s="37" t="s">
        <v>104</v>
      </c>
      <c r="O286" s="39">
        <v>1.7750239999999999</v>
      </c>
      <c r="P286" s="39">
        <v>0.84899999999999998</v>
      </c>
      <c r="Q286" s="39">
        <f>G286*O286*(1-P286)</f>
        <v>3.4228863456544003</v>
      </c>
    </row>
    <row r="287" spans="1:17" x14ac:dyDescent="0.25">
      <c r="A287" s="37">
        <v>4511</v>
      </c>
      <c r="B287" s="37">
        <v>4479</v>
      </c>
      <c r="C287" s="37">
        <v>1400</v>
      </c>
      <c r="D287" s="37">
        <v>1400</v>
      </c>
      <c r="E287" s="37" t="s">
        <v>89</v>
      </c>
      <c r="F287" s="37" t="s">
        <v>98</v>
      </c>
      <c r="G287" s="38">
        <v>102.10899999999999</v>
      </c>
      <c r="H287" s="37" t="s">
        <v>91</v>
      </c>
      <c r="I287" s="37" t="s">
        <v>92</v>
      </c>
      <c r="J287" s="37">
        <v>3</v>
      </c>
      <c r="K287" s="37">
        <v>10</v>
      </c>
      <c r="L287" s="37" t="s">
        <v>93</v>
      </c>
      <c r="M287" s="37" t="s">
        <v>104</v>
      </c>
      <c r="N287" s="37" t="s">
        <v>104</v>
      </c>
      <c r="O287" s="39">
        <v>1.7750239999999999</v>
      </c>
      <c r="P287" s="39">
        <v>0.84899999999999998</v>
      </c>
      <c r="Q287" s="39">
        <f>G287*O287*(1-P287)</f>
        <v>27.368134768016002</v>
      </c>
    </row>
    <row r="288" spans="1:17" x14ac:dyDescent="0.25">
      <c r="A288" s="37">
        <v>4512</v>
      </c>
      <c r="B288" s="37">
        <v>4480</v>
      </c>
      <c r="C288" s="37">
        <v>1400</v>
      </c>
      <c r="D288" s="37">
        <v>1400</v>
      </c>
      <c r="E288" s="37" t="s">
        <v>89</v>
      </c>
      <c r="F288" s="37" t="s">
        <v>98</v>
      </c>
      <c r="G288" s="38">
        <v>12.470499999999999</v>
      </c>
      <c r="H288" s="37" t="s">
        <v>91</v>
      </c>
      <c r="I288" s="37" t="s">
        <v>92</v>
      </c>
      <c r="J288" s="37">
        <v>3</v>
      </c>
      <c r="K288" s="37">
        <v>10</v>
      </c>
      <c r="L288" s="37" t="s">
        <v>93</v>
      </c>
      <c r="M288" s="37" t="s">
        <v>104</v>
      </c>
      <c r="N288" s="37" t="s">
        <v>104</v>
      </c>
      <c r="O288" s="39">
        <v>1.7750239999999999</v>
      </c>
      <c r="P288" s="39">
        <v>0.84899999999999998</v>
      </c>
      <c r="Q288" s="39">
        <f>G288*O288*(1-P288)</f>
        <v>3.3424509555920001</v>
      </c>
    </row>
    <row r="289" spans="1:17" x14ac:dyDescent="0.25">
      <c r="A289" s="37">
        <v>4513</v>
      </c>
      <c r="B289" s="37">
        <v>4481</v>
      </c>
      <c r="C289" s="37">
        <v>1400</v>
      </c>
      <c r="D289" s="37">
        <v>1400</v>
      </c>
      <c r="E289" s="37" t="s">
        <v>89</v>
      </c>
      <c r="F289" s="37" t="s">
        <v>98</v>
      </c>
      <c r="G289" s="38">
        <v>4.0154199999999998</v>
      </c>
      <c r="H289" s="37" t="s">
        <v>91</v>
      </c>
      <c r="I289" s="37" t="s">
        <v>92</v>
      </c>
      <c r="J289" s="37">
        <v>3</v>
      </c>
      <c r="K289" s="37">
        <v>10</v>
      </c>
      <c r="L289" s="37" t="s">
        <v>93</v>
      </c>
      <c r="M289" s="37" t="s">
        <v>104</v>
      </c>
      <c r="N289" s="37" t="s">
        <v>104</v>
      </c>
      <c r="O289" s="39">
        <v>1.7750239999999999</v>
      </c>
      <c r="P289" s="39">
        <v>0.84899999999999998</v>
      </c>
      <c r="Q289" s="39">
        <f>G289*O289*(1-P289)</f>
        <v>1.0762474973820801</v>
      </c>
    </row>
    <row r="290" spans="1:17" x14ac:dyDescent="0.25">
      <c r="A290" s="37">
        <v>4514</v>
      </c>
      <c r="B290" s="37">
        <v>4482</v>
      </c>
      <c r="C290" s="37">
        <v>1400</v>
      </c>
      <c r="D290" s="37">
        <v>1400</v>
      </c>
      <c r="E290" s="37" t="s">
        <v>89</v>
      </c>
      <c r="F290" s="37" t="s">
        <v>98</v>
      </c>
      <c r="G290" s="38">
        <v>3.66344E-3</v>
      </c>
      <c r="H290" s="37" t="s">
        <v>91</v>
      </c>
      <c r="I290" s="37" t="s">
        <v>92</v>
      </c>
      <c r="J290" s="37">
        <v>3</v>
      </c>
      <c r="K290" s="37">
        <v>10</v>
      </c>
      <c r="L290" s="37" t="s">
        <v>93</v>
      </c>
      <c r="M290" s="37" t="s">
        <v>104</v>
      </c>
      <c r="N290" s="37" t="s">
        <v>104</v>
      </c>
      <c r="O290" s="39">
        <v>1.7750239999999999</v>
      </c>
      <c r="P290" s="39">
        <v>0.84899999999999998</v>
      </c>
      <c r="Q290" s="39">
        <f>G290*O290*(1-P290)</f>
        <v>9.8190678230656008E-4</v>
      </c>
    </row>
    <row r="291" spans="1:17" x14ac:dyDescent="0.25">
      <c r="A291" s="37">
        <v>4515</v>
      </c>
      <c r="B291" s="37">
        <v>4483</v>
      </c>
      <c r="C291" s="37">
        <v>1400</v>
      </c>
      <c r="D291" s="37">
        <v>1400</v>
      </c>
      <c r="E291" s="37" t="s">
        <v>89</v>
      </c>
      <c r="F291" s="37" t="s">
        <v>98</v>
      </c>
      <c r="G291" s="38">
        <v>116.297</v>
      </c>
      <c r="H291" s="37" t="s">
        <v>91</v>
      </c>
      <c r="I291" s="37" t="s">
        <v>92</v>
      </c>
      <c r="J291" s="37">
        <v>3</v>
      </c>
      <c r="K291" s="37">
        <v>10</v>
      </c>
      <c r="L291" s="37" t="s">
        <v>93</v>
      </c>
      <c r="M291" s="37" t="s">
        <v>104</v>
      </c>
      <c r="N291" s="37" t="s">
        <v>104</v>
      </c>
      <c r="O291" s="39">
        <v>1.7750239999999999</v>
      </c>
      <c r="P291" s="39">
        <v>0.84899999999999998</v>
      </c>
      <c r="Q291" s="39">
        <f>G291*O291*(1-P291)</f>
        <v>31.170924885328002</v>
      </c>
    </row>
    <row r="292" spans="1:17" x14ac:dyDescent="0.25">
      <c r="A292" s="37">
        <v>4516</v>
      </c>
      <c r="B292" s="37">
        <v>4484</v>
      </c>
      <c r="C292" s="37">
        <v>1400</v>
      </c>
      <c r="D292" s="37">
        <v>1400</v>
      </c>
      <c r="E292" s="37" t="s">
        <v>89</v>
      </c>
      <c r="F292" s="37" t="s">
        <v>98</v>
      </c>
      <c r="G292" s="38">
        <v>2.05597E-2</v>
      </c>
      <c r="H292" s="37" t="s">
        <v>91</v>
      </c>
      <c r="I292" s="37" t="s">
        <v>92</v>
      </c>
      <c r="J292" s="37">
        <v>3</v>
      </c>
      <c r="K292" s="37">
        <v>10</v>
      </c>
      <c r="L292" s="37" t="s">
        <v>93</v>
      </c>
      <c r="M292" s="37" t="s">
        <v>104</v>
      </c>
      <c r="N292" s="37" t="s">
        <v>104</v>
      </c>
      <c r="O292" s="39">
        <v>1.7750239999999999</v>
      </c>
      <c r="P292" s="39">
        <v>0.84899999999999998</v>
      </c>
      <c r="Q292" s="39">
        <f>G292*O292*(1-P292)</f>
        <v>5.5105881008528004E-3</v>
      </c>
    </row>
    <row r="293" spans="1:17" x14ac:dyDescent="0.25">
      <c r="A293" s="37">
        <v>4517</v>
      </c>
      <c r="B293" s="37">
        <v>4485</v>
      </c>
      <c r="C293" s="37">
        <v>1400</v>
      </c>
      <c r="D293" s="37">
        <v>1400</v>
      </c>
      <c r="E293" s="37" t="s">
        <v>89</v>
      </c>
      <c r="F293" s="37" t="s">
        <v>98</v>
      </c>
      <c r="G293" s="38">
        <v>1.8483499999999999</v>
      </c>
      <c r="H293" s="37" t="s">
        <v>91</v>
      </c>
      <c r="I293" s="37" t="s">
        <v>92</v>
      </c>
      <c r="J293" s="37">
        <v>3</v>
      </c>
      <c r="K293" s="37">
        <v>10</v>
      </c>
      <c r="L293" s="37" t="s">
        <v>93</v>
      </c>
      <c r="M293" s="37" t="s">
        <v>104</v>
      </c>
      <c r="N293" s="37" t="s">
        <v>104</v>
      </c>
      <c r="O293" s="39">
        <v>1.7750239999999999</v>
      </c>
      <c r="P293" s="39">
        <v>0.84899999999999998</v>
      </c>
      <c r="Q293" s="39">
        <f>G293*O293*(1-P293)</f>
        <v>0.49541070717040003</v>
      </c>
    </row>
    <row r="294" spans="1:17" x14ac:dyDescent="0.25">
      <c r="A294" s="37">
        <v>4518</v>
      </c>
      <c r="B294" s="37">
        <v>4486</v>
      </c>
      <c r="C294" s="37">
        <v>1400</v>
      </c>
      <c r="D294" s="37">
        <v>1400</v>
      </c>
      <c r="E294" s="37" t="s">
        <v>89</v>
      </c>
      <c r="F294" s="37" t="s">
        <v>98</v>
      </c>
      <c r="G294" s="38">
        <v>262.77600000000001</v>
      </c>
      <c r="H294" s="37" t="s">
        <v>91</v>
      </c>
      <c r="I294" s="37" t="s">
        <v>92</v>
      </c>
      <c r="J294" s="37">
        <v>3</v>
      </c>
      <c r="K294" s="37">
        <v>10</v>
      </c>
      <c r="L294" s="37" t="s">
        <v>93</v>
      </c>
      <c r="M294" s="37" t="s">
        <v>104</v>
      </c>
      <c r="N294" s="37" t="s">
        <v>104</v>
      </c>
      <c r="O294" s="39">
        <v>1.7750239999999999</v>
      </c>
      <c r="P294" s="39">
        <v>0.84899999999999998</v>
      </c>
      <c r="Q294" s="39">
        <f>G294*O294*(1-P294)</f>
        <v>70.43148970022402</v>
      </c>
    </row>
    <row r="295" spans="1:17" x14ac:dyDescent="0.25">
      <c r="A295" s="37">
        <v>4519</v>
      </c>
      <c r="B295" s="37">
        <v>4487</v>
      </c>
      <c r="C295" s="37">
        <v>1400</v>
      </c>
      <c r="D295" s="37">
        <v>1400</v>
      </c>
      <c r="E295" s="37" t="s">
        <v>89</v>
      </c>
      <c r="F295" s="37" t="s">
        <v>98</v>
      </c>
      <c r="G295" s="38">
        <v>26.137599999999999</v>
      </c>
      <c r="H295" s="37" t="s">
        <v>91</v>
      </c>
      <c r="I295" s="37" t="s">
        <v>92</v>
      </c>
      <c r="J295" s="37">
        <v>3</v>
      </c>
      <c r="K295" s="37">
        <v>10</v>
      </c>
      <c r="L295" s="37" t="s">
        <v>93</v>
      </c>
      <c r="M295" s="37" t="s">
        <v>104</v>
      </c>
      <c r="N295" s="37" t="s">
        <v>104</v>
      </c>
      <c r="O295" s="39">
        <v>1.7750239999999999</v>
      </c>
      <c r="P295" s="39">
        <v>0.84899999999999998</v>
      </c>
      <c r="Q295" s="39">
        <f>G295*O295*(1-P295)</f>
        <v>7.0056249626624005</v>
      </c>
    </row>
    <row r="296" spans="1:17" x14ac:dyDescent="0.25">
      <c r="A296" s="37">
        <v>4520</v>
      </c>
      <c r="B296" s="37">
        <v>4488</v>
      </c>
      <c r="C296" s="37">
        <v>1400</v>
      </c>
      <c r="D296" s="37">
        <v>1400</v>
      </c>
      <c r="E296" s="37" t="s">
        <v>89</v>
      </c>
      <c r="F296" s="37" t="s">
        <v>98</v>
      </c>
      <c r="G296" s="38">
        <v>0.57081400000000004</v>
      </c>
      <c r="H296" s="37" t="s">
        <v>91</v>
      </c>
      <c r="I296" s="37" t="s">
        <v>92</v>
      </c>
      <c r="J296" s="37">
        <v>3</v>
      </c>
      <c r="K296" s="37">
        <v>10</v>
      </c>
      <c r="L296" s="37" t="s">
        <v>93</v>
      </c>
      <c r="M296" s="37" t="s">
        <v>104</v>
      </c>
      <c r="N296" s="37" t="s">
        <v>104</v>
      </c>
      <c r="O296" s="39">
        <v>1.7750239999999999</v>
      </c>
      <c r="P296" s="39">
        <v>0.84899999999999998</v>
      </c>
      <c r="Q296" s="39">
        <f>G296*O296*(1-P296)</f>
        <v>0.15299449097993603</v>
      </c>
    </row>
    <row r="297" spans="1:17" x14ac:dyDescent="0.25">
      <c r="A297" s="37">
        <v>4525</v>
      </c>
      <c r="B297" s="37">
        <v>4493</v>
      </c>
      <c r="C297" s="37">
        <v>1400</v>
      </c>
      <c r="D297" s="37">
        <v>1400</v>
      </c>
      <c r="E297" s="37" t="s">
        <v>89</v>
      </c>
      <c r="F297" s="37" t="s">
        <v>98</v>
      </c>
      <c r="G297" s="38">
        <v>4.6665600000000002E-2</v>
      </c>
      <c r="H297" s="37" t="s">
        <v>91</v>
      </c>
      <c r="I297" s="37" t="s">
        <v>92</v>
      </c>
      <c r="J297" s="37">
        <v>3</v>
      </c>
      <c r="K297" s="37">
        <v>10</v>
      </c>
      <c r="L297" s="37" t="s">
        <v>93</v>
      </c>
      <c r="M297" s="37" t="s">
        <v>104</v>
      </c>
      <c r="N297" s="37" t="s">
        <v>104</v>
      </c>
      <c r="O297" s="39">
        <v>1.7750239999999999</v>
      </c>
      <c r="P297" s="39">
        <v>0.84899999999999998</v>
      </c>
      <c r="Q297" s="39">
        <f>G297*O297*(1-P297)</f>
        <v>1.2507716556134403E-2</v>
      </c>
    </row>
    <row r="298" spans="1:17" x14ac:dyDescent="0.25">
      <c r="A298" s="37">
        <v>4526</v>
      </c>
      <c r="B298" s="37">
        <v>4494</v>
      </c>
      <c r="C298" s="37">
        <v>1400</v>
      </c>
      <c r="D298" s="37">
        <v>1400</v>
      </c>
      <c r="E298" s="37" t="s">
        <v>89</v>
      </c>
      <c r="F298" s="37" t="s">
        <v>98</v>
      </c>
      <c r="G298" s="38">
        <v>1.87192</v>
      </c>
      <c r="H298" s="37" t="s">
        <v>91</v>
      </c>
      <c r="I298" s="37" t="s">
        <v>92</v>
      </c>
      <c r="J298" s="37">
        <v>3</v>
      </c>
      <c r="K298" s="37">
        <v>10</v>
      </c>
      <c r="L298" s="37" t="s">
        <v>93</v>
      </c>
      <c r="M298" s="37" t="s">
        <v>104</v>
      </c>
      <c r="N298" s="37" t="s">
        <v>104</v>
      </c>
      <c r="O298" s="39">
        <v>1.7750239999999999</v>
      </c>
      <c r="P298" s="39">
        <v>0.84899999999999998</v>
      </c>
      <c r="Q298" s="39">
        <f>G298*O298*(1-P298)</f>
        <v>0.50172814183808001</v>
      </c>
    </row>
    <row r="299" spans="1:17" x14ac:dyDescent="0.25">
      <c r="A299" s="37">
        <v>4527</v>
      </c>
      <c r="B299" s="37">
        <v>4495</v>
      </c>
      <c r="C299" s="37">
        <v>1400</v>
      </c>
      <c r="D299" s="37">
        <v>1400</v>
      </c>
      <c r="E299" s="37" t="s">
        <v>89</v>
      </c>
      <c r="F299" s="37" t="s">
        <v>98</v>
      </c>
      <c r="G299" s="38">
        <v>0.18834300000000001</v>
      </c>
      <c r="H299" s="37" t="s">
        <v>91</v>
      </c>
      <c r="I299" s="37" t="s">
        <v>92</v>
      </c>
      <c r="J299" s="37">
        <v>3</v>
      </c>
      <c r="K299" s="37">
        <v>10</v>
      </c>
      <c r="L299" s="37" t="s">
        <v>93</v>
      </c>
      <c r="M299" s="37" t="s">
        <v>104</v>
      </c>
      <c r="N299" s="37" t="s">
        <v>104</v>
      </c>
      <c r="O299" s="39">
        <v>1.7750239999999999</v>
      </c>
      <c r="P299" s="39">
        <v>0.84899999999999998</v>
      </c>
      <c r="Q299" s="39">
        <f>G299*O299*(1-P299)</f>
        <v>5.0481315130032012E-2</v>
      </c>
    </row>
    <row r="300" spans="1:17" x14ac:dyDescent="0.25">
      <c r="A300" s="37">
        <v>4528</v>
      </c>
      <c r="B300" s="37">
        <v>4496</v>
      </c>
      <c r="C300" s="37">
        <v>1400</v>
      </c>
      <c r="D300" s="37">
        <v>1400</v>
      </c>
      <c r="E300" s="37" t="s">
        <v>89</v>
      </c>
      <c r="F300" s="37" t="s">
        <v>98</v>
      </c>
      <c r="G300" s="38">
        <v>6.7919499999999999</v>
      </c>
      <c r="H300" s="37" t="s">
        <v>91</v>
      </c>
      <c r="I300" s="37" t="s">
        <v>92</v>
      </c>
      <c r="J300" s="37">
        <v>3</v>
      </c>
      <c r="K300" s="37">
        <v>10</v>
      </c>
      <c r="L300" s="37" t="s">
        <v>93</v>
      </c>
      <c r="M300" s="37" t="s">
        <v>104</v>
      </c>
      <c r="N300" s="37" t="s">
        <v>104</v>
      </c>
      <c r="O300" s="39">
        <v>1.7750239999999999</v>
      </c>
      <c r="P300" s="39">
        <v>0.84899999999999998</v>
      </c>
      <c r="Q300" s="39">
        <f>G300*O300*(1-P300)</f>
        <v>1.8204370127768001</v>
      </c>
    </row>
    <row r="301" spans="1:17" x14ac:dyDescent="0.25">
      <c r="A301" s="37">
        <v>4529</v>
      </c>
      <c r="B301" s="37">
        <v>4497</v>
      </c>
      <c r="C301" s="37">
        <v>1400</v>
      </c>
      <c r="D301" s="37">
        <v>1400</v>
      </c>
      <c r="E301" s="37" t="s">
        <v>89</v>
      </c>
      <c r="F301" s="37" t="s">
        <v>98</v>
      </c>
      <c r="G301" s="38">
        <v>0.67098500000000005</v>
      </c>
      <c r="H301" s="37" t="s">
        <v>91</v>
      </c>
      <c r="I301" s="37" t="s">
        <v>92</v>
      </c>
      <c r="J301" s="37">
        <v>3</v>
      </c>
      <c r="K301" s="37">
        <v>10</v>
      </c>
      <c r="L301" s="37" t="s">
        <v>93</v>
      </c>
      <c r="M301" s="37" t="s">
        <v>104</v>
      </c>
      <c r="N301" s="37" t="s">
        <v>104</v>
      </c>
      <c r="O301" s="39">
        <v>1.7750239999999999</v>
      </c>
      <c r="P301" s="39">
        <v>0.84899999999999998</v>
      </c>
      <c r="Q301" s="39">
        <f>G301*O301*(1-P301)</f>
        <v>0.17984318627464005</v>
      </c>
    </row>
    <row r="302" spans="1:17" x14ac:dyDescent="0.25">
      <c r="A302" s="37">
        <v>4530</v>
      </c>
      <c r="B302" s="37">
        <v>4498</v>
      </c>
      <c r="C302" s="37">
        <v>1400</v>
      </c>
      <c r="D302" s="37">
        <v>1400</v>
      </c>
      <c r="E302" s="37" t="s">
        <v>89</v>
      </c>
      <c r="F302" s="37" t="s">
        <v>98</v>
      </c>
      <c r="G302" s="38">
        <v>10.028</v>
      </c>
      <c r="H302" s="37" t="s">
        <v>91</v>
      </c>
      <c r="I302" s="37" t="s">
        <v>92</v>
      </c>
      <c r="J302" s="37">
        <v>3</v>
      </c>
      <c r="K302" s="37">
        <v>10</v>
      </c>
      <c r="L302" s="37" t="s">
        <v>93</v>
      </c>
      <c r="M302" s="37" t="s">
        <v>104</v>
      </c>
      <c r="N302" s="37" t="s">
        <v>104</v>
      </c>
      <c r="O302" s="39">
        <v>1.7750239999999999</v>
      </c>
      <c r="P302" s="39">
        <v>0.84899999999999998</v>
      </c>
      <c r="Q302" s="39">
        <f>G302*O302*(1-P302)</f>
        <v>2.6877910414720008</v>
      </c>
    </row>
    <row r="303" spans="1:17" x14ac:dyDescent="0.25">
      <c r="A303" s="37">
        <v>4531</v>
      </c>
      <c r="B303" s="37">
        <v>4499</v>
      </c>
      <c r="C303" s="37">
        <v>1400</v>
      </c>
      <c r="D303" s="37">
        <v>1400</v>
      </c>
      <c r="E303" s="37" t="s">
        <v>89</v>
      </c>
      <c r="F303" s="37" t="s">
        <v>98</v>
      </c>
      <c r="G303" s="38">
        <v>6.28195E-2</v>
      </c>
      <c r="H303" s="37" t="s">
        <v>91</v>
      </c>
      <c r="I303" s="37" t="s">
        <v>92</v>
      </c>
      <c r="J303" s="37">
        <v>3</v>
      </c>
      <c r="K303" s="37">
        <v>10</v>
      </c>
      <c r="L303" s="37" t="s">
        <v>93</v>
      </c>
      <c r="M303" s="37" t="s">
        <v>104</v>
      </c>
      <c r="N303" s="37" t="s">
        <v>104</v>
      </c>
      <c r="O303" s="39">
        <v>1.7750239999999999</v>
      </c>
      <c r="P303" s="39">
        <v>0.84899999999999998</v>
      </c>
      <c r="Q303" s="39">
        <f>G303*O303*(1-P303)</f>
        <v>1.6837424145368002E-2</v>
      </c>
    </row>
    <row r="304" spans="1:17" x14ac:dyDescent="0.25">
      <c r="A304" s="37">
        <v>4534</v>
      </c>
      <c r="B304" s="37">
        <v>4502</v>
      </c>
      <c r="C304" s="37">
        <v>1400</v>
      </c>
      <c r="D304" s="37">
        <v>1400</v>
      </c>
      <c r="E304" s="37" t="s">
        <v>89</v>
      </c>
      <c r="F304" s="37" t="s">
        <v>98</v>
      </c>
      <c r="G304" s="38">
        <v>3.6826400000000001</v>
      </c>
      <c r="H304" s="37" t="s">
        <v>91</v>
      </c>
      <c r="I304" s="37" t="s">
        <v>92</v>
      </c>
      <c r="J304" s="37">
        <v>3</v>
      </c>
      <c r="K304" s="37">
        <v>10</v>
      </c>
      <c r="L304" s="37" t="s">
        <v>93</v>
      </c>
      <c r="M304" s="37" t="s">
        <v>104</v>
      </c>
      <c r="N304" s="37" t="s">
        <v>104</v>
      </c>
      <c r="O304" s="39">
        <v>1.7750239999999999</v>
      </c>
      <c r="P304" s="39">
        <v>0.84899999999999998</v>
      </c>
      <c r="Q304" s="39">
        <f>G304*O304*(1-P304)</f>
        <v>0.98705293188736021</v>
      </c>
    </row>
    <row r="305" spans="1:17" x14ac:dyDescent="0.25">
      <c r="A305" s="37">
        <v>4536</v>
      </c>
      <c r="B305" s="37">
        <v>4504</v>
      </c>
      <c r="C305" s="37">
        <v>1400</v>
      </c>
      <c r="D305" s="37">
        <v>1400</v>
      </c>
      <c r="E305" s="37" t="s">
        <v>89</v>
      </c>
      <c r="F305" s="37" t="s">
        <v>98</v>
      </c>
      <c r="G305" s="38">
        <v>61.239699999999999</v>
      </c>
      <c r="H305" s="37" t="s">
        <v>91</v>
      </c>
      <c r="I305" s="37" t="s">
        <v>92</v>
      </c>
      <c r="J305" s="37">
        <v>3</v>
      </c>
      <c r="K305" s="37">
        <v>10</v>
      </c>
      <c r="L305" s="37" t="s">
        <v>93</v>
      </c>
      <c r="M305" s="37" t="s">
        <v>104</v>
      </c>
      <c r="N305" s="37" t="s">
        <v>104</v>
      </c>
      <c r="O305" s="39">
        <v>1.7750239999999999</v>
      </c>
      <c r="P305" s="39">
        <v>0.84899999999999998</v>
      </c>
      <c r="Q305" s="39">
        <f>G305*O305*(1-P305)</f>
        <v>16.413992525172802</v>
      </c>
    </row>
    <row r="306" spans="1:17" x14ac:dyDescent="0.25">
      <c r="A306" s="37">
        <v>4537</v>
      </c>
      <c r="B306" s="37">
        <v>4505</v>
      </c>
      <c r="C306" s="37">
        <v>1400</v>
      </c>
      <c r="D306" s="37">
        <v>1400</v>
      </c>
      <c r="E306" s="37" t="s">
        <v>89</v>
      </c>
      <c r="F306" s="37" t="s">
        <v>98</v>
      </c>
      <c r="G306" s="38">
        <v>6.1254099999999996</v>
      </c>
      <c r="H306" s="37" t="s">
        <v>91</v>
      </c>
      <c r="I306" s="37" t="s">
        <v>92</v>
      </c>
      <c r="J306" s="37">
        <v>3</v>
      </c>
      <c r="K306" s="37">
        <v>10</v>
      </c>
      <c r="L306" s="37" t="s">
        <v>93</v>
      </c>
      <c r="M306" s="37" t="s">
        <v>104</v>
      </c>
      <c r="N306" s="37" t="s">
        <v>104</v>
      </c>
      <c r="O306" s="39">
        <v>1.7750239999999999</v>
      </c>
      <c r="P306" s="39">
        <v>0.84899999999999998</v>
      </c>
      <c r="Q306" s="39">
        <f>G306*O306*(1-P306)</f>
        <v>1.6417852137358402</v>
      </c>
    </row>
    <row r="307" spans="1:17" x14ac:dyDescent="0.25">
      <c r="A307" s="37">
        <v>4538</v>
      </c>
      <c r="B307" s="37">
        <v>4506</v>
      </c>
      <c r="C307" s="37">
        <v>1400</v>
      </c>
      <c r="D307" s="37">
        <v>1400</v>
      </c>
      <c r="E307" s="37" t="s">
        <v>89</v>
      </c>
      <c r="F307" s="37" t="s">
        <v>98</v>
      </c>
      <c r="G307" s="38">
        <v>4.4510100000000001</v>
      </c>
      <c r="H307" s="37" t="s">
        <v>91</v>
      </c>
      <c r="I307" s="37" t="s">
        <v>92</v>
      </c>
      <c r="J307" s="37">
        <v>3</v>
      </c>
      <c r="K307" s="37">
        <v>10</v>
      </c>
      <c r="L307" s="37" t="s">
        <v>93</v>
      </c>
      <c r="M307" s="37" t="s">
        <v>104</v>
      </c>
      <c r="N307" s="37" t="s">
        <v>104</v>
      </c>
      <c r="O307" s="39">
        <v>1.7750239999999999</v>
      </c>
      <c r="P307" s="39">
        <v>0.84899999999999998</v>
      </c>
      <c r="Q307" s="39">
        <f>G307*O307*(1-P307)</f>
        <v>1.1929980857102402</v>
      </c>
    </row>
    <row r="308" spans="1:17" x14ac:dyDescent="0.25">
      <c r="A308" s="37">
        <v>4540</v>
      </c>
      <c r="B308" s="37">
        <v>4508</v>
      </c>
      <c r="C308" s="37">
        <v>1400</v>
      </c>
      <c r="D308" s="37">
        <v>1400</v>
      </c>
      <c r="E308" s="37" t="s">
        <v>89</v>
      </c>
      <c r="F308" s="37" t="s">
        <v>98</v>
      </c>
      <c r="G308" s="38">
        <v>58.906700000000001</v>
      </c>
      <c r="H308" s="37" t="s">
        <v>91</v>
      </c>
      <c r="I308" s="37" t="s">
        <v>92</v>
      </c>
      <c r="J308" s="37">
        <v>3</v>
      </c>
      <c r="K308" s="37">
        <v>10</v>
      </c>
      <c r="L308" s="37" t="s">
        <v>93</v>
      </c>
      <c r="M308" s="37" t="s">
        <v>104</v>
      </c>
      <c r="N308" s="37" t="s">
        <v>104</v>
      </c>
      <c r="O308" s="39">
        <v>1.7750239999999999</v>
      </c>
      <c r="P308" s="39">
        <v>0.84899999999999998</v>
      </c>
      <c r="Q308" s="39">
        <f>G308*O308*(1-P308)</f>
        <v>15.788681745380801</v>
      </c>
    </row>
    <row r="309" spans="1:17" x14ac:dyDescent="0.25">
      <c r="A309" s="37">
        <v>4541</v>
      </c>
      <c r="B309" s="37">
        <v>4509</v>
      </c>
      <c r="C309" s="37">
        <v>1400</v>
      </c>
      <c r="D309" s="37">
        <v>1400</v>
      </c>
      <c r="E309" s="37" t="s">
        <v>89</v>
      </c>
      <c r="F309" s="37" t="s">
        <v>98</v>
      </c>
      <c r="G309" s="38">
        <v>5.1380800000000004</v>
      </c>
      <c r="H309" s="37" t="s">
        <v>91</v>
      </c>
      <c r="I309" s="37" t="s">
        <v>92</v>
      </c>
      <c r="J309" s="37">
        <v>3</v>
      </c>
      <c r="K309" s="37">
        <v>10</v>
      </c>
      <c r="L309" s="37" t="s">
        <v>93</v>
      </c>
      <c r="M309" s="37" t="s">
        <v>104</v>
      </c>
      <c r="N309" s="37" t="s">
        <v>104</v>
      </c>
      <c r="O309" s="39">
        <v>1.7750239999999999</v>
      </c>
      <c r="P309" s="39">
        <v>0.84899999999999998</v>
      </c>
      <c r="Q309" s="39">
        <f>G309*O309*(1-P309)</f>
        <v>1.3771525124019204</v>
      </c>
    </row>
    <row r="310" spans="1:17" x14ac:dyDescent="0.25">
      <c r="A310" s="37">
        <v>4542</v>
      </c>
      <c r="B310" s="37">
        <v>4510</v>
      </c>
      <c r="C310" s="37">
        <v>1400</v>
      </c>
      <c r="D310" s="37">
        <v>1400</v>
      </c>
      <c r="E310" s="37" t="s">
        <v>89</v>
      </c>
      <c r="F310" s="37" t="s">
        <v>98</v>
      </c>
      <c r="G310" s="38">
        <v>50.291899999999998</v>
      </c>
      <c r="H310" s="37" t="s">
        <v>91</v>
      </c>
      <c r="I310" s="37" t="s">
        <v>92</v>
      </c>
      <c r="J310" s="37">
        <v>3</v>
      </c>
      <c r="K310" s="37">
        <v>10</v>
      </c>
      <c r="L310" s="37" t="s">
        <v>93</v>
      </c>
      <c r="M310" s="37" t="s">
        <v>104</v>
      </c>
      <c r="N310" s="37" t="s">
        <v>104</v>
      </c>
      <c r="O310" s="39">
        <v>1.7750239999999999</v>
      </c>
      <c r="P310" s="39">
        <v>0.84899999999999998</v>
      </c>
      <c r="Q310" s="39">
        <f>G310*O310*(1-P310)</f>
        <v>13.479668755345601</v>
      </c>
    </row>
    <row r="311" spans="1:17" x14ac:dyDescent="0.25">
      <c r="A311" s="37">
        <v>4543</v>
      </c>
      <c r="B311" s="37">
        <v>4511</v>
      </c>
      <c r="C311" s="37">
        <v>1400</v>
      </c>
      <c r="D311" s="37">
        <v>1400</v>
      </c>
      <c r="E311" s="37" t="s">
        <v>89</v>
      </c>
      <c r="F311" s="37" t="s">
        <v>98</v>
      </c>
      <c r="G311" s="38">
        <v>9.3559099999999997</v>
      </c>
      <c r="H311" s="37" t="s">
        <v>91</v>
      </c>
      <c r="I311" s="37" t="s">
        <v>92</v>
      </c>
      <c r="J311" s="37">
        <v>3</v>
      </c>
      <c r="K311" s="37">
        <v>10</v>
      </c>
      <c r="L311" s="37" t="s">
        <v>93</v>
      </c>
      <c r="M311" s="37" t="s">
        <v>104</v>
      </c>
      <c r="N311" s="37" t="s">
        <v>104</v>
      </c>
      <c r="O311" s="39">
        <v>1.7750239999999999</v>
      </c>
      <c r="P311" s="39">
        <v>0.84899999999999998</v>
      </c>
      <c r="Q311" s="39">
        <f>G311*O311*(1-P311)</f>
        <v>2.5076516835678402</v>
      </c>
    </row>
    <row r="312" spans="1:17" x14ac:dyDescent="0.25">
      <c r="A312" s="37">
        <v>4544</v>
      </c>
      <c r="B312" s="37">
        <v>4512</v>
      </c>
      <c r="C312" s="37">
        <v>1400</v>
      </c>
      <c r="D312" s="37">
        <v>1400</v>
      </c>
      <c r="E312" s="37" t="s">
        <v>89</v>
      </c>
      <c r="F312" s="37" t="s">
        <v>98</v>
      </c>
      <c r="G312" s="38">
        <v>9.6594300000000004</v>
      </c>
      <c r="H312" s="37" t="s">
        <v>91</v>
      </c>
      <c r="I312" s="37" t="s">
        <v>92</v>
      </c>
      <c r="J312" s="37">
        <v>3</v>
      </c>
      <c r="K312" s="37">
        <v>10</v>
      </c>
      <c r="L312" s="37" t="s">
        <v>93</v>
      </c>
      <c r="M312" s="37" t="s">
        <v>104</v>
      </c>
      <c r="N312" s="37" t="s">
        <v>104</v>
      </c>
      <c r="O312" s="39">
        <v>1.7750239999999999</v>
      </c>
      <c r="P312" s="39">
        <v>0.84899999999999998</v>
      </c>
      <c r="Q312" s="39">
        <f>G312*O312*(1-P312)</f>
        <v>2.5890037315243202</v>
      </c>
    </row>
    <row r="313" spans="1:17" x14ac:dyDescent="0.25">
      <c r="A313" s="37">
        <v>4545</v>
      </c>
      <c r="B313" s="37">
        <v>4513</v>
      </c>
      <c r="C313" s="37">
        <v>1400</v>
      </c>
      <c r="D313" s="37">
        <v>1400</v>
      </c>
      <c r="E313" s="37" t="s">
        <v>89</v>
      </c>
      <c r="F313" s="37" t="s">
        <v>98</v>
      </c>
      <c r="G313" s="38">
        <v>6.72776</v>
      </c>
      <c r="H313" s="37" t="s">
        <v>91</v>
      </c>
      <c r="I313" s="37" t="s">
        <v>92</v>
      </c>
      <c r="J313" s="37">
        <v>3</v>
      </c>
      <c r="K313" s="37">
        <v>10</v>
      </c>
      <c r="L313" s="37" t="s">
        <v>93</v>
      </c>
      <c r="M313" s="37" t="s">
        <v>104</v>
      </c>
      <c r="N313" s="37" t="s">
        <v>104</v>
      </c>
      <c r="O313" s="39">
        <v>1.7750239999999999</v>
      </c>
      <c r="P313" s="39">
        <v>0.84899999999999998</v>
      </c>
      <c r="Q313" s="39">
        <f>G313*O313*(1-P313)</f>
        <v>1.8032322554022404</v>
      </c>
    </row>
    <row r="314" spans="1:17" x14ac:dyDescent="0.25">
      <c r="A314" s="37">
        <v>4546</v>
      </c>
      <c r="B314" s="37">
        <v>4514</v>
      </c>
      <c r="C314" s="37">
        <v>1400</v>
      </c>
      <c r="D314" s="37">
        <v>1400</v>
      </c>
      <c r="E314" s="37" t="s">
        <v>89</v>
      </c>
      <c r="F314" s="37" t="s">
        <v>98</v>
      </c>
      <c r="G314" s="38">
        <v>72.785499999999999</v>
      </c>
      <c r="H314" s="37" t="s">
        <v>91</v>
      </c>
      <c r="I314" s="37" t="s">
        <v>92</v>
      </c>
      <c r="J314" s="37">
        <v>3</v>
      </c>
      <c r="K314" s="37">
        <v>10</v>
      </c>
      <c r="L314" s="37" t="s">
        <v>93</v>
      </c>
      <c r="M314" s="37" t="s">
        <v>104</v>
      </c>
      <c r="N314" s="37" t="s">
        <v>104</v>
      </c>
      <c r="O314" s="39">
        <v>1.7750239999999999</v>
      </c>
      <c r="P314" s="39">
        <v>0.84899999999999998</v>
      </c>
      <c r="Q314" s="39">
        <f>G314*O314*(1-P314)</f>
        <v>19.508597412152003</v>
      </c>
    </row>
    <row r="315" spans="1:17" x14ac:dyDescent="0.25">
      <c r="A315" s="37">
        <v>4547</v>
      </c>
      <c r="B315" s="37">
        <v>4515</v>
      </c>
      <c r="C315" s="37">
        <v>1400</v>
      </c>
      <c r="D315" s="37">
        <v>1400</v>
      </c>
      <c r="E315" s="37" t="s">
        <v>89</v>
      </c>
      <c r="F315" s="37" t="s">
        <v>98</v>
      </c>
      <c r="G315" s="38">
        <v>4.3555799999999998</v>
      </c>
      <c r="H315" s="37" t="s">
        <v>91</v>
      </c>
      <c r="I315" s="37" t="s">
        <v>92</v>
      </c>
      <c r="J315" s="37">
        <v>3</v>
      </c>
      <c r="K315" s="37">
        <v>10</v>
      </c>
      <c r="L315" s="37" t="s">
        <v>93</v>
      </c>
      <c r="M315" s="37" t="s">
        <v>104</v>
      </c>
      <c r="N315" s="37" t="s">
        <v>104</v>
      </c>
      <c r="O315" s="39">
        <v>1.7750239999999999</v>
      </c>
      <c r="P315" s="39">
        <v>0.84899999999999998</v>
      </c>
      <c r="Q315" s="39">
        <f>G315*O315*(1-P315)</f>
        <v>1.16742011412192</v>
      </c>
    </row>
    <row r="316" spans="1:17" x14ac:dyDescent="0.25">
      <c r="A316" s="37">
        <v>4548</v>
      </c>
      <c r="B316" s="37">
        <v>4516</v>
      </c>
      <c r="C316" s="37">
        <v>1400</v>
      </c>
      <c r="D316" s="37">
        <v>1400</v>
      </c>
      <c r="E316" s="37" t="s">
        <v>89</v>
      </c>
      <c r="F316" s="37" t="s">
        <v>98</v>
      </c>
      <c r="G316" s="38">
        <v>6.9693699999999996</v>
      </c>
      <c r="H316" s="37" t="s">
        <v>91</v>
      </c>
      <c r="I316" s="37" t="s">
        <v>92</v>
      </c>
      <c r="J316" s="37">
        <v>3</v>
      </c>
      <c r="K316" s="37">
        <v>10</v>
      </c>
      <c r="L316" s="37" t="s">
        <v>93</v>
      </c>
      <c r="M316" s="37" t="s">
        <v>104</v>
      </c>
      <c r="N316" s="37" t="s">
        <v>104</v>
      </c>
      <c r="O316" s="39">
        <v>1.7750239999999999</v>
      </c>
      <c r="P316" s="39">
        <v>0.84899999999999998</v>
      </c>
      <c r="Q316" s="39">
        <f>G316*O316*(1-P316)</f>
        <v>1.8679906512468802</v>
      </c>
    </row>
    <row r="317" spans="1:17" x14ac:dyDescent="0.25">
      <c r="A317" s="37">
        <v>4549</v>
      </c>
      <c r="B317" s="37">
        <v>4517</v>
      </c>
      <c r="C317" s="37">
        <v>1400</v>
      </c>
      <c r="D317" s="37">
        <v>1400</v>
      </c>
      <c r="E317" s="37" t="s">
        <v>89</v>
      </c>
      <c r="F317" s="37" t="s">
        <v>98</v>
      </c>
      <c r="G317" s="38">
        <v>5.6271599999999999</v>
      </c>
      <c r="H317" s="37" t="s">
        <v>91</v>
      </c>
      <c r="I317" s="37" t="s">
        <v>92</v>
      </c>
      <c r="J317" s="37">
        <v>3</v>
      </c>
      <c r="K317" s="37">
        <v>10</v>
      </c>
      <c r="L317" s="37" t="s">
        <v>93</v>
      </c>
      <c r="M317" s="37" t="s">
        <v>104</v>
      </c>
      <c r="N317" s="37" t="s">
        <v>104</v>
      </c>
      <c r="O317" s="39">
        <v>1.7750239999999999</v>
      </c>
      <c r="P317" s="39">
        <v>0.84899999999999998</v>
      </c>
      <c r="Q317" s="39">
        <f>G317*O317*(1-P317)</f>
        <v>1.5082399518278402</v>
      </c>
    </row>
    <row r="318" spans="1:17" x14ac:dyDescent="0.25">
      <c r="A318" s="37">
        <v>4556</v>
      </c>
      <c r="B318" s="37">
        <v>4524</v>
      </c>
      <c r="C318" s="37">
        <v>1400</v>
      </c>
      <c r="D318" s="37">
        <v>1400</v>
      </c>
      <c r="E318" s="37" t="s">
        <v>89</v>
      </c>
      <c r="F318" s="37" t="s">
        <v>98</v>
      </c>
      <c r="G318" s="38">
        <v>2.16831</v>
      </c>
      <c r="H318" s="37" t="s">
        <v>91</v>
      </c>
      <c r="I318" s="37" t="s">
        <v>92</v>
      </c>
      <c r="J318" s="37">
        <v>3</v>
      </c>
      <c r="K318" s="37">
        <v>10</v>
      </c>
      <c r="L318" s="37" t="s">
        <v>93</v>
      </c>
      <c r="M318" s="37" t="s">
        <v>104</v>
      </c>
      <c r="N318" s="37" t="s">
        <v>104</v>
      </c>
      <c r="O318" s="39">
        <v>1.7750239999999999</v>
      </c>
      <c r="P318" s="39">
        <v>0.84899999999999998</v>
      </c>
      <c r="Q318" s="39">
        <f>G318*O318*(1-P318)</f>
        <v>0.58116914570543998</v>
      </c>
    </row>
    <row r="319" spans="1:17" x14ac:dyDescent="0.25">
      <c r="A319" s="37">
        <v>4561</v>
      </c>
      <c r="B319" s="37">
        <v>4529</v>
      </c>
      <c r="C319" s="37">
        <v>1400</v>
      </c>
      <c r="D319" s="37">
        <v>1400</v>
      </c>
      <c r="E319" s="37" t="s">
        <v>89</v>
      </c>
      <c r="F319" s="37" t="s">
        <v>98</v>
      </c>
      <c r="G319" s="38">
        <v>1.9488099999999999</v>
      </c>
      <c r="H319" s="37" t="s">
        <v>91</v>
      </c>
      <c r="I319" s="37" t="s">
        <v>92</v>
      </c>
      <c r="J319" s="37">
        <v>3</v>
      </c>
      <c r="K319" s="37">
        <v>10</v>
      </c>
      <c r="L319" s="37" t="s">
        <v>93</v>
      </c>
      <c r="M319" s="37" t="s">
        <v>104</v>
      </c>
      <c r="N319" s="37" t="s">
        <v>104</v>
      </c>
      <c r="O319" s="39">
        <v>1.7750239999999999</v>
      </c>
      <c r="P319" s="39">
        <v>0.84899999999999998</v>
      </c>
      <c r="Q319" s="39">
        <f>G319*O319*(1-P319)</f>
        <v>0.52233686273744007</v>
      </c>
    </row>
    <row r="320" spans="1:17" x14ac:dyDescent="0.25">
      <c r="A320" s="37">
        <v>4562</v>
      </c>
      <c r="B320" s="37">
        <v>4530</v>
      </c>
      <c r="C320" s="37">
        <v>1400</v>
      </c>
      <c r="D320" s="37">
        <v>1400</v>
      </c>
      <c r="E320" s="37" t="s">
        <v>89</v>
      </c>
      <c r="F320" s="37" t="s">
        <v>98</v>
      </c>
      <c r="G320" s="38">
        <v>16.5579</v>
      </c>
      <c r="H320" s="37" t="s">
        <v>91</v>
      </c>
      <c r="I320" s="37" t="s">
        <v>92</v>
      </c>
      <c r="J320" s="37">
        <v>3</v>
      </c>
      <c r="K320" s="37">
        <v>10</v>
      </c>
      <c r="L320" s="37" t="s">
        <v>93</v>
      </c>
      <c r="M320" s="37" t="s">
        <v>104</v>
      </c>
      <c r="N320" s="37" t="s">
        <v>104</v>
      </c>
      <c r="O320" s="39">
        <v>1.7750239999999999</v>
      </c>
      <c r="P320" s="39">
        <v>0.84899999999999998</v>
      </c>
      <c r="Q320" s="39">
        <f>G320*O320*(1-P320)</f>
        <v>4.4379911533296008</v>
      </c>
    </row>
    <row r="321" spans="1:17" x14ac:dyDescent="0.25">
      <c r="A321" s="37">
        <v>4565</v>
      </c>
      <c r="B321" s="37">
        <v>4533</v>
      </c>
      <c r="C321" s="37">
        <v>1400</v>
      </c>
      <c r="D321" s="37">
        <v>1400</v>
      </c>
      <c r="E321" s="37" t="s">
        <v>89</v>
      </c>
      <c r="F321" s="37" t="s">
        <v>98</v>
      </c>
      <c r="G321" s="38">
        <v>53.006799999999998</v>
      </c>
      <c r="H321" s="37" t="s">
        <v>91</v>
      </c>
      <c r="I321" s="37" t="s">
        <v>92</v>
      </c>
      <c r="J321" s="37">
        <v>3</v>
      </c>
      <c r="K321" s="37">
        <v>10</v>
      </c>
      <c r="L321" s="37" t="s">
        <v>93</v>
      </c>
      <c r="M321" s="37" t="s">
        <v>104</v>
      </c>
      <c r="N321" s="37" t="s">
        <v>104</v>
      </c>
      <c r="O321" s="39">
        <v>1.7750239999999999</v>
      </c>
      <c r="P321" s="39">
        <v>0.84899999999999998</v>
      </c>
      <c r="Q321" s="39">
        <f>G321*O321*(1-P321)</f>
        <v>14.207339666643202</v>
      </c>
    </row>
    <row r="322" spans="1:17" x14ac:dyDescent="0.25">
      <c r="A322" s="37">
        <v>4568</v>
      </c>
      <c r="B322" s="37">
        <v>4536</v>
      </c>
      <c r="C322" s="37">
        <v>1400</v>
      </c>
      <c r="D322" s="37">
        <v>1400</v>
      </c>
      <c r="E322" s="37" t="s">
        <v>89</v>
      </c>
      <c r="F322" s="37" t="s">
        <v>98</v>
      </c>
      <c r="G322" s="38">
        <v>0.24079</v>
      </c>
      <c r="H322" s="37" t="s">
        <v>91</v>
      </c>
      <c r="I322" s="37" t="s">
        <v>92</v>
      </c>
      <c r="J322" s="37">
        <v>3</v>
      </c>
      <c r="K322" s="37">
        <v>10</v>
      </c>
      <c r="L322" s="37" t="s">
        <v>93</v>
      </c>
      <c r="M322" s="37" t="s">
        <v>104</v>
      </c>
      <c r="N322" s="37" t="s">
        <v>104</v>
      </c>
      <c r="O322" s="39">
        <v>1.7750239999999999</v>
      </c>
      <c r="P322" s="39">
        <v>0.84899999999999998</v>
      </c>
      <c r="Q322" s="39">
        <f>G322*O322*(1-P322)</f>
        <v>6.4538612372960005E-2</v>
      </c>
    </row>
    <row r="323" spans="1:17" x14ac:dyDescent="0.25">
      <c r="A323" s="37">
        <v>4571</v>
      </c>
      <c r="B323" s="37">
        <v>4539</v>
      </c>
      <c r="C323" s="37">
        <v>1400</v>
      </c>
      <c r="D323" s="37">
        <v>1400</v>
      </c>
      <c r="E323" s="37" t="s">
        <v>89</v>
      </c>
      <c r="F323" s="37" t="s">
        <v>98</v>
      </c>
      <c r="G323" s="38">
        <v>13.493399999999999</v>
      </c>
      <c r="H323" s="37" t="s">
        <v>91</v>
      </c>
      <c r="I323" s="37" t="s">
        <v>92</v>
      </c>
      <c r="J323" s="37">
        <v>3</v>
      </c>
      <c r="K323" s="37">
        <v>10</v>
      </c>
      <c r="L323" s="37" t="s">
        <v>93</v>
      </c>
      <c r="M323" s="37" t="s">
        <v>104</v>
      </c>
      <c r="N323" s="37" t="s">
        <v>104</v>
      </c>
      <c r="O323" s="39">
        <v>1.7750239999999999</v>
      </c>
      <c r="P323" s="39">
        <v>0.84899999999999998</v>
      </c>
      <c r="Q323" s="39">
        <f>G323*O323*(1-P323)</f>
        <v>3.6166174350815998</v>
      </c>
    </row>
    <row r="324" spans="1:17" x14ac:dyDescent="0.25">
      <c r="A324" s="37">
        <v>4572</v>
      </c>
      <c r="B324" s="37">
        <v>4540</v>
      </c>
      <c r="C324" s="37">
        <v>1400</v>
      </c>
      <c r="D324" s="37">
        <v>1400</v>
      </c>
      <c r="E324" s="37" t="s">
        <v>89</v>
      </c>
      <c r="F324" s="37" t="s">
        <v>98</v>
      </c>
      <c r="G324" s="38">
        <v>28.8566</v>
      </c>
      <c r="H324" s="37" t="s">
        <v>91</v>
      </c>
      <c r="I324" s="37" t="s">
        <v>92</v>
      </c>
      <c r="J324" s="37">
        <v>3</v>
      </c>
      <c r="K324" s="37">
        <v>10</v>
      </c>
      <c r="L324" s="37" t="s">
        <v>93</v>
      </c>
      <c r="M324" s="37" t="s">
        <v>104</v>
      </c>
      <c r="N324" s="37" t="s">
        <v>104</v>
      </c>
      <c r="O324" s="39">
        <v>1.7750239999999999</v>
      </c>
      <c r="P324" s="39">
        <v>0.84899999999999998</v>
      </c>
      <c r="Q324" s="39">
        <f>G324*O324*(1-P324)</f>
        <v>7.734394791318401</v>
      </c>
    </row>
    <row r="325" spans="1:17" x14ac:dyDescent="0.25">
      <c r="A325" s="37">
        <v>4573</v>
      </c>
      <c r="B325" s="37">
        <v>4541</v>
      </c>
      <c r="C325" s="37">
        <v>1400</v>
      </c>
      <c r="D325" s="37">
        <v>1400</v>
      </c>
      <c r="E325" s="37" t="s">
        <v>89</v>
      </c>
      <c r="F325" s="37" t="s">
        <v>98</v>
      </c>
      <c r="G325" s="38">
        <v>15.835599999999999</v>
      </c>
      <c r="H325" s="37" t="s">
        <v>91</v>
      </c>
      <c r="I325" s="37" t="s">
        <v>92</v>
      </c>
      <c r="J325" s="37">
        <v>3</v>
      </c>
      <c r="K325" s="37">
        <v>10</v>
      </c>
      <c r="L325" s="37" t="s">
        <v>93</v>
      </c>
      <c r="M325" s="37" t="s">
        <v>104</v>
      </c>
      <c r="N325" s="37" t="s">
        <v>104</v>
      </c>
      <c r="O325" s="39">
        <v>1.7750239999999999</v>
      </c>
      <c r="P325" s="39">
        <v>0.84899999999999998</v>
      </c>
      <c r="Q325" s="39">
        <f>G325*O325*(1-P325)</f>
        <v>4.2443940782144001</v>
      </c>
    </row>
    <row r="326" spans="1:17" x14ac:dyDescent="0.25">
      <c r="A326" s="37">
        <v>4574</v>
      </c>
      <c r="B326" s="37">
        <v>4542</v>
      </c>
      <c r="C326" s="37">
        <v>1400</v>
      </c>
      <c r="D326" s="37">
        <v>1400</v>
      </c>
      <c r="E326" s="37" t="s">
        <v>89</v>
      </c>
      <c r="F326" s="37" t="s">
        <v>98</v>
      </c>
      <c r="G326" s="38">
        <v>40.586199999999998</v>
      </c>
      <c r="H326" s="37" t="s">
        <v>91</v>
      </c>
      <c r="I326" s="37" t="s">
        <v>92</v>
      </c>
      <c r="J326" s="37">
        <v>3</v>
      </c>
      <c r="K326" s="37">
        <v>10</v>
      </c>
      <c r="L326" s="37" t="s">
        <v>93</v>
      </c>
      <c r="M326" s="37" t="s">
        <v>104</v>
      </c>
      <c r="N326" s="37" t="s">
        <v>104</v>
      </c>
      <c r="O326" s="39">
        <v>1.7750239999999999</v>
      </c>
      <c r="P326" s="39">
        <v>0.84899999999999998</v>
      </c>
      <c r="Q326" s="39">
        <f>G326*O326*(1-P326)</f>
        <v>10.8782633393888</v>
      </c>
    </row>
    <row r="327" spans="1:17" x14ac:dyDescent="0.25">
      <c r="A327" s="37">
        <v>4577</v>
      </c>
      <c r="B327" s="37">
        <v>4545</v>
      </c>
      <c r="C327" s="37">
        <v>1400</v>
      </c>
      <c r="D327" s="37">
        <v>1400</v>
      </c>
      <c r="E327" s="37" t="s">
        <v>89</v>
      </c>
      <c r="F327" s="37" t="s">
        <v>98</v>
      </c>
      <c r="G327" s="38">
        <v>9.0874500000000005</v>
      </c>
      <c r="H327" s="37" t="s">
        <v>91</v>
      </c>
      <c r="I327" s="37" t="s">
        <v>92</v>
      </c>
      <c r="J327" s="37">
        <v>3</v>
      </c>
      <c r="K327" s="37">
        <v>10</v>
      </c>
      <c r="L327" s="37" t="s">
        <v>93</v>
      </c>
      <c r="M327" s="37" t="s">
        <v>104</v>
      </c>
      <c r="N327" s="37" t="s">
        <v>104</v>
      </c>
      <c r="O327" s="39">
        <v>1.7750239999999999</v>
      </c>
      <c r="P327" s="39">
        <v>0.84899999999999998</v>
      </c>
      <c r="Q327" s="39">
        <f>G327*O327*(1-P327)</f>
        <v>2.4356967191688006</v>
      </c>
    </row>
    <row r="328" spans="1:17" x14ac:dyDescent="0.25">
      <c r="A328" s="37">
        <v>4578</v>
      </c>
      <c r="B328" s="37">
        <v>4546</v>
      </c>
      <c r="C328" s="37">
        <v>1400</v>
      </c>
      <c r="D328" s="37">
        <v>1400</v>
      </c>
      <c r="E328" s="37" t="s">
        <v>89</v>
      </c>
      <c r="F328" s="37" t="s">
        <v>98</v>
      </c>
      <c r="G328" s="38">
        <v>13.729100000000001</v>
      </c>
      <c r="H328" s="37" t="s">
        <v>91</v>
      </c>
      <c r="I328" s="37" t="s">
        <v>92</v>
      </c>
      <c r="J328" s="37">
        <v>3</v>
      </c>
      <c r="K328" s="37">
        <v>10</v>
      </c>
      <c r="L328" s="37" t="s">
        <v>93</v>
      </c>
      <c r="M328" s="37" t="s">
        <v>104</v>
      </c>
      <c r="N328" s="37" t="s">
        <v>104</v>
      </c>
      <c r="O328" s="39">
        <v>1.7750239999999999</v>
      </c>
      <c r="P328" s="39">
        <v>0.84899999999999998</v>
      </c>
      <c r="Q328" s="39">
        <f>G328*O328*(1-P328)</f>
        <v>3.6797917817584009</v>
      </c>
    </row>
    <row r="329" spans="1:17" x14ac:dyDescent="0.25">
      <c r="A329" s="37">
        <v>4579</v>
      </c>
      <c r="B329" s="37">
        <v>4547</v>
      </c>
      <c r="C329" s="37">
        <v>1400</v>
      </c>
      <c r="D329" s="37">
        <v>1400</v>
      </c>
      <c r="E329" s="37" t="s">
        <v>89</v>
      </c>
      <c r="F329" s="37" t="s">
        <v>98</v>
      </c>
      <c r="G329" s="38">
        <v>19.081399999999999</v>
      </c>
      <c r="H329" s="37" t="s">
        <v>91</v>
      </c>
      <c r="I329" s="37" t="s">
        <v>92</v>
      </c>
      <c r="J329" s="37">
        <v>3</v>
      </c>
      <c r="K329" s="37">
        <v>10</v>
      </c>
      <c r="L329" s="37" t="s">
        <v>93</v>
      </c>
      <c r="M329" s="37" t="s">
        <v>104</v>
      </c>
      <c r="N329" s="37" t="s">
        <v>104</v>
      </c>
      <c r="O329" s="39">
        <v>1.7750239999999999</v>
      </c>
      <c r="P329" s="39">
        <v>0.84899999999999998</v>
      </c>
      <c r="Q329" s="39">
        <f>G329*O329*(1-P329)</f>
        <v>5.1143613859936004</v>
      </c>
    </row>
    <row r="330" spans="1:17" x14ac:dyDescent="0.25">
      <c r="A330" s="37">
        <v>4580</v>
      </c>
      <c r="B330" s="37">
        <v>4548</v>
      </c>
      <c r="C330" s="37">
        <v>1400</v>
      </c>
      <c r="D330" s="37">
        <v>1400</v>
      </c>
      <c r="E330" s="37" t="s">
        <v>89</v>
      </c>
      <c r="F330" s="37" t="s">
        <v>98</v>
      </c>
      <c r="G330" s="38">
        <v>13.661899999999999</v>
      </c>
      <c r="H330" s="37" t="s">
        <v>91</v>
      </c>
      <c r="I330" s="37" t="s">
        <v>92</v>
      </c>
      <c r="J330" s="37">
        <v>3</v>
      </c>
      <c r="K330" s="37">
        <v>10</v>
      </c>
      <c r="L330" s="37" t="s">
        <v>93</v>
      </c>
      <c r="M330" s="37" t="s">
        <v>104</v>
      </c>
      <c r="N330" s="37" t="s">
        <v>104</v>
      </c>
      <c r="O330" s="39">
        <v>1.7750239999999999</v>
      </c>
      <c r="P330" s="39">
        <v>0.84899999999999998</v>
      </c>
      <c r="Q330" s="39">
        <f>G330*O330*(1-P330)</f>
        <v>3.6617802582256003</v>
      </c>
    </row>
    <row r="331" spans="1:17" x14ac:dyDescent="0.25">
      <c r="A331" s="37">
        <v>4581</v>
      </c>
      <c r="B331" s="37">
        <v>4549</v>
      </c>
      <c r="C331" s="37">
        <v>1400</v>
      </c>
      <c r="D331" s="37">
        <v>1400</v>
      </c>
      <c r="E331" s="37" t="s">
        <v>89</v>
      </c>
      <c r="F331" s="37" t="s">
        <v>98</v>
      </c>
      <c r="G331" s="38">
        <v>1.11534</v>
      </c>
      <c r="H331" s="37" t="s">
        <v>91</v>
      </c>
      <c r="I331" s="37" t="s">
        <v>92</v>
      </c>
      <c r="J331" s="37">
        <v>3</v>
      </c>
      <c r="K331" s="37">
        <v>10</v>
      </c>
      <c r="L331" s="37" t="s">
        <v>93</v>
      </c>
      <c r="M331" s="37" t="s">
        <v>104</v>
      </c>
      <c r="N331" s="37" t="s">
        <v>104</v>
      </c>
      <c r="O331" s="39">
        <v>1.7750239999999999</v>
      </c>
      <c r="P331" s="39">
        <v>0.84899999999999998</v>
      </c>
      <c r="Q331" s="39">
        <f>G331*O331*(1-P331)</f>
        <v>0.29894304549216005</v>
      </c>
    </row>
    <row r="332" spans="1:17" x14ac:dyDescent="0.25">
      <c r="A332" s="37">
        <v>4583</v>
      </c>
      <c r="B332" s="37">
        <v>4551</v>
      </c>
      <c r="C332" s="37">
        <v>1400</v>
      </c>
      <c r="D332" s="37">
        <v>1400</v>
      </c>
      <c r="E332" s="37" t="s">
        <v>89</v>
      </c>
      <c r="F332" s="37" t="s">
        <v>98</v>
      </c>
      <c r="G332" s="38">
        <v>8.0275300000000005</v>
      </c>
      <c r="H332" s="37" t="s">
        <v>91</v>
      </c>
      <c r="I332" s="37" t="s">
        <v>92</v>
      </c>
      <c r="J332" s="37">
        <v>3</v>
      </c>
      <c r="K332" s="37">
        <v>10</v>
      </c>
      <c r="L332" s="37" t="s">
        <v>93</v>
      </c>
      <c r="M332" s="37" t="s">
        <v>104</v>
      </c>
      <c r="N332" s="37" t="s">
        <v>104</v>
      </c>
      <c r="O332" s="39">
        <v>1.7750239999999999</v>
      </c>
      <c r="P332" s="39">
        <v>0.84899999999999998</v>
      </c>
      <c r="Q332" s="39">
        <f>G332*O332*(1-P332)</f>
        <v>2.1516078200187203</v>
      </c>
    </row>
    <row r="333" spans="1:17" x14ac:dyDescent="0.25">
      <c r="A333" s="37">
        <v>4584</v>
      </c>
      <c r="B333" s="37">
        <v>4552</v>
      </c>
      <c r="C333" s="37">
        <v>1400</v>
      </c>
      <c r="D333" s="37">
        <v>1400</v>
      </c>
      <c r="E333" s="37" t="s">
        <v>89</v>
      </c>
      <c r="F333" s="37" t="s">
        <v>98</v>
      </c>
      <c r="G333" s="38">
        <v>13.5915</v>
      </c>
      <c r="H333" s="37" t="s">
        <v>91</v>
      </c>
      <c r="I333" s="37" t="s">
        <v>92</v>
      </c>
      <c r="J333" s="37">
        <v>3</v>
      </c>
      <c r="K333" s="37">
        <v>10</v>
      </c>
      <c r="L333" s="37" t="s">
        <v>93</v>
      </c>
      <c r="M333" s="37" t="s">
        <v>104</v>
      </c>
      <c r="N333" s="37" t="s">
        <v>104</v>
      </c>
      <c r="O333" s="39">
        <v>1.7750239999999999</v>
      </c>
      <c r="P333" s="39">
        <v>0.84899999999999998</v>
      </c>
      <c r="Q333" s="39">
        <f>G333*O333*(1-P333)</f>
        <v>3.6429110430960008</v>
      </c>
    </row>
    <row r="334" spans="1:17" x14ac:dyDescent="0.25">
      <c r="A334" s="37">
        <v>4586</v>
      </c>
      <c r="B334" s="37">
        <v>4554</v>
      </c>
      <c r="C334" s="37">
        <v>1400</v>
      </c>
      <c r="D334" s="37">
        <v>1400</v>
      </c>
      <c r="E334" s="37" t="s">
        <v>89</v>
      </c>
      <c r="F334" s="37" t="s">
        <v>98</v>
      </c>
      <c r="G334" s="38">
        <v>15.197699999999999</v>
      </c>
      <c r="H334" s="37" t="s">
        <v>91</v>
      </c>
      <c r="I334" s="37" t="s">
        <v>92</v>
      </c>
      <c r="J334" s="37">
        <v>3</v>
      </c>
      <c r="K334" s="37">
        <v>10</v>
      </c>
      <c r="L334" s="37" t="s">
        <v>93</v>
      </c>
      <c r="M334" s="37" t="s">
        <v>104</v>
      </c>
      <c r="N334" s="37" t="s">
        <v>104</v>
      </c>
      <c r="O334" s="39">
        <v>1.7750239999999999</v>
      </c>
      <c r="P334" s="39">
        <v>0.84899999999999998</v>
      </c>
      <c r="Q334" s="39">
        <f>G334*O334*(1-P334)</f>
        <v>4.0734186189648005</v>
      </c>
    </row>
    <row r="335" spans="1:17" x14ac:dyDescent="0.25">
      <c r="A335" s="37">
        <v>4590</v>
      </c>
      <c r="B335" s="37">
        <v>4558</v>
      </c>
      <c r="C335" s="37">
        <v>1400</v>
      </c>
      <c r="D335" s="37">
        <v>1400</v>
      </c>
      <c r="E335" s="37" t="s">
        <v>89</v>
      </c>
      <c r="F335" s="37" t="s">
        <v>98</v>
      </c>
      <c r="G335" s="38">
        <v>0.40509699999999998</v>
      </c>
      <c r="H335" s="37" t="s">
        <v>91</v>
      </c>
      <c r="I335" s="37" t="s">
        <v>92</v>
      </c>
      <c r="J335" s="37">
        <v>3</v>
      </c>
      <c r="K335" s="37">
        <v>10</v>
      </c>
      <c r="L335" s="37" t="s">
        <v>93</v>
      </c>
      <c r="M335" s="37" t="s">
        <v>104</v>
      </c>
      <c r="N335" s="37" t="s">
        <v>104</v>
      </c>
      <c r="O335" s="39">
        <v>1.7750239999999999</v>
      </c>
      <c r="P335" s="39">
        <v>0.84899999999999998</v>
      </c>
      <c r="Q335" s="39">
        <f>G335*O335*(1-P335)</f>
        <v>0.108577591496528</v>
      </c>
    </row>
    <row r="336" spans="1:17" x14ac:dyDescent="0.25">
      <c r="A336" s="37">
        <v>4593</v>
      </c>
      <c r="B336" s="37">
        <v>4561</v>
      </c>
      <c r="C336" s="37">
        <v>1400</v>
      </c>
      <c r="D336" s="37">
        <v>1400</v>
      </c>
      <c r="E336" s="37" t="s">
        <v>89</v>
      </c>
      <c r="F336" s="37" t="s">
        <v>98</v>
      </c>
      <c r="G336" s="38">
        <v>0.38527</v>
      </c>
      <c r="H336" s="37" t="s">
        <v>91</v>
      </c>
      <c r="I336" s="37" t="s">
        <v>92</v>
      </c>
      <c r="J336" s="37">
        <v>3</v>
      </c>
      <c r="K336" s="37">
        <v>10</v>
      </c>
      <c r="L336" s="37" t="s">
        <v>93</v>
      </c>
      <c r="M336" s="37" t="s">
        <v>104</v>
      </c>
      <c r="N336" s="37" t="s">
        <v>104</v>
      </c>
      <c r="O336" s="39">
        <v>1.7750239999999999</v>
      </c>
      <c r="P336" s="39">
        <v>0.84899999999999998</v>
      </c>
      <c r="Q336" s="39">
        <f>G336*O336*(1-P336)</f>
        <v>0.10326338796848002</v>
      </c>
    </row>
    <row r="337" spans="1:17" x14ac:dyDescent="0.25">
      <c r="A337" s="37">
        <v>55567</v>
      </c>
      <c r="B337" s="37">
        <v>55502</v>
      </c>
      <c r="C337" s="37">
        <v>1400</v>
      </c>
      <c r="D337" s="37">
        <v>1400</v>
      </c>
      <c r="E337" s="37" t="s">
        <v>89</v>
      </c>
      <c r="F337" s="37" t="s">
        <v>90</v>
      </c>
      <c r="G337" s="38">
        <v>9.2055499999999998E-2</v>
      </c>
      <c r="H337" s="37" t="s">
        <v>91</v>
      </c>
      <c r="I337" s="37" t="s">
        <v>92</v>
      </c>
      <c r="J337" s="37">
        <v>3</v>
      </c>
      <c r="K337" s="37">
        <v>10</v>
      </c>
      <c r="L337" s="37" t="s">
        <v>93</v>
      </c>
      <c r="M337" s="37" t="s">
        <v>104</v>
      </c>
      <c r="N337" s="37" t="s">
        <v>104</v>
      </c>
      <c r="O337" s="39">
        <v>1.7750239999999999</v>
      </c>
      <c r="P337" s="39">
        <v>0.84899999999999998</v>
      </c>
      <c r="Q337" s="39">
        <f>G337*O337*(1-P337)</f>
        <v>2.4673508996632003E-2</v>
      </c>
    </row>
    <row r="338" spans="1:17" x14ac:dyDescent="0.25">
      <c r="A338" s="37">
        <v>55570</v>
      </c>
      <c r="B338" s="37">
        <v>55505</v>
      </c>
      <c r="C338" s="37">
        <v>1400</v>
      </c>
      <c r="D338" s="37">
        <v>1400</v>
      </c>
      <c r="E338" s="37" t="s">
        <v>89</v>
      </c>
      <c r="F338" s="37" t="s">
        <v>98</v>
      </c>
      <c r="G338" s="38">
        <v>1.33751</v>
      </c>
      <c r="H338" s="37" t="s">
        <v>91</v>
      </c>
      <c r="I338" s="37" t="s">
        <v>92</v>
      </c>
      <c r="J338" s="37">
        <v>3</v>
      </c>
      <c r="K338" s="37">
        <v>10</v>
      </c>
      <c r="L338" s="37" t="s">
        <v>93</v>
      </c>
      <c r="M338" s="37" t="s">
        <v>104</v>
      </c>
      <c r="N338" s="37" t="s">
        <v>104</v>
      </c>
      <c r="O338" s="39">
        <v>1.7750239999999999</v>
      </c>
      <c r="P338" s="39">
        <v>0.84899999999999998</v>
      </c>
      <c r="Q338" s="39">
        <f>G338*O338*(1-P338)</f>
        <v>0.35849096488624005</v>
      </c>
    </row>
    <row r="339" spans="1:17" x14ac:dyDescent="0.25">
      <c r="A339" s="37">
        <v>55571</v>
      </c>
      <c r="B339" s="37">
        <v>55506</v>
      </c>
      <c r="C339" s="37">
        <v>1400</v>
      </c>
      <c r="D339" s="37">
        <v>1400</v>
      </c>
      <c r="E339" s="37" t="s">
        <v>89</v>
      </c>
      <c r="F339" s="37" t="s">
        <v>98</v>
      </c>
      <c r="G339" s="38">
        <v>1.71739</v>
      </c>
      <c r="H339" s="37" t="s">
        <v>91</v>
      </c>
      <c r="I339" s="37" t="s">
        <v>92</v>
      </c>
      <c r="J339" s="37">
        <v>3</v>
      </c>
      <c r="K339" s="37">
        <v>10</v>
      </c>
      <c r="L339" s="37" t="s">
        <v>93</v>
      </c>
      <c r="M339" s="37" t="s">
        <v>104</v>
      </c>
      <c r="N339" s="37" t="s">
        <v>104</v>
      </c>
      <c r="O339" s="39">
        <v>1.7750239999999999</v>
      </c>
      <c r="P339" s="39">
        <v>0.84899999999999998</v>
      </c>
      <c r="Q339" s="39">
        <f>G339*O339*(1-P339)</f>
        <v>0.46030967857136007</v>
      </c>
    </row>
    <row r="340" spans="1:17" x14ac:dyDescent="0.25">
      <c r="A340" s="37">
        <v>55572</v>
      </c>
      <c r="B340" s="37">
        <v>55507</v>
      </c>
      <c r="C340" s="37">
        <v>1400</v>
      </c>
      <c r="D340" s="37">
        <v>1400</v>
      </c>
      <c r="E340" s="37" t="s">
        <v>89</v>
      </c>
      <c r="F340" s="37" t="s">
        <v>98</v>
      </c>
      <c r="G340" s="38">
        <v>103.029</v>
      </c>
      <c r="H340" s="37" t="s">
        <v>91</v>
      </c>
      <c r="I340" s="37" t="s">
        <v>92</v>
      </c>
      <c r="J340" s="37">
        <v>3</v>
      </c>
      <c r="K340" s="37">
        <v>10</v>
      </c>
      <c r="L340" s="37" t="s">
        <v>93</v>
      </c>
      <c r="M340" s="37" t="s">
        <v>104</v>
      </c>
      <c r="N340" s="37" t="s">
        <v>104</v>
      </c>
      <c r="O340" s="39">
        <v>1.7750239999999999</v>
      </c>
      <c r="P340" s="39">
        <v>0.84899999999999998</v>
      </c>
      <c r="Q340" s="39">
        <f>G340*O340*(1-P340)</f>
        <v>27.614721102096002</v>
      </c>
    </row>
    <row r="341" spans="1:17" x14ac:dyDescent="0.25">
      <c r="A341" s="37">
        <v>55573</v>
      </c>
      <c r="B341" s="37">
        <v>55508</v>
      </c>
      <c r="C341" s="37">
        <v>1400</v>
      </c>
      <c r="D341" s="37">
        <v>1400</v>
      </c>
      <c r="E341" s="37" t="s">
        <v>89</v>
      </c>
      <c r="F341" s="37" t="s">
        <v>98</v>
      </c>
      <c r="G341" s="38">
        <v>0.16326499999999999</v>
      </c>
      <c r="H341" s="37" t="s">
        <v>91</v>
      </c>
      <c r="I341" s="37" t="s">
        <v>92</v>
      </c>
      <c r="J341" s="37">
        <v>3</v>
      </c>
      <c r="K341" s="37">
        <v>10</v>
      </c>
      <c r="L341" s="37" t="s">
        <v>93</v>
      </c>
      <c r="M341" s="37" t="s">
        <v>104</v>
      </c>
      <c r="N341" s="37" t="s">
        <v>104</v>
      </c>
      <c r="O341" s="39">
        <v>1.7750239999999999</v>
      </c>
      <c r="P341" s="39">
        <v>0.84899999999999998</v>
      </c>
      <c r="Q341" s="39">
        <f>G341*O341*(1-P341)</f>
        <v>4.3759693297360007E-2</v>
      </c>
    </row>
    <row r="342" spans="1:17" x14ac:dyDescent="0.25">
      <c r="A342" s="37">
        <v>55574</v>
      </c>
      <c r="B342" s="37">
        <v>55509</v>
      </c>
      <c r="C342" s="37">
        <v>1400</v>
      </c>
      <c r="D342" s="37">
        <v>1400</v>
      </c>
      <c r="E342" s="37" t="s">
        <v>89</v>
      </c>
      <c r="F342" s="37" t="s">
        <v>98</v>
      </c>
      <c r="G342" s="38">
        <v>18.692599999999999</v>
      </c>
      <c r="H342" s="37" t="s">
        <v>91</v>
      </c>
      <c r="I342" s="37" t="s">
        <v>92</v>
      </c>
      <c r="J342" s="37">
        <v>3</v>
      </c>
      <c r="K342" s="37">
        <v>10</v>
      </c>
      <c r="L342" s="37" t="s">
        <v>93</v>
      </c>
      <c r="M342" s="37" t="s">
        <v>104</v>
      </c>
      <c r="N342" s="37" t="s">
        <v>104</v>
      </c>
      <c r="O342" s="39">
        <v>1.7750239999999999</v>
      </c>
      <c r="P342" s="39">
        <v>0.84899999999999998</v>
      </c>
      <c r="Q342" s="39">
        <f>G342*O342*(1-P342)</f>
        <v>5.0101518569824002</v>
      </c>
    </row>
    <row r="343" spans="1:17" x14ac:dyDescent="0.25">
      <c r="A343" s="37">
        <v>55575</v>
      </c>
      <c r="B343" s="37">
        <v>55510</v>
      </c>
      <c r="C343" s="37">
        <v>1400</v>
      </c>
      <c r="D343" s="37">
        <v>1400</v>
      </c>
      <c r="E343" s="37" t="s">
        <v>89</v>
      </c>
      <c r="F343" s="37" t="s">
        <v>98</v>
      </c>
      <c r="G343" s="38">
        <v>56.670900000000003</v>
      </c>
      <c r="H343" s="37" t="s">
        <v>91</v>
      </c>
      <c r="I343" s="37" t="s">
        <v>92</v>
      </c>
      <c r="J343" s="37">
        <v>3</v>
      </c>
      <c r="K343" s="37">
        <v>10</v>
      </c>
      <c r="L343" s="37" t="s">
        <v>93</v>
      </c>
      <c r="M343" s="37" t="s">
        <v>104</v>
      </c>
      <c r="N343" s="37" t="s">
        <v>104</v>
      </c>
      <c r="O343" s="39">
        <v>1.7750239999999999</v>
      </c>
      <c r="P343" s="39">
        <v>0.84899999999999998</v>
      </c>
      <c r="Q343" s="39">
        <f>G343*O343*(1-P343)</f>
        <v>15.189423347841602</v>
      </c>
    </row>
    <row r="344" spans="1:17" x14ac:dyDescent="0.25">
      <c r="A344" s="37">
        <v>55576</v>
      </c>
      <c r="B344" s="37">
        <v>55511</v>
      </c>
      <c r="C344" s="37">
        <v>1400</v>
      </c>
      <c r="D344" s="37">
        <v>1400</v>
      </c>
      <c r="E344" s="37" t="s">
        <v>89</v>
      </c>
      <c r="F344" s="37" t="s">
        <v>98</v>
      </c>
      <c r="G344" s="38">
        <v>15.183299999999999</v>
      </c>
      <c r="H344" s="37" t="s">
        <v>91</v>
      </c>
      <c r="I344" s="37" t="s">
        <v>92</v>
      </c>
      <c r="J344" s="37">
        <v>3</v>
      </c>
      <c r="K344" s="37">
        <v>10</v>
      </c>
      <c r="L344" s="37" t="s">
        <v>93</v>
      </c>
      <c r="M344" s="37" t="s">
        <v>104</v>
      </c>
      <c r="N344" s="37" t="s">
        <v>104</v>
      </c>
      <c r="O344" s="39">
        <v>1.7750239999999999</v>
      </c>
      <c r="P344" s="39">
        <v>0.84899999999999998</v>
      </c>
      <c r="Q344" s="39">
        <f>G344*O344*(1-P344)</f>
        <v>4.0695590067792002</v>
      </c>
    </row>
    <row r="345" spans="1:17" x14ac:dyDescent="0.25">
      <c r="A345" s="37">
        <v>55577</v>
      </c>
      <c r="B345" s="37">
        <v>55512</v>
      </c>
      <c r="C345" s="37">
        <v>1400</v>
      </c>
      <c r="D345" s="37">
        <v>1400</v>
      </c>
      <c r="E345" s="37" t="s">
        <v>89</v>
      </c>
      <c r="F345" s="37" t="s">
        <v>98</v>
      </c>
      <c r="G345" s="38">
        <v>1.6737</v>
      </c>
      <c r="H345" s="37" t="s">
        <v>91</v>
      </c>
      <c r="I345" s="37" t="s">
        <v>92</v>
      </c>
      <c r="J345" s="37">
        <v>3</v>
      </c>
      <c r="K345" s="37">
        <v>10</v>
      </c>
      <c r="L345" s="37" t="s">
        <v>93</v>
      </c>
      <c r="M345" s="37" t="s">
        <v>104</v>
      </c>
      <c r="N345" s="37" t="s">
        <v>104</v>
      </c>
      <c r="O345" s="39">
        <v>1.7750239999999999</v>
      </c>
      <c r="P345" s="39">
        <v>0.84899999999999998</v>
      </c>
      <c r="Q345" s="39">
        <f>G345*O345*(1-P345)</f>
        <v>0.44859950798880005</v>
      </c>
    </row>
    <row r="346" spans="1:17" x14ac:dyDescent="0.25">
      <c r="A346" s="37">
        <v>55578</v>
      </c>
      <c r="B346" s="37">
        <v>55513</v>
      </c>
      <c r="C346" s="37">
        <v>1400</v>
      </c>
      <c r="D346" s="37">
        <v>1400</v>
      </c>
      <c r="E346" s="37" t="s">
        <v>89</v>
      </c>
      <c r="F346" s="37" t="s">
        <v>98</v>
      </c>
      <c r="G346" s="38">
        <v>1.0716000000000001</v>
      </c>
      <c r="H346" s="37" t="s">
        <v>91</v>
      </c>
      <c r="I346" s="37" t="s">
        <v>92</v>
      </c>
      <c r="J346" s="37">
        <v>3</v>
      </c>
      <c r="K346" s="37">
        <v>10</v>
      </c>
      <c r="L346" s="37" t="s">
        <v>93</v>
      </c>
      <c r="M346" s="37" t="s">
        <v>104</v>
      </c>
      <c r="N346" s="37" t="s">
        <v>104</v>
      </c>
      <c r="O346" s="39">
        <v>1.7750239999999999</v>
      </c>
      <c r="P346" s="39">
        <v>0.84899999999999998</v>
      </c>
      <c r="Q346" s="39">
        <f>G346*O346*(1-P346)</f>
        <v>0.28721947347840004</v>
      </c>
    </row>
    <row r="347" spans="1:17" x14ac:dyDescent="0.25">
      <c r="A347" s="37">
        <v>55579</v>
      </c>
      <c r="B347" s="37">
        <v>55514</v>
      </c>
      <c r="C347" s="37">
        <v>1400</v>
      </c>
      <c r="D347" s="37">
        <v>1400</v>
      </c>
      <c r="E347" s="37" t="s">
        <v>89</v>
      </c>
      <c r="F347" s="37" t="s">
        <v>98</v>
      </c>
      <c r="G347" s="38">
        <v>3.3698100000000002</v>
      </c>
      <c r="H347" s="37" t="s">
        <v>91</v>
      </c>
      <c r="I347" s="37" t="s">
        <v>92</v>
      </c>
      <c r="J347" s="37">
        <v>3</v>
      </c>
      <c r="K347" s="37">
        <v>10</v>
      </c>
      <c r="L347" s="37" t="s">
        <v>93</v>
      </c>
      <c r="M347" s="37" t="s">
        <v>104</v>
      </c>
      <c r="N347" s="37" t="s">
        <v>104</v>
      </c>
      <c r="O347" s="39">
        <v>1.7750239999999999</v>
      </c>
      <c r="P347" s="39">
        <v>0.84899999999999998</v>
      </c>
      <c r="Q347" s="39">
        <f>G347*O347*(1-P347)</f>
        <v>0.90320553744144005</v>
      </c>
    </row>
    <row r="348" spans="1:17" x14ac:dyDescent="0.25">
      <c r="A348" s="37">
        <v>55580</v>
      </c>
      <c r="B348" s="37">
        <v>55515</v>
      </c>
      <c r="C348" s="37">
        <v>1400</v>
      </c>
      <c r="D348" s="37">
        <v>1400</v>
      </c>
      <c r="E348" s="37" t="s">
        <v>89</v>
      </c>
      <c r="F348" s="37" t="s">
        <v>98</v>
      </c>
      <c r="G348" s="38">
        <v>5.19</v>
      </c>
      <c r="H348" s="37" t="s">
        <v>91</v>
      </c>
      <c r="I348" s="37" t="s">
        <v>92</v>
      </c>
      <c r="J348" s="37">
        <v>3</v>
      </c>
      <c r="K348" s="37">
        <v>10</v>
      </c>
      <c r="L348" s="37" t="s">
        <v>93</v>
      </c>
      <c r="M348" s="37" t="s">
        <v>104</v>
      </c>
      <c r="N348" s="37" t="s">
        <v>104</v>
      </c>
      <c r="O348" s="39">
        <v>1.7750239999999999</v>
      </c>
      <c r="P348" s="39">
        <v>0.84899999999999998</v>
      </c>
      <c r="Q348" s="39">
        <f>G348*O348*(1-P348)</f>
        <v>1.3910685585600002</v>
      </c>
    </row>
    <row r="349" spans="1:17" x14ac:dyDescent="0.25">
      <c r="A349" s="37">
        <v>55581</v>
      </c>
      <c r="B349" s="37">
        <v>55516</v>
      </c>
      <c r="C349" s="37">
        <v>1400</v>
      </c>
      <c r="D349" s="37">
        <v>1400</v>
      </c>
      <c r="E349" s="37" t="s">
        <v>89</v>
      </c>
      <c r="F349" s="37" t="s">
        <v>98</v>
      </c>
      <c r="G349" s="38">
        <v>0.37626799999999999</v>
      </c>
      <c r="H349" s="37" t="s">
        <v>91</v>
      </c>
      <c r="I349" s="37" t="s">
        <v>92</v>
      </c>
      <c r="J349" s="37">
        <v>3</v>
      </c>
      <c r="K349" s="37">
        <v>10</v>
      </c>
      <c r="L349" s="37" t="s">
        <v>93</v>
      </c>
      <c r="M349" s="37" t="s">
        <v>104</v>
      </c>
      <c r="N349" s="37" t="s">
        <v>104</v>
      </c>
      <c r="O349" s="39">
        <v>1.7750239999999999</v>
      </c>
      <c r="P349" s="39">
        <v>0.84899999999999998</v>
      </c>
      <c r="Q349" s="39">
        <f>G349*O349*(1-P349)</f>
        <v>0.10085059429523201</v>
      </c>
    </row>
    <row r="350" spans="1:17" x14ac:dyDescent="0.25">
      <c r="A350" s="37">
        <v>55582</v>
      </c>
      <c r="B350" s="37">
        <v>55517</v>
      </c>
      <c r="C350" s="37">
        <v>1400</v>
      </c>
      <c r="D350" s="37">
        <v>1400</v>
      </c>
      <c r="E350" s="37" t="s">
        <v>89</v>
      </c>
      <c r="F350" s="37" t="s">
        <v>98</v>
      </c>
      <c r="G350" s="38">
        <v>5.7764899999999999</v>
      </c>
      <c r="H350" s="37" t="s">
        <v>91</v>
      </c>
      <c r="I350" s="37" t="s">
        <v>92</v>
      </c>
      <c r="J350" s="37">
        <v>3</v>
      </c>
      <c r="K350" s="37">
        <v>10</v>
      </c>
      <c r="L350" s="37" t="s">
        <v>93</v>
      </c>
      <c r="M350" s="37" t="s">
        <v>104</v>
      </c>
      <c r="N350" s="37" t="s">
        <v>104</v>
      </c>
      <c r="O350" s="39">
        <v>1.7750239999999999</v>
      </c>
      <c r="P350" s="39">
        <v>0.84899999999999998</v>
      </c>
      <c r="Q350" s="39">
        <f>G350*O350*(1-P350)</f>
        <v>1.5482646662497603</v>
      </c>
    </row>
    <row r="351" spans="1:17" x14ac:dyDescent="0.25">
      <c r="A351" s="37">
        <v>55583</v>
      </c>
      <c r="B351" s="37">
        <v>55518</v>
      </c>
      <c r="C351" s="37">
        <v>1400</v>
      </c>
      <c r="D351" s="37">
        <v>1400</v>
      </c>
      <c r="E351" s="37" t="s">
        <v>89</v>
      </c>
      <c r="F351" s="37" t="s">
        <v>98</v>
      </c>
      <c r="G351" s="38">
        <v>1.4644299999999999</v>
      </c>
      <c r="H351" s="37" t="s">
        <v>91</v>
      </c>
      <c r="I351" s="37" t="s">
        <v>92</v>
      </c>
      <c r="J351" s="37">
        <v>3</v>
      </c>
      <c r="K351" s="37">
        <v>10</v>
      </c>
      <c r="L351" s="37" t="s">
        <v>93</v>
      </c>
      <c r="M351" s="37" t="s">
        <v>104</v>
      </c>
      <c r="N351" s="37" t="s">
        <v>104</v>
      </c>
      <c r="O351" s="39">
        <v>1.7750239999999999</v>
      </c>
      <c r="P351" s="39">
        <v>0.84899999999999998</v>
      </c>
      <c r="Q351" s="39">
        <f>G351*O351*(1-P351)</f>
        <v>0.39250915784432006</v>
      </c>
    </row>
    <row r="352" spans="1:17" x14ac:dyDescent="0.25">
      <c r="A352" s="37">
        <v>55584</v>
      </c>
      <c r="B352" s="37">
        <v>55519</v>
      </c>
      <c r="C352" s="37">
        <v>1400</v>
      </c>
      <c r="D352" s="37">
        <v>1400</v>
      </c>
      <c r="E352" s="37" t="s">
        <v>89</v>
      </c>
      <c r="F352" s="37" t="s">
        <v>98</v>
      </c>
      <c r="G352" s="38">
        <v>6.2482300000000004</v>
      </c>
      <c r="H352" s="37" t="s">
        <v>91</v>
      </c>
      <c r="I352" s="37" t="s">
        <v>92</v>
      </c>
      <c r="J352" s="37">
        <v>3</v>
      </c>
      <c r="K352" s="37">
        <v>10</v>
      </c>
      <c r="L352" s="37" t="s">
        <v>93</v>
      </c>
      <c r="M352" s="37" t="s">
        <v>104</v>
      </c>
      <c r="N352" s="37" t="s">
        <v>104</v>
      </c>
      <c r="O352" s="39">
        <v>1.7750239999999999</v>
      </c>
      <c r="P352" s="39">
        <v>0.84899999999999998</v>
      </c>
      <c r="Q352" s="39">
        <f>G352*O352*(1-P352)</f>
        <v>1.6747044893355203</v>
      </c>
    </row>
    <row r="353" spans="1:17" x14ac:dyDescent="0.25">
      <c r="A353" s="37">
        <v>55585</v>
      </c>
      <c r="B353" s="37">
        <v>55520</v>
      </c>
      <c r="C353" s="37">
        <v>1400</v>
      </c>
      <c r="D353" s="37">
        <v>1400</v>
      </c>
      <c r="E353" s="37" t="s">
        <v>89</v>
      </c>
      <c r="F353" s="37" t="s">
        <v>98</v>
      </c>
      <c r="G353" s="38">
        <v>1.1656500000000001</v>
      </c>
      <c r="H353" s="37" t="s">
        <v>91</v>
      </c>
      <c r="I353" s="37" t="s">
        <v>92</v>
      </c>
      <c r="J353" s="37">
        <v>3</v>
      </c>
      <c r="K353" s="37">
        <v>10</v>
      </c>
      <c r="L353" s="37" t="s">
        <v>93</v>
      </c>
      <c r="M353" s="37" t="s">
        <v>104</v>
      </c>
      <c r="N353" s="37" t="s">
        <v>104</v>
      </c>
      <c r="O353" s="39">
        <v>1.7750239999999999</v>
      </c>
      <c r="P353" s="39">
        <v>0.84899999999999998</v>
      </c>
      <c r="Q353" s="39">
        <f>G353*O353*(1-P353)</f>
        <v>0.31242756556560003</v>
      </c>
    </row>
    <row r="354" spans="1:17" x14ac:dyDescent="0.25">
      <c r="A354" s="37">
        <v>55586</v>
      </c>
      <c r="B354" s="37">
        <v>55521</v>
      </c>
      <c r="C354" s="37">
        <v>1400</v>
      </c>
      <c r="D354" s="37">
        <v>1400</v>
      </c>
      <c r="E354" s="37" t="s">
        <v>89</v>
      </c>
      <c r="F354" s="37" t="s">
        <v>98</v>
      </c>
      <c r="G354" s="38">
        <v>0.77048000000000005</v>
      </c>
      <c r="H354" s="37" t="s">
        <v>91</v>
      </c>
      <c r="I354" s="37" t="s">
        <v>92</v>
      </c>
      <c r="J354" s="37">
        <v>3</v>
      </c>
      <c r="K354" s="37">
        <v>10</v>
      </c>
      <c r="L354" s="37" t="s">
        <v>93</v>
      </c>
      <c r="M354" s="37" t="s">
        <v>104</v>
      </c>
      <c r="N354" s="37" t="s">
        <v>104</v>
      </c>
      <c r="O354" s="39">
        <v>1.7750239999999999</v>
      </c>
      <c r="P354" s="39">
        <v>0.84899999999999998</v>
      </c>
      <c r="Q354" s="39">
        <f>G354*O354*(1-P354)</f>
        <v>0.20651069421952004</v>
      </c>
    </row>
    <row r="355" spans="1:17" x14ac:dyDescent="0.25">
      <c r="A355" s="37">
        <v>55587</v>
      </c>
      <c r="B355" s="37">
        <v>55522</v>
      </c>
      <c r="C355" s="37">
        <v>1400</v>
      </c>
      <c r="D355" s="37">
        <v>1400</v>
      </c>
      <c r="E355" s="37" t="s">
        <v>89</v>
      </c>
      <c r="F355" s="37" t="s">
        <v>98</v>
      </c>
      <c r="G355" s="38">
        <v>8.8235799999999998</v>
      </c>
      <c r="H355" s="37" t="s">
        <v>91</v>
      </c>
      <c r="I355" s="37" t="s">
        <v>92</v>
      </c>
      <c r="J355" s="37">
        <v>3</v>
      </c>
      <c r="K355" s="37">
        <v>10</v>
      </c>
      <c r="L355" s="37" t="s">
        <v>93</v>
      </c>
      <c r="M355" s="37" t="s">
        <v>104</v>
      </c>
      <c r="N355" s="37" t="s">
        <v>104</v>
      </c>
      <c r="O355" s="39">
        <v>1.7750239999999999</v>
      </c>
      <c r="P355" s="39">
        <v>0.84899999999999998</v>
      </c>
      <c r="Q355" s="39">
        <f>G355*O355*(1-P355)</f>
        <v>2.3649720061539199</v>
      </c>
    </row>
    <row r="356" spans="1:17" x14ac:dyDescent="0.25">
      <c r="A356" s="37">
        <v>55588</v>
      </c>
      <c r="B356" s="37">
        <v>55523</v>
      </c>
      <c r="C356" s="37">
        <v>1400</v>
      </c>
      <c r="D356" s="37">
        <v>1400</v>
      </c>
      <c r="E356" s="37" t="s">
        <v>89</v>
      </c>
      <c r="F356" s="37" t="s">
        <v>98</v>
      </c>
      <c r="G356" s="38">
        <v>12.612299999999999</v>
      </c>
      <c r="H356" s="37" t="s">
        <v>91</v>
      </c>
      <c r="I356" s="37" t="s">
        <v>92</v>
      </c>
      <c r="J356" s="37">
        <v>3</v>
      </c>
      <c r="K356" s="37">
        <v>10</v>
      </c>
      <c r="L356" s="37" t="s">
        <v>93</v>
      </c>
      <c r="M356" s="37" t="s">
        <v>104</v>
      </c>
      <c r="N356" s="37" t="s">
        <v>104</v>
      </c>
      <c r="O356" s="39">
        <v>1.7750239999999999</v>
      </c>
      <c r="P356" s="39">
        <v>0.84899999999999998</v>
      </c>
      <c r="Q356" s="39">
        <f>G356*O356*(1-P356)</f>
        <v>3.3804574144752002</v>
      </c>
    </row>
    <row r="357" spans="1:17" x14ac:dyDescent="0.25">
      <c r="A357" s="37">
        <v>55589</v>
      </c>
      <c r="B357" s="37">
        <v>55524</v>
      </c>
      <c r="C357" s="37">
        <v>1400</v>
      </c>
      <c r="D357" s="37">
        <v>1400</v>
      </c>
      <c r="E357" s="37" t="s">
        <v>89</v>
      </c>
      <c r="F357" s="37" t="s">
        <v>98</v>
      </c>
      <c r="G357" s="38">
        <v>1.76044</v>
      </c>
      <c r="H357" s="37" t="s">
        <v>91</v>
      </c>
      <c r="I357" s="37" t="s">
        <v>92</v>
      </c>
      <c r="J357" s="37">
        <v>3</v>
      </c>
      <c r="K357" s="37">
        <v>10</v>
      </c>
      <c r="L357" s="37" t="s">
        <v>93</v>
      </c>
      <c r="M357" s="37" t="s">
        <v>104</v>
      </c>
      <c r="N357" s="37" t="s">
        <v>104</v>
      </c>
      <c r="O357" s="39">
        <v>1.7750239999999999</v>
      </c>
      <c r="P357" s="39">
        <v>0.84899999999999998</v>
      </c>
      <c r="Q357" s="39">
        <f>G357*O357*(1-P357)</f>
        <v>0.47184831083456008</v>
      </c>
    </row>
    <row r="358" spans="1:17" x14ac:dyDescent="0.25">
      <c r="A358" s="37">
        <v>55590</v>
      </c>
      <c r="B358" s="37">
        <v>55525</v>
      </c>
      <c r="C358" s="37">
        <v>1400</v>
      </c>
      <c r="D358" s="37">
        <v>1400</v>
      </c>
      <c r="E358" s="37" t="s">
        <v>89</v>
      </c>
      <c r="F358" s="37" t="s">
        <v>98</v>
      </c>
      <c r="G358" s="38">
        <v>4.2523</v>
      </c>
      <c r="H358" s="37" t="s">
        <v>91</v>
      </c>
      <c r="I358" s="37" t="s">
        <v>92</v>
      </c>
      <c r="J358" s="37">
        <v>3</v>
      </c>
      <c r="K358" s="37">
        <v>10</v>
      </c>
      <c r="L358" s="37" t="s">
        <v>93</v>
      </c>
      <c r="M358" s="37" t="s">
        <v>104</v>
      </c>
      <c r="N358" s="37" t="s">
        <v>104</v>
      </c>
      <c r="O358" s="39">
        <v>1.7750239999999999</v>
      </c>
      <c r="P358" s="39">
        <v>0.84899999999999998</v>
      </c>
      <c r="Q358" s="39">
        <f>G358*O358*(1-P358)</f>
        <v>1.1397381178352002</v>
      </c>
    </row>
    <row r="359" spans="1:17" x14ac:dyDescent="0.25">
      <c r="A359" s="37">
        <v>55592</v>
      </c>
      <c r="B359" s="37">
        <v>55527</v>
      </c>
      <c r="C359" s="37">
        <v>1400</v>
      </c>
      <c r="D359" s="37">
        <v>1400</v>
      </c>
      <c r="E359" s="37" t="s">
        <v>89</v>
      </c>
      <c r="F359" s="37" t="s">
        <v>98</v>
      </c>
      <c r="G359" s="38">
        <v>3.34552</v>
      </c>
      <c r="H359" s="37" t="s">
        <v>91</v>
      </c>
      <c r="I359" s="37" t="s">
        <v>92</v>
      </c>
      <c r="J359" s="37">
        <v>3</v>
      </c>
      <c r="K359" s="37">
        <v>10</v>
      </c>
      <c r="L359" s="37" t="s">
        <v>93</v>
      </c>
      <c r="M359" s="37" t="s">
        <v>104</v>
      </c>
      <c r="N359" s="37" t="s">
        <v>104</v>
      </c>
      <c r="O359" s="39">
        <v>1.7750239999999999</v>
      </c>
      <c r="P359" s="39">
        <v>0.84899999999999998</v>
      </c>
      <c r="Q359" s="39">
        <f>G359*O359*(1-P359)</f>
        <v>0.89669512216448011</v>
      </c>
    </row>
    <row r="360" spans="1:17" x14ac:dyDescent="0.25">
      <c r="A360" s="37">
        <v>55593</v>
      </c>
      <c r="B360" s="37">
        <v>55528</v>
      </c>
      <c r="C360" s="37">
        <v>1400</v>
      </c>
      <c r="D360" s="37">
        <v>1400</v>
      </c>
      <c r="E360" s="37" t="s">
        <v>89</v>
      </c>
      <c r="F360" s="37" t="s">
        <v>98</v>
      </c>
      <c r="G360" s="38">
        <v>0.52151700000000001</v>
      </c>
      <c r="H360" s="37" t="s">
        <v>91</v>
      </c>
      <c r="I360" s="37" t="s">
        <v>92</v>
      </c>
      <c r="J360" s="37">
        <v>3</v>
      </c>
      <c r="K360" s="37">
        <v>10</v>
      </c>
      <c r="L360" s="37" t="s">
        <v>93</v>
      </c>
      <c r="M360" s="37" t="s">
        <v>104</v>
      </c>
      <c r="N360" s="37" t="s">
        <v>104</v>
      </c>
      <c r="O360" s="39">
        <v>1.7750239999999999</v>
      </c>
      <c r="P360" s="39">
        <v>0.84899999999999998</v>
      </c>
      <c r="Q360" s="39">
        <f>G360*O360*(1-P360)</f>
        <v>0.13978148390260803</v>
      </c>
    </row>
    <row r="361" spans="1:17" x14ac:dyDescent="0.25">
      <c r="A361" s="37">
        <v>55595</v>
      </c>
      <c r="B361" s="37">
        <v>55530</v>
      </c>
      <c r="C361" s="37">
        <v>1400</v>
      </c>
      <c r="D361" s="37">
        <v>1400</v>
      </c>
      <c r="E361" s="37" t="s">
        <v>89</v>
      </c>
      <c r="F361" s="37" t="s">
        <v>98</v>
      </c>
      <c r="G361" s="38">
        <v>5.39018</v>
      </c>
      <c r="H361" s="37" t="s">
        <v>91</v>
      </c>
      <c r="I361" s="37" t="s">
        <v>92</v>
      </c>
      <c r="J361" s="37">
        <v>3</v>
      </c>
      <c r="K361" s="37">
        <v>10</v>
      </c>
      <c r="L361" s="37" t="s">
        <v>93</v>
      </c>
      <c r="M361" s="37" t="s">
        <v>104</v>
      </c>
      <c r="N361" s="37" t="s">
        <v>104</v>
      </c>
      <c r="O361" s="39">
        <v>1.7750239999999999</v>
      </c>
      <c r="P361" s="39">
        <v>0.84899999999999998</v>
      </c>
      <c r="Q361" s="39">
        <f>G361*O361*(1-P361)</f>
        <v>1.44472252851232</v>
      </c>
    </row>
    <row r="362" spans="1:17" x14ac:dyDescent="0.25">
      <c r="A362" s="37">
        <v>55600</v>
      </c>
      <c r="B362" s="37">
        <v>55535</v>
      </c>
      <c r="C362" s="37">
        <v>1400</v>
      </c>
      <c r="D362" s="37">
        <v>1400</v>
      </c>
      <c r="E362" s="37" t="s">
        <v>89</v>
      </c>
      <c r="F362" s="37" t="s">
        <v>98</v>
      </c>
      <c r="G362" s="38">
        <v>0.184443</v>
      </c>
      <c r="H362" s="37" t="s">
        <v>91</v>
      </c>
      <c r="I362" s="37" t="s">
        <v>92</v>
      </c>
      <c r="J362" s="37">
        <v>3</v>
      </c>
      <c r="K362" s="37">
        <v>10</v>
      </c>
      <c r="L362" s="37" t="s">
        <v>93</v>
      </c>
      <c r="M362" s="37" t="s">
        <v>104</v>
      </c>
      <c r="N362" s="37" t="s">
        <v>104</v>
      </c>
      <c r="O362" s="39">
        <v>1.7750239999999999</v>
      </c>
      <c r="P362" s="39">
        <v>0.84899999999999998</v>
      </c>
      <c r="Q362" s="39">
        <f>G362*O362*(1-P362)</f>
        <v>4.9436003496432006E-2</v>
      </c>
    </row>
    <row r="363" spans="1:17" x14ac:dyDescent="0.25">
      <c r="A363" s="37">
        <v>4658</v>
      </c>
      <c r="B363" s="37">
        <v>4626</v>
      </c>
      <c r="C363" s="37">
        <v>1411</v>
      </c>
      <c r="D363" s="37">
        <v>1411</v>
      </c>
      <c r="E363" s="37" t="s">
        <v>89</v>
      </c>
      <c r="F363" s="37" t="s">
        <v>97</v>
      </c>
      <c r="G363" s="38">
        <v>12.3408</v>
      </c>
      <c r="H363" s="37" t="s">
        <v>91</v>
      </c>
      <c r="I363" s="37" t="s">
        <v>92</v>
      </c>
      <c r="J363" s="37">
        <v>3</v>
      </c>
      <c r="K363" s="37">
        <v>10</v>
      </c>
      <c r="L363" s="37" t="s">
        <v>93</v>
      </c>
      <c r="M363" s="37" t="s">
        <v>117</v>
      </c>
      <c r="N363" s="37" t="s">
        <v>104</v>
      </c>
      <c r="O363" s="39">
        <v>1.7750239999999999</v>
      </c>
      <c r="P363" s="39">
        <v>0.84899999999999998</v>
      </c>
      <c r="Q363" s="39">
        <f>G363*O363*(1-P363)</f>
        <v>3.3076876430592006</v>
      </c>
    </row>
    <row r="364" spans="1:17" x14ac:dyDescent="0.25">
      <c r="A364" s="37">
        <v>4662</v>
      </c>
      <c r="B364" s="37">
        <v>4630</v>
      </c>
      <c r="C364" s="37">
        <v>1411</v>
      </c>
      <c r="D364" s="37">
        <v>1411</v>
      </c>
      <c r="E364" s="37" t="s">
        <v>89</v>
      </c>
      <c r="F364" s="37" t="s">
        <v>97</v>
      </c>
      <c r="G364" s="38">
        <v>2.7451500000000002</v>
      </c>
      <c r="H364" s="37" t="s">
        <v>91</v>
      </c>
      <c r="I364" s="37" t="s">
        <v>92</v>
      </c>
      <c r="J364" s="37">
        <v>3</v>
      </c>
      <c r="K364" s="37">
        <v>10</v>
      </c>
      <c r="L364" s="37" t="s">
        <v>93</v>
      </c>
      <c r="M364" s="37" t="s">
        <v>117</v>
      </c>
      <c r="N364" s="37" t="s">
        <v>104</v>
      </c>
      <c r="O364" s="39">
        <v>1.7750239999999999</v>
      </c>
      <c r="P364" s="39">
        <v>0.84899999999999998</v>
      </c>
      <c r="Q364" s="39">
        <f>G364*O364*(1-P364)</f>
        <v>0.73577877717360018</v>
      </c>
    </row>
    <row r="365" spans="1:17" x14ac:dyDescent="0.25">
      <c r="A365" s="37">
        <v>4663</v>
      </c>
      <c r="B365" s="37">
        <v>4631</v>
      </c>
      <c r="C365" s="37">
        <v>1411</v>
      </c>
      <c r="D365" s="37">
        <v>1411</v>
      </c>
      <c r="E365" s="37" t="s">
        <v>89</v>
      </c>
      <c r="F365" s="37" t="s">
        <v>97</v>
      </c>
      <c r="G365" s="38">
        <v>10.0946</v>
      </c>
      <c r="H365" s="37" t="s">
        <v>91</v>
      </c>
      <c r="I365" s="37" t="s">
        <v>92</v>
      </c>
      <c r="J365" s="37">
        <v>3</v>
      </c>
      <c r="K365" s="37">
        <v>10</v>
      </c>
      <c r="L365" s="37" t="s">
        <v>93</v>
      </c>
      <c r="M365" s="37" t="s">
        <v>117</v>
      </c>
      <c r="N365" s="37" t="s">
        <v>104</v>
      </c>
      <c r="O365" s="39">
        <v>1.7750239999999999</v>
      </c>
      <c r="P365" s="39">
        <v>0.84899999999999998</v>
      </c>
      <c r="Q365" s="39">
        <f>G365*O365*(1-P365)</f>
        <v>2.7056417478304002</v>
      </c>
    </row>
    <row r="366" spans="1:17" x14ac:dyDescent="0.25">
      <c r="A366" s="37">
        <v>4664</v>
      </c>
      <c r="B366" s="37">
        <v>4632</v>
      </c>
      <c r="C366" s="37">
        <v>1411</v>
      </c>
      <c r="D366" s="37">
        <v>1411</v>
      </c>
      <c r="E366" s="37" t="s">
        <v>89</v>
      </c>
      <c r="F366" s="37" t="s">
        <v>97</v>
      </c>
      <c r="G366" s="38">
        <v>6.00284</v>
      </c>
      <c r="H366" s="37" t="s">
        <v>91</v>
      </c>
      <c r="I366" s="37" t="s">
        <v>92</v>
      </c>
      <c r="J366" s="37">
        <v>3</v>
      </c>
      <c r="K366" s="37">
        <v>10</v>
      </c>
      <c r="L366" s="37" t="s">
        <v>93</v>
      </c>
      <c r="M366" s="37" t="s">
        <v>117</v>
      </c>
      <c r="N366" s="37" t="s">
        <v>104</v>
      </c>
      <c r="O366" s="39">
        <v>1.7750239999999999</v>
      </c>
      <c r="P366" s="39">
        <v>0.84899999999999998</v>
      </c>
      <c r="Q366" s="39">
        <f>G366*O366*(1-P366)</f>
        <v>1.6089329452921601</v>
      </c>
    </row>
    <row r="367" spans="1:17" x14ac:dyDescent="0.25">
      <c r="A367" s="37">
        <v>4665</v>
      </c>
      <c r="B367" s="37">
        <v>4633</v>
      </c>
      <c r="C367" s="37">
        <v>1411</v>
      </c>
      <c r="D367" s="37">
        <v>1411</v>
      </c>
      <c r="E367" s="37" t="s">
        <v>89</v>
      </c>
      <c r="F367" s="37" t="s">
        <v>97</v>
      </c>
      <c r="G367" s="38">
        <v>2.0475400000000001</v>
      </c>
      <c r="H367" s="37" t="s">
        <v>91</v>
      </c>
      <c r="I367" s="37" t="s">
        <v>92</v>
      </c>
      <c r="J367" s="37">
        <v>3</v>
      </c>
      <c r="K367" s="37">
        <v>10</v>
      </c>
      <c r="L367" s="37" t="s">
        <v>93</v>
      </c>
      <c r="M367" s="37" t="s">
        <v>117</v>
      </c>
      <c r="N367" s="37" t="s">
        <v>104</v>
      </c>
      <c r="O367" s="39">
        <v>1.7750239999999999</v>
      </c>
      <c r="P367" s="39">
        <v>0.84899999999999998</v>
      </c>
      <c r="Q367" s="39">
        <f>G367*O367*(1-P367)</f>
        <v>0.54879932878496007</v>
      </c>
    </row>
    <row r="368" spans="1:17" x14ac:dyDescent="0.25">
      <c r="A368" s="37">
        <v>4666</v>
      </c>
      <c r="B368" s="37">
        <v>4634</v>
      </c>
      <c r="C368" s="37">
        <v>1411</v>
      </c>
      <c r="D368" s="37">
        <v>1411</v>
      </c>
      <c r="E368" s="37" t="s">
        <v>89</v>
      </c>
      <c r="F368" s="37" t="s">
        <v>97</v>
      </c>
      <c r="G368" s="38">
        <v>29.788900000000002</v>
      </c>
      <c r="H368" s="37" t="s">
        <v>91</v>
      </c>
      <c r="I368" s="37" t="s">
        <v>92</v>
      </c>
      <c r="J368" s="37">
        <v>3</v>
      </c>
      <c r="K368" s="37">
        <v>10</v>
      </c>
      <c r="L368" s="37" t="s">
        <v>93</v>
      </c>
      <c r="M368" s="37" t="s">
        <v>117</v>
      </c>
      <c r="N368" s="37" t="s">
        <v>104</v>
      </c>
      <c r="O368" s="39">
        <v>1.7750239999999999</v>
      </c>
      <c r="P368" s="39">
        <v>0.84899999999999998</v>
      </c>
      <c r="Q368" s="39">
        <f>G368*O368*(1-P368)</f>
        <v>7.9842778774736018</v>
      </c>
    </row>
    <row r="369" spans="1:17" x14ac:dyDescent="0.25">
      <c r="A369" s="37">
        <v>4668</v>
      </c>
      <c r="B369" s="37">
        <v>4636</v>
      </c>
      <c r="C369" s="37">
        <v>1411</v>
      </c>
      <c r="D369" s="37">
        <v>1411</v>
      </c>
      <c r="E369" s="37" t="s">
        <v>89</v>
      </c>
      <c r="F369" s="37" t="s">
        <v>97</v>
      </c>
      <c r="G369" s="38">
        <v>6.0244600000000004</v>
      </c>
      <c r="H369" s="37" t="s">
        <v>91</v>
      </c>
      <c r="I369" s="37" t="s">
        <v>92</v>
      </c>
      <c r="J369" s="37">
        <v>3</v>
      </c>
      <c r="K369" s="37">
        <v>10</v>
      </c>
      <c r="L369" s="37" t="s">
        <v>93</v>
      </c>
      <c r="M369" s="37" t="s">
        <v>117</v>
      </c>
      <c r="N369" s="37" t="s">
        <v>104</v>
      </c>
      <c r="O369" s="39">
        <v>1.7750239999999999</v>
      </c>
      <c r="P369" s="39">
        <v>0.84899999999999998</v>
      </c>
      <c r="Q369" s="39">
        <f>G369*O369*(1-P369)</f>
        <v>1.6147277241430404</v>
      </c>
    </row>
    <row r="370" spans="1:17" x14ac:dyDescent="0.25">
      <c r="A370" s="37">
        <v>4669</v>
      </c>
      <c r="B370" s="37">
        <v>4637</v>
      </c>
      <c r="C370" s="37">
        <v>1411</v>
      </c>
      <c r="D370" s="37">
        <v>1411</v>
      </c>
      <c r="E370" s="37" t="s">
        <v>89</v>
      </c>
      <c r="F370" s="37" t="s">
        <v>97</v>
      </c>
      <c r="G370" s="38">
        <v>6.58413</v>
      </c>
      <c r="H370" s="37" t="s">
        <v>91</v>
      </c>
      <c r="I370" s="37" t="s">
        <v>92</v>
      </c>
      <c r="J370" s="37">
        <v>3</v>
      </c>
      <c r="K370" s="37">
        <v>10</v>
      </c>
      <c r="L370" s="37" t="s">
        <v>93</v>
      </c>
      <c r="M370" s="37" t="s">
        <v>117</v>
      </c>
      <c r="N370" s="37" t="s">
        <v>104</v>
      </c>
      <c r="O370" s="39">
        <v>1.7750239999999999</v>
      </c>
      <c r="P370" s="39">
        <v>0.84899999999999998</v>
      </c>
      <c r="Q370" s="39">
        <f>G370*O370*(1-P370)</f>
        <v>1.7647353041371201</v>
      </c>
    </row>
    <row r="371" spans="1:17" x14ac:dyDescent="0.25">
      <c r="A371" s="37">
        <v>4670</v>
      </c>
      <c r="B371" s="37">
        <v>4638</v>
      </c>
      <c r="C371" s="37">
        <v>1411</v>
      </c>
      <c r="D371" s="37">
        <v>1411</v>
      </c>
      <c r="E371" s="37" t="s">
        <v>89</v>
      </c>
      <c r="F371" s="37" t="s">
        <v>97</v>
      </c>
      <c r="G371" s="38">
        <v>4.2594500000000002</v>
      </c>
      <c r="H371" s="37" t="s">
        <v>91</v>
      </c>
      <c r="I371" s="37" t="s">
        <v>92</v>
      </c>
      <c r="J371" s="37">
        <v>3</v>
      </c>
      <c r="K371" s="37">
        <v>10</v>
      </c>
      <c r="L371" s="37" t="s">
        <v>93</v>
      </c>
      <c r="M371" s="37" t="s">
        <v>117</v>
      </c>
      <c r="N371" s="37" t="s">
        <v>104</v>
      </c>
      <c r="O371" s="39">
        <v>1.7750239999999999</v>
      </c>
      <c r="P371" s="39">
        <v>0.84899999999999998</v>
      </c>
      <c r="Q371" s="39">
        <f>G371*O371*(1-P371)</f>
        <v>1.1416545224968002</v>
      </c>
    </row>
    <row r="372" spans="1:17" x14ac:dyDescent="0.25">
      <c r="A372" s="37">
        <v>4671</v>
      </c>
      <c r="B372" s="37">
        <v>4639</v>
      </c>
      <c r="C372" s="37">
        <v>1411</v>
      </c>
      <c r="D372" s="37">
        <v>1411</v>
      </c>
      <c r="E372" s="37" t="s">
        <v>89</v>
      </c>
      <c r="F372" s="37" t="s">
        <v>97</v>
      </c>
      <c r="G372" s="38">
        <v>4.4507099999999999</v>
      </c>
      <c r="H372" s="37" t="s">
        <v>91</v>
      </c>
      <c r="I372" s="37" t="s">
        <v>92</v>
      </c>
      <c r="J372" s="37">
        <v>3</v>
      </c>
      <c r="K372" s="37">
        <v>10</v>
      </c>
      <c r="L372" s="37" t="s">
        <v>93</v>
      </c>
      <c r="M372" s="37" t="s">
        <v>117</v>
      </c>
      <c r="N372" s="37" t="s">
        <v>104</v>
      </c>
      <c r="O372" s="39">
        <v>1.7750239999999999</v>
      </c>
      <c r="P372" s="39">
        <v>0.84899999999999998</v>
      </c>
      <c r="Q372" s="39">
        <f>G372*O372*(1-P372)</f>
        <v>1.1929176771230401</v>
      </c>
    </row>
    <row r="373" spans="1:17" x14ac:dyDescent="0.25">
      <c r="A373" s="37">
        <v>4672</v>
      </c>
      <c r="B373" s="37">
        <v>4640</v>
      </c>
      <c r="C373" s="37">
        <v>1411</v>
      </c>
      <c r="D373" s="37">
        <v>1411</v>
      </c>
      <c r="E373" s="37" t="s">
        <v>89</v>
      </c>
      <c r="F373" s="37" t="s">
        <v>97</v>
      </c>
      <c r="G373" s="38">
        <v>52.154600000000002</v>
      </c>
      <c r="H373" s="37" t="s">
        <v>91</v>
      </c>
      <c r="I373" s="37" t="s">
        <v>92</v>
      </c>
      <c r="J373" s="37">
        <v>3</v>
      </c>
      <c r="K373" s="37">
        <v>10</v>
      </c>
      <c r="L373" s="37" t="s">
        <v>93</v>
      </c>
      <c r="M373" s="37" t="s">
        <v>117</v>
      </c>
      <c r="N373" s="37" t="s">
        <v>104</v>
      </c>
      <c r="O373" s="39">
        <v>1.7750239999999999</v>
      </c>
      <c r="P373" s="39">
        <v>0.84899999999999998</v>
      </c>
      <c r="Q373" s="39">
        <f>G373*O373*(1-P373)</f>
        <v>13.978925673270401</v>
      </c>
    </row>
    <row r="374" spans="1:17" x14ac:dyDescent="0.25">
      <c r="A374" s="37">
        <v>4674</v>
      </c>
      <c r="B374" s="37">
        <v>4642</v>
      </c>
      <c r="C374" s="37">
        <v>1411</v>
      </c>
      <c r="D374" s="37">
        <v>1411</v>
      </c>
      <c r="E374" s="37" t="s">
        <v>89</v>
      </c>
      <c r="F374" s="37" t="s">
        <v>97</v>
      </c>
      <c r="G374" s="38">
        <v>10.7182</v>
      </c>
      <c r="H374" s="37" t="s">
        <v>91</v>
      </c>
      <c r="I374" s="37" t="s">
        <v>92</v>
      </c>
      <c r="J374" s="37">
        <v>3</v>
      </c>
      <c r="K374" s="37">
        <v>10</v>
      </c>
      <c r="L374" s="37" t="s">
        <v>93</v>
      </c>
      <c r="M374" s="37" t="s">
        <v>117</v>
      </c>
      <c r="N374" s="37" t="s">
        <v>104</v>
      </c>
      <c r="O374" s="39">
        <v>1.7750239999999999</v>
      </c>
      <c r="P374" s="39">
        <v>0.84899999999999998</v>
      </c>
      <c r="Q374" s="39">
        <f>G374*O374*(1-P374)</f>
        <v>2.8727843977568006</v>
      </c>
    </row>
    <row r="375" spans="1:17" x14ac:dyDescent="0.25">
      <c r="A375" s="37">
        <v>4675</v>
      </c>
      <c r="B375" s="37">
        <v>4643</v>
      </c>
      <c r="C375" s="37">
        <v>1411</v>
      </c>
      <c r="D375" s="37">
        <v>1411</v>
      </c>
      <c r="E375" s="37" t="s">
        <v>89</v>
      </c>
      <c r="F375" s="37" t="s">
        <v>97</v>
      </c>
      <c r="G375" s="38">
        <v>28.6999</v>
      </c>
      <c r="H375" s="37" t="s">
        <v>91</v>
      </c>
      <c r="I375" s="37" t="s">
        <v>92</v>
      </c>
      <c r="J375" s="37">
        <v>3</v>
      </c>
      <c r="K375" s="37">
        <v>10</v>
      </c>
      <c r="L375" s="37" t="s">
        <v>93</v>
      </c>
      <c r="M375" s="37" t="s">
        <v>117</v>
      </c>
      <c r="N375" s="37" t="s">
        <v>104</v>
      </c>
      <c r="O375" s="39">
        <v>1.7750239999999999</v>
      </c>
      <c r="P375" s="39">
        <v>0.84899999999999998</v>
      </c>
      <c r="Q375" s="39">
        <f>G375*O375*(1-P375)</f>
        <v>7.6923947059376001</v>
      </c>
    </row>
    <row r="376" spans="1:17" x14ac:dyDescent="0.25">
      <c r="A376" s="37">
        <v>4678</v>
      </c>
      <c r="B376" s="37">
        <v>4646</v>
      </c>
      <c r="C376" s="37">
        <v>1411</v>
      </c>
      <c r="D376" s="37">
        <v>1411</v>
      </c>
      <c r="E376" s="37" t="s">
        <v>89</v>
      </c>
      <c r="F376" s="37" t="s">
        <v>97</v>
      </c>
      <c r="G376" s="38">
        <v>53.386699999999998</v>
      </c>
      <c r="H376" s="37" t="s">
        <v>91</v>
      </c>
      <c r="I376" s="37" t="s">
        <v>92</v>
      </c>
      <c r="J376" s="37">
        <v>3</v>
      </c>
      <c r="K376" s="37">
        <v>10</v>
      </c>
      <c r="L376" s="37" t="s">
        <v>93</v>
      </c>
      <c r="M376" s="37" t="s">
        <v>117</v>
      </c>
      <c r="N376" s="37" t="s">
        <v>104</v>
      </c>
      <c r="O376" s="39">
        <v>1.7750239999999999</v>
      </c>
      <c r="P376" s="39">
        <v>0.84899999999999998</v>
      </c>
      <c r="Q376" s="39">
        <f>G376*O376*(1-P376)</f>
        <v>14.3091637409008</v>
      </c>
    </row>
    <row r="377" spans="1:17" x14ac:dyDescent="0.25">
      <c r="A377" s="37">
        <v>4679</v>
      </c>
      <c r="B377" s="37">
        <v>4647</v>
      </c>
      <c r="C377" s="37">
        <v>1411</v>
      </c>
      <c r="D377" s="37">
        <v>1411</v>
      </c>
      <c r="E377" s="37" t="s">
        <v>89</v>
      </c>
      <c r="F377" s="37" t="s">
        <v>97</v>
      </c>
      <c r="G377" s="38">
        <v>14.7363</v>
      </c>
      <c r="H377" s="37" t="s">
        <v>91</v>
      </c>
      <c r="I377" s="37" t="s">
        <v>92</v>
      </c>
      <c r="J377" s="37">
        <v>3</v>
      </c>
      <c r="K377" s="37">
        <v>10</v>
      </c>
      <c r="L377" s="37" t="s">
        <v>93</v>
      </c>
      <c r="M377" s="37" t="s">
        <v>117</v>
      </c>
      <c r="N377" s="37" t="s">
        <v>104</v>
      </c>
      <c r="O377" s="39">
        <v>1.7750239999999999</v>
      </c>
      <c r="P377" s="39">
        <v>0.84899999999999998</v>
      </c>
      <c r="Q377" s="39">
        <f>G377*O377*(1-P377)</f>
        <v>3.9497502118512005</v>
      </c>
    </row>
    <row r="378" spans="1:17" x14ac:dyDescent="0.25">
      <c r="A378" s="37">
        <v>4682</v>
      </c>
      <c r="B378" s="37">
        <v>4650</v>
      </c>
      <c r="C378" s="37">
        <v>1411</v>
      </c>
      <c r="D378" s="37">
        <v>1411</v>
      </c>
      <c r="E378" s="37" t="s">
        <v>89</v>
      </c>
      <c r="F378" s="37" t="s">
        <v>97</v>
      </c>
      <c r="G378" s="38">
        <v>5.2466499999999998</v>
      </c>
      <c r="H378" s="37" t="s">
        <v>91</v>
      </c>
      <c r="I378" s="37" t="s">
        <v>92</v>
      </c>
      <c r="J378" s="37">
        <v>3</v>
      </c>
      <c r="K378" s="37">
        <v>10</v>
      </c>
      <c r="L378" s="37" t="s">
        <v>93</v>
      </c>
      <c r="M378" s="37" t="s">
        <v>117</v>
      </c>
      <c r="N378" s="37" t="s">
        <v>104</v>
      </c>
      <c r="O378" s="39">
        <v>1.7750239999999999</v>
      </c>
      <c r="P378" s="39">
        <v>0.84899999999999998</v>
      </c>
      <c r="Q378" s="39">
        <f>G378*O378*(1-P378)</f>
        <v>1.4062523801096001</v>
      </c>
    </row>
    <row r="379" spans="1:17" x14ac:dyDescent="0.25">
      <c r="A379" s="37">
        <v>4683</v>
      </c>
      <c r="B379" s="37">
        <v>4651</v>
      </c>
      <c r="C379" s="37">
        <v>1411</v>
      </c>
      <c r="D379" s="37">
        <v>1411</v>
      </c>
      <c r="E379" s="37" t="s">
        <v>89</v>
      </c>
      <c r="F379" s="37" t="s">
        <v>97</v>
      </c>
      <c r="G379" s="38">
        <v>4.6467700000000001</v>
      </c>
      <c r="H379" s="37" t="s">
        <v>91</v>
      </c>
      <c r="I379" s="37" t="s">
        <v>92</v>
      </c>
      <c r="J379" s="37">
        <v>3</v>
      </c>
      <c r="K379" s="37">
        <v>10</v>
      </c>
      <c r="L379" s="37" t="s">
        <v>93</v>
      </c>
      <c r="M379" s="37" t="s">
        <v>117</v>
      </c>
      <c r="N379" s="37" t="s">
        <v>104</v>
      </c>
      <c r="O379" s="39">
        <v>1.7750239999999999</v>
      </c>
      <c r="P379" s="39">
        <v>0.84899999999999998</v>
      </c>
      <c r="Q379" s="39">
        <f>G379*O379*(1-P379)</f>
        <v>1.2454673691444802</v>
      </c>
    </row>
    <row r="380" spans="1:17" x14ac:dyDescent="0.25">
      <c r="A380" s="37">
        <v>4684</v>
      </c>
      <c r="B380" s="37">
        <v>4652</v>
      </c>
      <c r="C380" s="37">
        <v>1411</v>
      </c>
      <c r="D380" s="37">
        <v>1411</v>
      </c>
      <c r="E380" s="37" t="s">
        <v>89</v>
      </c>
      <c r="F380" s="37" t="s">
        <v>97</v>
      </c>
      <c r="G380" s="38">
        <v>4.8041099999999997</v>
      </c>
      <c r="H380" s="37" t="s">
        <v>91</v>
      </c>
      <c r="I380" s="37" t="s">
        <v>92</v>
      </c>
      <c r="J380" s="37">
        <v>3</v>
      </c>
      <c r="K380" s="37">
        <v>10</v>
      </c>
      <c r="L380" s="37" t="s">
        <v>93</v>
      </c>
      <c r="M380" s="37" t="s">
        <v>117</v>
      </c>
      <c r="N380" s="37" t="s">
        <v>104</v>
      </c>
      <c r="O380" s="39">
        <v>1.7750239999999999</v>
      </c>
      <c r="P380" s="39">
        <v>0.84899999999999998</v>
      </c>
      <c r="Q380" s="39">
        <f>G380*O380*(1-P380)</f>
        <v>1.2876389928446401</v>
      </c>
    </row>
    <row r="381" spans="1:17" x14ac:dyDescent="0.25">
      <c r="A381" s="37">
        <v>4687</v>
      </c>
      <c r="B381" s="37">
        <v>4655</v>
      </c>
      <c r="C381" s="37">
        <v>1411</v>
      </c>
      <c r="D381" s="37">
        <v>1411</v>
      </c>
      <c r="E381" s="37" t="s">
        <v>89</v>
      </c>
      <c r="F381" s="37" t="s">
        <v>97</v>
      </c>
      <c r="G381" s="38">
        <v>0.241343</v>
      </c>
      <c r="H381" s="37" t="s">
        <v>91</v>
      </c>
      <c r="I381" s="37" t="s">
        <v>92</v>
      </c>
      <c r="J381" s="37">
        <v>3</v>
      </c>
      <c r="K381" s="37">
        <v>10</v>
      </c>
      <c r="L381" s="37" t="s">
        <v>93</v>
      </c>
      <c r="M381" s="37" t="s">
        <v>117</v>
      </c>
      <c r="N381" s="37" t="s">
        <v>104</v>
      </c>
      <c r="O381" s="39">
        <v>1.7750239999999999</v>
      </c>
      <c r="P381" s="39">
        <v>0.84899999999999998</v>
      </c>
      <c r="Q381" s="39">
        <f>G381*O381*(1-P381)</f>
        <v>6.4686832202032002E-2</v>
      </c>
    </row>
    <row r="382" spans="1:17" x14ac:dyDescent="0.25">
      <c r="A382" s="37">
        <v>4712</v>
      </c>
      <c r="B382" s="37">
        <v>4680</v>
      </c>
      <c r="C382" s="37">
        <v>1411</v>
      </c>
      <c r="D382" s="37">
        <v>1411</v>
      </c>
      <c r="E382" s="37" t="s">
        <v>89</v>
      </c>
      <c r="F382" s="37" t="s">
        <v>98</v>
      </c>
      <c r="G382" s="38">
        <v>22.471399999999999</v>
      </c>
      <c r="H382" s="37" t="s">
        <v>91</v>
      </c>
      <c r="I382" s="37" t="s">
        <v>92</v>
      </c>
      <c r="J382" s="37">
        <v>3</v>
      </c>
      <c r="K382" s="37">
        <v>10</v>
      </c>
      <c r="L382" s="37" t="s">
        <v>93</v>
      </c>
      <c r="M382" s="37" t="s">
        <v>117</v>
      </c>
      <c r="N382" s="37" t="s">
        <v>104</v>
      </c>
      <c r="O382" s="39">
        <v>1.7750239999999999</v>
      </c>
      <c r="P382" s="39">
        <v>0.84899999999999998</v>
      </c>
      <c r="Q382" s="39">
        <f>G382*O382*(1-P382)</f>
        <v>6.0229784213536002</v>
      </c>
    </row>
    <row r="383" spans="1:17" x14ac:dyDescent="0.25">
      <c r="A383" s="37">
        <v>4717</v>
      </c>
      <c r="B383" s="37">
        <v>4685</v>
      </c>
      <c r="C383" s="37">
        <v>1411</v>
      </c>
      <c r="D383" s="37">
        <v>1411</v>
      </c>
      <c r="E383" s="37" t="s">
        <v>89</v>
      </c>
      <c r="F383" s="37" t="s">
        <v>98</v>
      </c>
      <c r="G383" s="38">
        <v>12.1021</v>
      </c>
      <c r="H383" s="37" t="s">
        <v>91</v>
      </c>
      <c r="I383" s="37" t="s">
        <v>92</v>
      </c>
      <c r="J383" s="37">
        <v>3</v>
      </c>
      <c r="K383" s="37">
        <v>10</v>
      </c>
      <c r="L383" s="37" t="s">
        <v>93</v>
      </c>
      <c r="M383" s="37" t="s">
        <v>117</v>
      </c>
      <c r="N383" s="37" t="s">
        <v>104</v>
      </c>
      <c r="O383" s="39">
        <v>1.7750239999999999</v>
      </c>
      <c r="P383" s="39">
        <v>0.84899999999999998</v>
      </c>
      <c r="Q383" s="39">
        <f>G383*O383*(1-P383)</f>
        <v>3.2437092105104006</v>
      </c>
    </row>
    <row r="384" spans="1:17" x14ac:dyDescent="0.25">
      <c r="A384" s="37">
        <v>4718</v>
      </c>
      <c r="B384" s="37">
        <v>4686</v>
      </c>
      <c r="C384" s="37">
        <v>1411</v>
      </c>
      <c r="D384" s="37">
        <v>1411</v>
      </c>
      <c r="E384" s="37" t="s">
        <v>89</v>
      </c>
      <c r="F384" s="37" t="s">
        <v>98</v>
      </c>
      <c r="G384" s="38">
        <v>15.4498</v>
      </c>
      <c r="H384" s="37" t="s">
        <v>91</v>
      </c>
      <c r="I384" s="37" t="s">
        <v>92</v>
      </c>
      <c r="J384" s="37">
        <v>3</v>
      </c>
      <c r="K384" s="37">
        <v>10</v>
      </c>
      <c r="L384" s="37" t="s">
        <v>93</v>
      </c>
      <c r="M384" s="37" t="s">
        <v>117</v>
      </c>
      <c r="N384" s="37" t="s">
        <v>104</v>
      </c>
      <c r="O384" s="39">
        <v>1.7750239999999999</v>
      </c>
      <c r="P384" s="39">
        <v>0.84899999999999998</v>
      </c>
      <c r="Q384" s="39">
        <f>G384*O384*(1-P384)</f>
        <v>4.1409886350752005</v>
      </c>
    </row>
    <row r="385" spans="1:17" x14ac:dyDescent="0.25">
      <c r="A385" s="37">
        <v>4720</v>
      </c>
      <c r="B385" s="37">
        <v>4688</v>
      </c>
      <c r="C385" s="37">
        <v>1411</v>
      </c>
      <c r="D385" s="37">
        <v>1411</v>
      </c>
      <c r="E385" s="37" t="s">
        <v>89</v>
      </c>
      <c r="F385" s="37" t="s">
        <v>98</v>
      </c>
      <c r="G385" s="38">
        <v>0.60409599999999997</v>
      </c>
      <c r="H385" s="37" t="s">
        <v>91</v>
      </c>
      <c r="I385" s="37" t="s">
        <v>92</v>
      </c>
      <c r="J385" s="37">
        <v>3</v>
      </c>
      <c r="K385" s="37">
        <v>10</v>
      </c>
      <c r="L385" s="37" t="s">
        <v>93</v>
      </c>
      <c r="M385" s="37" t="s">
        <v>117</v>
      </c>
      <c r="N385" s="37" t="s">
        <v>104</v>
      </c>
      <c r="O385" s="39">
        <v>1.7750239999999999</v>
      </c>
      <c r="P385" s="39">
        <v>0.84899999999999998</v>
      </c>
      <c r="Q385" s="39">
        <f>G385*O385*(1-P385)</f>
        <v>0.16191501964390401</v>
      </c>
    </row>
    <row r="386" spans="1:17" x14ac:dyDescent="0.25">
      <c r="A386" s="37">
        <v>4737</v>
      </c>
      <c r="B386" s="37">
        <v>4705</v>
      </c>
      <c r="C386" s="37">
        <v>1423</v>
      </c>
      <c r="D386" s="37">
        <v>1423</v>
      </c>
      <c r="E386" s="37" t="s">
        <v>89</v>
      </c>
      <c r="F386" s="37" t="s">
        <v>96</v>
      </c>
      <c r="G386" s="38">
        <v>1.6397699999999999</v>
      </c>
      <c r="H386" s="37" t="s">
        <v>91</v>
      </c>
      <c r="I386" s="37" t="s">
        <v>92</v>
      </c>
      <c r="J386" s="37">
        <v>3</v>
      </c>
      <c r="K386" s="37">
        <v>10</v>
      </c>
      <c r="L386" s="37" t="s">
        <v>93</v>
      </c>
      <c r="M386" s="37" t="s">
        <v>118</v>
      </c>
      <c r="N386" s="37" t="s">
        <v>104</v>
      </c>
      <c r="O386" s="39">
        <v>1.7750239999999999</v>
      </c>
      <c r="P386" s="39">
        <v>0.84899999999999998</v>
      </c>
      <c r="Q386" s="39">
        <f>G386*O386*(1-P386)</f>
        <v>0.43950529677648004</v>
      </c>
    </row>
    <row r="387" spans="1:17" x14ac:dyDescent="0.25">
      <c r="A387" s="37">
        <v>4738</v>
      </c>
      <c r="B387" s="37">
        <v>4706</v>
      </c>
      <c r="C387" s="37">
        <v>1423</v>
      </c>
      <c r="D387" s="37">
        <v>1423</v>
      </c>
      <c r="E387" s="37" t="s">
        <v>89</v>
      </c>
      <c r="F387" s="37" t="s">
        <v>97</v>
      </c>
      <c r="G387" s="38">
        <v>0.50544500000000003</v>
      </c>
      <c r="H387" s="37" t="s">
        <v>91</v>
      </c>
      <c r="I387" s="37" t="s">
        <v>92</v>
      </c>
      <c r="J387" s="37">
        <v>3</v>
      </c>
      <c r="K387" s="37">
        <v>10</v>
      </c>
      <c r="L387" s="37" t="s">
        <v>93</v>
      </c>
      <c r="M387" s="37" t="s">
        <v>118</v>
      </c>
      <c r="N387" s="37" t="s">
        <v>104</v>
      </c>
      <c r="O387" s="39">
        <v>1.7750239999999999</v>
      </c>
      <c r="P387" s="39">
        <v>0.84899999999999998</v>
      </c>
      <c r="Q387" s="39">
        <f>G387*O387*(1-P387)</f>
        <v>0.13547372785768003</v>
      </c>
    </row>
    <row r="388" spans="1:17" x14ac:dyDescent="0.25">
      <c r="A388" s="37">
        <v>4742</v>
      </c>
      <c r="B388" s="37">
        <v>4710</v>
      </c>
      <c r="C388" s="37">
        <v>1423</v>
      </c>
      <c r="D388" s="37">
        <v>1423</v>
      </c>
      <c r="E388" s="37" t="s">
        <v>89</v>
      </c>
      <c r="F388" s="37" t="s">
        <v>98</v>
      </c>
      <c r="G388" s="38">
        <v>1.3262499999999999</v>
      </c>
      <c r="H388" s="37" t="s">
        <v>91</v>
      </c>
      <c r="I388" s="37" t="s">
        <v>92</v>
      </c>
      <c r="J388" s="37">
        <v>3</v>
      </c>
      <c r="K388" s="37">
        <v>10</v>
      </c>
      <c r="L388" s="37" t="s">
        <v>93</v>
      </c>
      <c r="M388" s="37" t="s">
        <v>118</v>
      </c>
      <c r="N388" s="37" t="s">
        <v>104</v>
      </c>
      <c r="O388" s="39">
        <v>1.7750239999999999</v>
      </c>
      <c r="P388" s="39">
        <v>0.84899999999999998</v>
      </c>
      <c r="Q388" s="39">
        <f>G388*O388*(1-P388)</f>
        <v>0.35547296258000005</v>
      </c>
    </row>
    <row r="389" spans="1:17" x14ac:dyDescent="0.25">
      <c r="A389" s="37">
        <v>4754</v>
      </c>
      <c r="B389" s="37">
        <v>4722</v>
      </c>
      <c r="C389" s="37">
        <v>1460</v>
      </c>
      <c r="D389" s="37">
        <v>1460</v>
      </c>
      <c r="E389" s="37" t="s">
        <v>89</v>
      </c>
      <c r="F389" s="37" t="s">
        <v>98</v>
      </c>
      <c r="G389" s="38">
        <v>1.4934599999999999E-2</v>
      </c>
      <c r="H389" s="37" t="s">
        <v>91</v>
      </c>
      <c r="I389" s="37" t="s">
        <v>92</v>
      </c>
      <c r="J389" s="37">
        <v>3</v>
      </c>
      <c r="K389" s="37">
        <v>10</v>
      </c>
      <c r="L389" s="37" t="s">
        <v>93</v>
      </c>
      <c r="M389" s="37" t="s">
        <v>119</v>
      </c>
      <c r="N389" s="37" t="s">
        <v>104</v>
      </c>
      <c r="O389" s="39">
        <v>1.7750239999999999</v>
      </c>
      <c r="P389" s="39">
        <v>0.84899999999999998</v>
      </c>
      <c r="Q389" s="39">
        <f>G389*O389*(1-P389)</f>
        <v>4.0029002879904E-3</v>
      </c>
    </row>
    <row r="390" spans="1:17" x14ac:dyDescent="0.25">
      <c r="A390" s="37">
        <v>4765</v>
      </c>
      <c r="B390" s="37">
        <v>4733</v>
      </c>
      <c r="C390" s="37">
        <v>1480</v>
      </c>
      <c r="D390" s="37">
        <v>1480</v>
      </c>
      <c r="E390" s="37" t="s">
        <v>89</v>
      </c>
      <c r="F390" s="37" t="s">
        <v>97</v>
      </c>
      <c r="G390" s="38">
        <v>6.8765299999999998</v>
      </c>
      <c r="H390" s="37" t="s">
        <v>91</v>
      </c>
      <c r="I390" s="37" t="s">
        <v>92</v>
      </c>
      <c r="J390" s="37">
        <v>23</v>
      </c>
      <c r="K390" s="37">
        <v>10</v>
      </c>
      <c r="L390" s="37" t="s">
        <v>93</v>
      </c>
      <c r="M390" s="37" t="s">
        <v>120</v>
      </c>
      <c r="N390" s="37" t="s">
        <v>121</v>
      </c>
      <c r="O390" s="39">
        <v>1.167327</v>
      </c>
      <c r="P390" s="39">
        <v>0.84899999999999998</v>
      </c>
      <c r="Q390" s="39">
        <f>G390*O390*(1-P390)</f>
        <v>1.21210102943181</v>
      </c>
    </row>
    <row r="391" spans="1:17" x14ac:dyDescent="0.25">
      <c r="A391" s="37">
        <v>55602</v>
      </c>
      <c r="B391" s="37">
        <v>55537</v>
      </c>
      <c r="C391" s="37">
        <v>1480</v>
      </c>
      <c r="D391" s="37">
        <v>1480</v>
      </c>
      <c r="E391" s="37" t="s">
        <v>89</v>
      </c>
      <c r="F391" s="37" t="s">
        <v>98</v>
      </c>
      <c r="G391" s="38">
        <v>28.208500000000001</v>
      </c>
      <c r="H391" s="37" t="s">
        <v>91</v>
      </c>
      <c r="I391" s="37" t="s">
        <v>92</v>
      </c>
      <c r="J391" s="37">
        <v>23</v>
      </c>
      <c r="K391" s="37">
        <v>10</v>
      </c>
      <c r="L391" s="37" t="s">
        <v>93</v>
      </c>
      <c r="M391" s="37" t="s">
        <v>120</v>
      </c>
      <c r="N391" s="37" t="s">
        <v>121</v>
      </c>
      <c r="O391" s="39">
        <v>1.167327</v>
      </c>
      <c r="P391" s="39">
        <v>0.84899999999999998</v>
      </c>
      <c r="Q391" s="39">
        <f>G391*O391*(1-P391)</f>
        <v>4.9722100956045008</v>
      </c>
    </row>
    <row r="392" spans="1:17" x14ac:dyDescent="0.25">
      <c r="A392" s="37">
        <v>2754</v>
      </c>
      <c r="B392" s="37">
        <v>4775</v>
      </c>
      <c r="C392" s="37">
        <v>1490</v>
      </c>
      <c r="D392" s="37">
        <v>1490</v>
      </c>
      <c r="E392" s="37" t="s">
        <v>89</v>
      </c>
      <c r="F392" s="37" t="s">
        <v>98</v>
      </c>
      <c r="G392" s="38">
        <v>7.1751899999999997</v>
      </c>
      <c r="H392" s="37" t="s">
        <v>91</v>
      </c>
      <c r="I392" s="37" t="s">
        <v>92</v>
      </c>
      <c r="J392" s="37">
        <v>3</v>
      </c>
      <c r="K392" s="37">
        <v>10</v>
      </c>
      <c r="L392" s="37" t="s">
        <v>93</v>
      </c>
      <c r="M392" s="37" t="s">
        <v>103</v>
      </c>
      <c r="N392" s="37" t="s">
        <v>104</v>
      </c>
      <c r="O392" s="39">
        <v>1.7750239999999999</v>
      </c>
      <c r="P392" s="39">
        <v>0.84899999999999998</v>
      </c>
      <c r="Q392" s="39">
        <f>G392*O392*(1-P392)</f>
        <v>1.9231563026385601</v>
      </c>
    </row>
    <row r="393" spans="1:17" x14ac:dyDescent="0.25">
      <c r="A393" s="37">
        <v>2755</v>
      </c>
      <c r="B393" s="37">
        <v>4776</v>
      </c>
      <c r="C393" s="37">
        <v>1490</v>
      </c>
      <c r="D393" s="37">
        <v>1490</v>
      </c>
      <c r="E393" s="37" t="s">
        <v>89</v>
      </c>
      <c r="F393" s="37" t="s">
        <v>98</v>
      </c>
      <c r="G393" s="38">
        <v>8.9551200000000009</v>
      </c>
      <c r="H393" s="37" t="s">
        <v>91</v>
      </c>
      <c r="I393" s="37" t="s">
        <v>92</v>
      </c>
      <c r="J393" s="37">
        <v>3</v>
      </c>
      <c r="K393" s="37">
        <v>10</v>
      </c>
      <c r="L393" s="37" t="s">
        <v>93</v>
      </c>
      <c r="M393" s="37" t="s">
        <v>103</v>
      </c>
      <c r="N393" s="37" t="s">
        <v>104</v>
      </c>
      <c r="O393" s="39">
        <v>1.7750239999999999</v>
      </c>
      <c r="P393" s="39">
        <v>0.84899999999999998</v>
      </c>
      <c r="Q393" s="39">
        <f>G393*O393*(1-P393)</f>
        <v>2.4002284913548806</v>
      </c>
    </row>
    <row r="394" spans="1:17" x14ac:dyDescent="0.25">
      <c r="A394" s="37">
        <v>2756</v>
      </c>
      <c r="B394" s="37">
        <v>4777</v>
      </c>
      <c r="C394" s="37">
        <v>1490</v>
      </c>
      <c r="D394" s="37">
        <v>1490</v>
      </c>
      <c r="E394" s="37" t="s">
        <v>89</v>
      </c>
      <c r="F394" s="37" t="s">
        <v>98</v>
      </c>
      <c r="G394" s="38">
        <v>26.434699999999999</v>
      </c>
      <c r="H394" s="37" t="s">
        <v>91</v>
      </c>
      <c r="I394" s="37" t="s">
        <v>92</v>
      </c>
      <c r="J394" s="37">
        <v>3</v>
      </c>
      <c r="K394" s="37">
        <v>10</v>
      </c>
      <c r="L394" s="37" t="s">
        <v>93</v>
      </c>
      <c r="M394" s="37" t="s">
        <v>103</v>
      </c>
      <c r="N394" s="37" t="s">
        <v>104</v>
      </c>
      <c r="O394" s="39">
        <v>1.7750239999999999</v>
      </c>
      <c r="P394" s="39">
        <v>0.84899999999999998</v>
      </c>
      <c r="Q394" s="39">
        <f>G394*O394*(1-P394)</f>
        <v>7.0852562668528005</v>
      </c>
    </row>
    <row r="395" spans="1:17" x14ac:dyDescent="0.25">
      <c r="A395" s="37">
        <v>2758</v>
      </c>
      <c r="B395" s="37">
        <v>4779</v>
      </c>
      <c r="C395" s="37">
        <v>1490</v>
      </c>
      <c r="D395" s="37">
        <v>1490</v>
      </c>
      <c r="E395" s="37" t="s">
        <v>89</v>
      </c>
      <c r="F395" s="37" t="s">
        <v>98</v>
      </c>
      <c r="G395" s="38">
        <v>14.2095</v>
      </c>
      <c r="H395" s="37" t="s">
        <v>91</v>
      </c>
      <c r="I395" s="37" t="s">
        <v>92</v>
      </c>
      <c r="J395" s="37">
        <v>3</v>
      </c>
      <c r="K395" s="37">
        <v>10</v>
      </c>
      <c r="L395" s="37" t="s">
        <v>93</v>
      </c>
      <c r="M395" s="37" t="s">
        <v>103</v>
      </c>
      <c r="N395" s="37" t="s">
        <v>104</v>
      </c>
      <c r="O395" s="39">
        <v>1.7750239999999999</v>
      </c>
      <c r="P395" s="39">
        <v>0.84899999999999998</v>
      </c>
      <c r="Q395" s="39">
        <f>G395*O395*(1-P395)</f>
        <v>3.8085527327280002</v>
      </c>
    </row>
    <row r="396" spans="1:17" x14ac:dyDescent="0.25">
      <c r="A396" s="37">
        <v>4785</v>
      </c>
      <c r="B396" s="37">
        <v>4753</v>
      </c>
      <c r="C396" s="37">
        <v>1490</v>
      </c>
      <c r="D396" s="37">
        <v>1490</v>
      </c>
      <c r="E396" s="37" t="s">
        <v>89</v>
      </c>
      <c r="F396" s="37" t="s">
        <v>90</v>
      </c>
      <c r="G396" s="38">
        <v>5.8661799999999999</v>
      </c>
      <c r="H396" s="37" t="s">
        <v>91</v>
      </c>
      <c r="I396" s="37" t="s">
        <v>92</v>
      </c>
      <c r="J396" s="37">
        <v>3</v>
      </c>
      <c r="K396" s="37">
        <v>10</v>
      </c>
      <c r="L396" s="37" t="s">
        <v>93</v>
      </c>
      <c r="M396" s="37" t="s">
        <v>103</v>
      </c>
      <c r="N396" s="37" t="s">
        <v>104</v>
      </c>
      <c r="O396" s="39">
        <v>1.7750239999999999</v>
      </c>
      <c r="P396" s="39">
        <v>0.84899999999999998</v>
      </c>
      <c r="Q396" s="39">
        <f>G396*O396*(1-P396)</f>
        <v>1.5723041535363202</v>
      </c>
    </row>
    <row r="397" spans="1:17" x14ac:dyDescent="0.25">
      <c r="A397" s="37">
        <v>4786</v>
      </c>
      <c r="B397" s="37">
        <v>4754</v>
      </c>
      <c r="C397" s="37">
        <v>1490</v>
      </c>
      <c r="D397" s="37">
        <v>1490</v>
      </c>
      <c r="E397" s="37" t="s">
        <v>89</v>
      </c>
      <c r="F397" s="37" t="s">
        <v>90</v>
      </c>
      <c r="G397" s="38">
        <v>12.945</v>
      </c>
      <c r="H397" s="37" t="s">
        <v>91</v>
      </c>
      <c r="I397" s="37" t="s">
        <v>92</v>
      </c>
      <c r="J397" s="37">
        <v>3</v>
      </c>
      <c r="K397" s="37">
        <v>10</v>
      </c>
      <c r="L397" s="37" t="s">
        <v>93</v>
      </c>
      <c r="M397" s="37" t="s">
        <v>103</v>
      </c>
      <c r="N397" s="37" t="s">
        <v>104</v>
      </c>
      <c r="O397" s="39">
        <v>1.7750239999999999</v>
      </c>
      <c r="P397" s="39">
        <v>0.84899999999999998</v>
      </c>
      <c r="Q397" s="39">
        <f>G397*O397*(1-P397)</f>
        <v>3.4696305376800005</v>
      </c>
    </row>
    <row r="398" spans="1:17" x14ac:dyDescent="0.25">
      <c r="A398" s="37">
        <v>4794</v>
      </c>
      <c r="B398" s="37">
        <v>4762</v>
      </c>
      <c r="C398" s="37">
        <v>1490</v>
      </c>
      <c r="D398" s="37">
        <v>1490</v>
      </c>
      <c r="E398" s="37" t="s">
        <v>89</v>
      </c>
      <c r="F398" s="37" t="s">
        <v>96</v>
      </c>
      <c r="G398" s="38">
        <v>50.448300000000003</v>
      </c>
      <c r="H398" s="37" t="s">
        <v>91</v>
      </c>
      <c r="I398" s="37" t="s">
        <v>92</v>
      </c>
      <c r="J398" s="37">
        <v>3</v>
      </c>
      <c r="K398" s="37">
        <v>10</v>
      </c>
      <c r="L398" s="37" t="s">
        <v>93</v>
      </c>
      <c r="M398" s="37" t="s">
        <v>103</v>
      </c>
      <c r="N398" s="37" t="s">
        <v>104</v>
      </c>
      <c r="O398" s="39">
        <v>1.7750239999999999</v>
      </c>
      <c r="P398" s="39">
        <v>0.84899999999999998</v>
      </c>
      <c r="Q398" s="39">
        <f>G398*O398*(1-P398)</f>
        <v>13.521588432139202</v>
      </c>
    </row>
    <row r="399" spans="1:17" x14ac:dyDescent="0.25">
      <c r="A399" s="37">
        <v>4795</v>
      </c>
      <c r="B399" s="37">
        <v>4763</v>
      </c>
      <c r="C399" s="37">
        <v>1490</v>
      </c>
      <c r="D399" s="37">
        <v>1490</v>
      </c>
      <c r="E399" s="37" t="s">
        <v>89</v>
      </c>
      <c r="F399" s="37" t="s">
        <v>97</v>
      </c>
      <c r="G399" s="38">
        <v>4.1315400000000002</v>
      </c>
      <c r="H399" s="37" t="s">
        <v>91</v>
      </c>
      <c r="I399" s="37" t="s">
        <v>92</v>
      </c>
      <c r="J399" s="37">
        <v>3</v>
      </c>
      <c r="K399" s="37">
        <v>10</v>
      </c>
      <c r="L399" s="37" t="s">
        <v>93</v>
      </c>
      <c r="M399" s="37" t="s">
        <v>103</v>
      </c>
      <c r="N399" s="37" t="s">
        <v>104</v>
      </c>
      <c r="O399" s="39">
        <v>1.7750239999999999</v>
      </c>
      <c r="P399" s="39">
        <v>0.84899999999999998</v>
      </c>
      <c r="Q399" s="39">
        <f>G399*O399*(1-P399)</f>
        <v>1.1073709812009602</v>
      </c>
    </row>
    <row r="400" spans="1:17" x14ac:dyDescent="0.25">
      <c r="A400" s="37">
        <v>4796</v>
      </c>
      <c r="B400" s="37">
        <v>4764</v>
      </c>
      <c r="C400" s="37">
        <v>1490</v>
      </c>
      <c r="D400" s="37">
        <v>1490</v>
      </c>
      <c r="E400" s="37" t="s">
        <v>89</v>
      </c>
      <c r="F400" s="37" t="s">
        <v>97</v>
      </c>
      <c r="G400" s="38">
        <v>3.2267899999999998</v>
      </c>
      <c r="H400" s="37" t="s">
        <v>91</v>
      </c>
      <c r="I400" s="37" t="s">
        <v>92</v>
      </c>
      <c r="J400" s="37">
        <v>3</v>
      </c>
      <c r="K400" s="37">
        <v>10</v>
      </c>
      <c r="L400" s="37" t="s">
        <v>93</v>
      </c>
      <c r="M400" s="37" t="s">
        <v>103</v>
      </c>
      <c r="N400" s="37" t="s">
        <v>104</v>
      </c>
      <c r="O400" s="39">
        <v>1.7750239999999999</v>
      </c>
      <c r="P400" s="39">
        <v>0.84899999999999998</v>
      </c>
      <c r="Q400" s="39">
        <f>G400*O400*(1-P400)</f>
        <v>0.86487208363696011</v>
      </c>
    </row>
    <row r="401" spans="1:17" x14ac:dyDescent="0.25">
      <c r="A401" s="37">
        <v>55604</v>
      </c>
      <c r="B401" s="37">
        <v>55539</v>
      </c>
      <c r="C401" s="37">
        <v>1490</v>
      </c>
      <c r="D401" s="37">
        <v>1490</v>
      </c>
      <c r="E401" s="37" t="s">
        <v>89</v>
      </c>
      <c r="F401" s="37" t="s">
        <v>98</v>
      </c>
      <c r="G401" s="38">
        <v>1.7784599999999999</v>
      </c>
      <c r="H401" s="37" t="s">
        <v>91</v>
      </c>
      <c r="I401" s="37" t="s">
        <v>92</v>
      </c>
      <c r="J401" s="37">
        <v>3</v>
      </c>
      <c r="K401" s="37">
        <v>10</v>
      </c>
      <c r="L401" s="37" t="s">
        <v>93</v>
      </c>
      <c r="M401" s="37" t="s">
        <v>103</v>
      </c>
      <c r="N401" s="37" t="s">
        <v>104</v>
      </c>
      <c r="O401" s="39">
        <v>1.7750239999999999</v>
      </c>
      <c r="P401" s="39">
        <v>0.84899999999999998</v>
      </c>
      <c r="Q401" s="39">
        <f>G401*O401*(1-P401)</f>
        <v>0.47667818663903999</v>
      </c>
    </row>
    <row r="402" spans="1:17" x14ac:dyDescent="0.25">
      <c r="A402" s="37">
        <v>4859</v>
      </c>
      <c r="B402" s="37">
        <v>4837</v>
      </c>
      <c r="C402" s="37">
        <v>1550</v>
      </c>
      <c r="D402" s="37">
        <v>1550</v>
      </c>
      <c r="E402" s="37" t="s">
        <v>89</v>
      </c>
      <c r="F402" s="37" t="s">
        <v>97</v>
      </c>
      <c r="G402" s="38">
        <v>4.3963799999999997</v>
      </c>
      <c r="H402" s="37" t="s">
        <v>91</v>
      </c>
      <c r="I402" s="37" t="s">
        <v>92</v>
      </c>
      <c r="J402" s="37">
        <v>22</v>
      </c>
      <c r="K402" s="37">
        <v>10</v>
      </c>
      <c r="L402" s="37" t="s">
        <v>93</v>
      </c>
      <c r="M402" s="37" t="s">
        <v>122</v>
      </c>
      <c r="N402" s="37" t="s">
        <v>123</v>
      </c>
      <c r="O402" s="39">
        <v>1.769803</v>
      </c>
      <c r="P402" s="39">
        <v>0.84899999999999998</v>
      </c>
      <c r="Q402" s="39">
        <f>G402*O402*(1-P402)</f>
        <v>1.1748897034841401</v>
      </c>
    </row>
    <row r="403" spans="1:17" x14ac:dyDescent="0.25">
      <c r="A403" s="37">
        <v>4860</v>
      </c>
      <c r="B403" s="37">
        <v>4838</v>
      </c>
      <c r="C403" s="37">
        <v>1550</v>
      </c>
      <c r="D403" s="37">
        <v>1550</v>
      </c>
      <c r="E403" s="37" t="s">
        <v>89</v>
      </c>
      <c r="F403" s="37" t="s">
        <v>97</v>
      </c>
      <c r="G403" s="38">
        <v>7.3730900000000002E-2</v>
      </c>
      <c r="H403" s="37" t="s">
        <v>91</v>
      </c>
      <c r="I403" s="37" t="s">
        <v>92</v>
      </c>
      <c r="J403" s="37">
        <v>22</v>
      </c>
      <c r="K403" s="37">
        <v>10</v>
      </c>
      <c r="L403" s="37" t="s">
        <v>93</v>
      </c>
      <c r="M403" s="37" t="s">
        <v>122</v>
      </c>
      <c r="N403" s="37" t="s">
        <v>123</v>
      </c>
      <c r="O403" s="39">
        <v>1.769803</v>
      </c>
      <c r="P403" s="39">
        <v>0.84899999999999998</v>
      </c>
      <c r="Q403" s="39">
        <f>G403*O403*(1-P403)</f>
        <v>1.9703864369917702E-2</v>
      </c>
    </row>
    <row r="404" spans="1:17" x14ac:dyDescent="0.25">
      <c r="A404" s="37">
        <v>4868</v>
      </c>
      <c r="B404" s="37">
        <v>4846</v>
      </c>
      <c r="C404" s="37">
        <v>1550</v>
      </c>
      <c r="D404" s="37">
        <v>1550</v>
      </c>
      <c r="E404" s="37" t="s">
        <v>89</v>
      </c>
      <c r="F404" s="37" t="s">
        <v>98</v>
      </c>
      <c r="G404" s="38">
        <v>23.6251</v>
      </c>
      <c r="H404" s="37" t="s">
        <v>91</v>
      </c>
      <c r="I404" s="37" t="s">
        <v>92</v>
      </c>
      <c r="J404" s="37">
        <v>22</v>
      </c>
      <c r="K404" s="37">
        <v>10</v>
      </c>
      <c r="L404" s="37" t="s">
        <v>93</v>
      </c>
      <c r="M404" s="37" t="s">
        <v>122</v>
      </c>
      <c r="N404" s="37" t="s">
        <v>123</v>
      </c>
      <c r="O404" s="39">
        <v>1.769803</v>
      </c>
      <c r="P404" s="39">
        <v>0.84899999999999998</v>
      </c>
      <c r="Q404" s="39">
        <f>G404*O404*(1-P404)</f>
        <v>6.3135777011503009</v>
      </c>
    </row>
    <row r="405" spans="1:17" x14ac:dyDescent="0.25">
      <c r="A405" s="37">
        <v>55605</v>
      </c>
      <c r="B405" s="37">
        <v>55540</v>
      </c>
      <c r="C405" s="37">
        <v>1550</v>
      </c>
      <c r="D405" s="37">
        <v>1550</v>
      </c>
      <c r="E405" s="37" t="s">
        <v>89</v>
      </c>
      <c r="F405" s="37" t="s">
        <v>98</v>
      </c>
      <c r="G405" s="38">
        <v>3.6986699999999999</v>
      </c>
      <c r="H405" s="37" t="s">
        <v>91</v>
      </c>
      <c r="I405" s="37" t="s">
        <v>92</v>
      </c>
      <c r="J405" s="37">
        <v>22</v>
      </c>
      <c r="K405" s="37">
        <v>10</v>
      </c>
      <c r="L405" s="37" t="s">
        <v>93</v>
      </c>
      <c r="M405" s="37" t="s">
        <v>122</v>
      </c>
      <c r="N405" s="37" t="s">
        <v>123</v>
      </c>
      <c r="O405" s="39">
        <v>1.769803</v>
      </c>
      <c r="P405" s="39">
        <v>0.84899999999999998</v>
      </c>
      <c r="Q405" s="39">
        <f>G405*O405*(1-P405)</f>
        <v>0.98843350656351014</v>
      </c>
    </row>
    <row r="406" spans="1:17" x14ac:dyDescent="0.25">
      <c r="A406" s="37">
        <v>5018</v>
      </c>
      <c r="B406" s="37">
        <v>5018</v>
      </c>
      <c r="C406" s="37">
        <v>1700</v>
      </c>
      <c r="D406" s="37">
        <v>1700</v>
      </c>
      <c r="E406" s="37" t="s">
        <v>89</v>
      </c>
      <c r="F406" s="37" t="s">
        <v>90</v>
      </c>
      <c r="G406" s="38">
        <v>9.0097399999999994E-2</v>
      </c>
      <c r="H406" s="37" t="s">
        <v>91</v>
      </c>
      <c r="I406" s="37" t="s">
        <v>92</v>
      </c>
      <c r="J406" s="37">
        <v>3</v>
      </c>
      <c r="K406" s="37">
        <v>10</v>
      </c>
      <c r="L406" s="37" t="s">
        <v>93</v>
      </c>
      <c r="M406" s="37" t="s">
        <v>124</v>
      </c>
      <c r="N406" s="37" t="s">
        <v>104</v>
      </c>
      <c r="O406" s="39">
        <v>1.7750239999999999</v>
      </c>
      <c r="P406" s="39">
        <v>0.84899999999999998</v>
      </c>
      <c r="Q406" s="39">
        <f>G406*O406*(1-P406)</f>
        <v>2.4148682147977604E-2</v>
      </c>
    </row>
    <row r="407" spans="1:17" x14ac:dyDescent="0.25">
      <c r="A407" s="37">
        <v>5045</v>
      </c>
      <c r="B407" s="37">
        <v>5045</v>
      </c>
      <c r="C407" s="37">
        <v>1700</v>
      </c>
      <c r="D407" s="37">
        <v>1700</v>
      </c>
      <c r="E407" s="37" t="s">
        <v>89</v>
      </c>
      <c r="F407" s="37" t="s">
        <v>97</v>
      </c>
      <c r="G407" s="38">
        <v>4.9673600000000002</v>
      </c>
      <c r="H407" s="37" t="s">
        <v>91</v>
      </c>
      <c r="I407" s="37" t="s">
        <v>92</v>
      </c>
      <c r="J407" s="37">
        <v>3</v>
      </c>
      <c r="K407" s="37">
        <v>10</v>
      </c>
      <c r="L407" s="37" t="s">
        <v>93</v>
      </c>
      <c r="M407" s="37" t="s">
        <v>124</v>
      </c>
      <c r="N407" s="37" t="s">
        <v>104</v>
      </c>
      <c r="O407" s="39">
        <v>1.7750239999999999</v>
      </c>
      <c r="P407" s="39">
        <v>0.84899999999999998</v>
      </c>
      <c r="Q407" s="39">
        <f>G407*O407*(1-P407)</f>
        <v>1.3313946657126403</v>
      </c>
    </row>
    <row r="408" spans="1:17" x14ac:dyDescent="0.25">
      <c r="A408" s="37">
        <v>5046</v>
      </c>
      <c r="B408" s="37">
        <v>5046</v>
      </c>
      <c r="C408" s="37">
        <v>1700</v>
      </c>
      <c r="D408" s="37">
        <v>1700</v>
      </c>
      <c r="E408" s="37" t="s">
        <v>89</v>
      </c>
      <c r="F408" s="37" t="s">
        <v>97</v>
      </c>
      <c r="G408" s="38">
        <v>1.30453</v>
      </c>
      <c r="H408" s="37" t="s">
        <v>91</v>
      </c>
      <c r="I408" s="37" t="s">
        <v>92</v>
      </c>
      <c r="J408" s="37">
        <v>3</v>
      </c>
      <c r="K408" s="37">
        <v>10</v>
      </c>
      <c r="L408" s="37" t="s">
        <v>93</v>
      </c>
      <c r="M408" s="37" t="s">
        <v>124</v>
      </c>
      <c r="N408" s="37" t="s">
        <v>104</v>
      </c>
      <c r="O408" s="39">
        <v>1.7750239999999999</v>
      </c>
      <c r="P408" s="39">
        <v>0.84899999999999998</v>
      </c>
      <c r="Q408" s="39">
        <f>G408*O408*(1-P408)</f>
        <v>0.34965138086672004</v>
      </c>
    </row>
    <row r="409" spans="1:17" x14ac:dyDescent="0.25">
      <c r="A409" s="37">
        <v>5047</v>
      </c>
      <c r="B409" s="37">
        <v>5047</v>
      </c>
      <c r="C409" s="37">
        <v>1700</v>
      </c>
      <c r="D409" s="37">
        <v>1700</v>
      </c>
      <c r="E409" s="37" t="s">
        <v>89</v>
      </c>
      <c r="F409" s="37" t="s">
        <v>97</v>
      </c>
      <c r="G409" s="38">
        <v>0.97463999999999995</v>
      </c>
      <c r="H409" s="37" t="s">
        <v>91</v>
      </c>
      <c r="I409" s="37" t="s">
        <v>92</v>
      </c>
      <c r="J409" s="37">
        <v>3</v>
      </c>
      <c r="K409" s="37">
        <v>10</v>
      </c>
      <c r="L409" s="37" t="s">
        <v>93</v>
      </c>
      <c r="M409" s="37" t="s">
        <v>124</v>
      </c>
      <c r="N409" s="37" t="s">
        <v>104</v>
      </c>
      <c r="O409" s="39">
        <v>1.7750239999999999</v>
      </c>
      <c r="P409" s="39">
        <v>0.84899999999999998</v>
      </c>
      <c r="Q409" s="39">
        <f>G409*O409*(1-P409)</f>
        <v>0.26123141809536005</v>
      </c>
    </row>
    <row r="410" spans="1:17" x14ac:dyDescent="0.25">
      <c r="A410" s="37">
        <v>5048</v>
      </c>
      <c r="B410" s="37">
        <v>5048</v>
      </c>
      <c r="C410" s="37">
        <v>1700</v>
      </c>
      <c r="D410" s="37">
        <v>1700</v>
      </c>
      <c r="E410" s="37" t="s">
        <v>89</v>
      </c>
      <c r="F410" s="37" t="s">
        <v>97</v>
      </c>
      <c r="G410" s="38">
        <v>7.1452999999999998</v>
      </c>
      <c r="H410" s="37" t="s">
        <v>91</v>
      </c>
      <c r="I410" s="37" t="s">
        <v>92</v>
      </c>
      <c r="J410" s="37">
        <v>3</v>
      </c>
      <c r="K410" s="37">
        <v>10</v>
      </c>
      <c r="L410" s="37" t="s">
        <v>93</v>
      </c>
      <c r="M410" s="37" t="s">
        <v>124</v>
      </c>
      <c r="N410" s="37" t="s">
        <v>104</v>
      </c>
      <c r="O410" s="39">
        <v>1.7750239999999999</v>
      </c>
      <c r="P410" s="39">
        <v>0.84899999999999998</v>
      </c>
      <c r="Q410" s="39">
        <f>G410*O410*(1-P410)</f>
        <v>1.9151449270672001</v>
      </c>
    </row>
    <row r="411" spans="1:17" x14ac:dyDescent="0.25">
      <c r="A411" s="37">
        <v>5049</v>
      </c>
      <c r="B411" s="37">
        <v>5049</v>
      </c>
      <c r="C411" s="37">
        <v>1700</v>
      </c>
      <c r="D411" s="37">
        <v>1700</v>
      </c>
      <c r="E411" s="37" t="s">
        <v>89</v>
      </c>
      <c r="F411" s="37" t="s">
        <v>97</v>
      </c>
      <c r="G411" s="38">
        <v>0.11190799999999999</v>
      </c>
      <c r="H411" s="37" t="s">
        <v>91</v>
      </c>
      <c r="I411" s="37" t="s">
        <v>92</v>
      </c>
      <c r="J411" s="37">
        <v>3</v>
      </c>
      <c r="K411" s="37">
        <v>10</v>
      </c>
      <c r="L411" s="37" t="s">
        <v>93</v>
      </c>
      <c r="M411" s="37" t="s">
        <v>124</v>
      </c>
      <c r="N411" s="37" t="s">
        <v>104</v>
      </c>
      <c r="O411" s="39">
        <v>1.7750239999999999</v>
      </c>
      <c r="P411" s="39">
        <v>0.84899999999999998</v>
      </c>
      <c r="Q411" s="39">
        <f>G411*O411*(1-P411)</f>
        <v>2.9994547254592004E-2</v>
      </c>
    </row>
    <row r="412" spans="1:17" x14ac:dyDescent="0.25">
      <c r="A412" s="37">
        <v>5050</v>
      </c>
      <c r="B412" s="37">
        <v>5050</v>
      </c>
      <c r="C412" s="37">
        <v>1700</v>
      </c>
      <c r="D412" s="37">
        <v>1700</v>
      </c>
      <c r="E412" s="37" t="s">
        <v>89</v>
      </c>
      <c r="F412" s="37" t="s">
        <v>97</v>
      </c>
      <c r="G412" s="38">
        <v>1.3637300000000001</v>
      </c>
      <c r="H412" s="37" t="s">
        <v>91</v>
      </c>
      <c r="I412" s="37" t="s">
        <v>92</v>
      </c>
      <c r="J412" s="37">
        <v>3</v>
      </c>
      <c r="K412" s="37">
        <v>10</v>
      </c>
      <c r="L412" s="37" t="s">
        <v>93</v>
      </c>
      <c r="M412" s="37" t="s">
        <v>124</v>
      </c>
      <c r="N412" s="37" t="s">
        <v>104</v>
      </c>
      <c r="O412" s="39">
        <v>1.7750239999999999</v>
      </c>
      <c r="P412" s="39">
        <v>0.84899999999999998</v>
      </c>
      <c r="Q412" s="39">
        <f>G412*O412*(1-P412)</f>
        <v>0.36551867540752009</v>
      </c>
    </row>
    <row r="413" spans="1:17" x14ac:dyDescent="0.25">
      <c r="A413" s="37">
        <v>5052</v>
      </c>
      <c r="B413" s="37">
        <v>5052</v>
      </c>
      <c r="C413" s="37">
        <v>1700</v>
      </c>
      <c r="D413" s="37">
        <v>1700</v>
      </c>
      <c r="E413" s="37" t="s">
        <v>89</v>
      </c>
      <c r="F413" s="37" t="s">
        <v>97</v>
      </c>
      <c r="G413" s="38">
        <v>1.72631</v>
      </c>
      <c r="H413" s="37" t="s">
        <v>91</v>
      </c>
      <c r="I413" s="37" t="s">
        <v>92</v>
      </c>
      <c r="J413" s="37">
        <v>3</v>
      </c>
      <c r="K413" s="37">
        <v>10</v>
      </c>
      <c r="L413" s="37" t="s">
        <v>93</v>
      </c>
      <c r="M413" s="37" t="s">
        <v>124</v>
      </c>
      <c r="N413" s="37" t="s">
        <v>104</v>
      </c>
      <c r="O413" s="39">
        <v>1.7750239999999999</v>
      </c>
      <c r="P413" s="39">
        <v>0.84899999999999998</v>
      </c>
      <c r="Q413" s="39">
        <f>G413*O413*(1-P413)</f>
        <v>0.46270049389744006</v>
      </c>
    </row>
    <row r="414" spans="1:17" x14ac:dyDescent="0.25">
      <c r="A414" s="37">
        <v>5053</v>
      </c>
      <c r="B414" s="37">
        <v>5053</v>
      </c>
      <c r="C414" s="37">
        <v>1700</v>
      </c>
      <c r="D414" s="37">
        <v>1700</v>
      </c>
      <c r="E414" s="37" t="s">
        <v>89</v>
      </c>
      <c r="F414" s="37" t="s">
        <v>97</v>
      </c>
      <c r="G414" s="38">
        <v>2.8641800000000002</v>
      </c>
      <c r="H414" s="37" t="s">
        <v>91</v>
      </c>
      <c r="I414" s="37" t="s">
        <v>92</v>
      </c>
      <c r="J414" s="37">
        <v>3</v>
      </c>
      <c r="K414" s="37">
        <v>10</v>
      </c>
      <c r="L414" s="37" t="s">
        <v>93</v>
      </c>
      <c r="M414" s="37" t="s">
        <v>124</v>
      </c>
      <c r="N414" s="37" t="s">
        <v>104</v>
      </c>
      <c r="O414" s="39">
        <v>1.7750239999999999</v>
      </c>
      <c r="P414" s="39">
        <v>0.84899999999999998</v>
      </c>
      <c r="Q414" s="39">
        <f>G414*O414*(1-P414)</f>
        <v>0.76768222428832011</v>
      </c>
    </row>
    <row r="415" spans="1:17" x14ac:dyDescent="0.25">
      <c r="A415" s="37">
        <v>5054</v>
      </c>
      <c r="B415" s="37">
        <v>5054</v>
      </c>
      <c r="C415" s="37">
        <v>1700</v>
      </c>
      <c r="D415" s="37">
        <v>1700</v>
      </c>
      <c r="E415" s="37" t="s">
        <v>89</v>
      </c>
      <c r="F415" s="37" t="s">
        <v>97</v>
      </c>
      <c r="G415" s="38">
        <v>3.17923</v>
      </c>
      <c r="H415" s="37" t="s">
        <v>91</v>
      </c>
      <c r="I415" s="37" t="s">
        <v>92</v>
      </c>
      <c r="J415" s="37">
        <v>3</v>
      </c>
      <c r="K415" s="37">
        <v>10</v>
      </c>
      <c r="L415" s="37" t="s">
        <v>93</v>
      </c>
      <c r="M415" s="37" t="s">
        <v>124</v>
      </c>
      <c r="N415" s="37" t="s">
        <v>104</v>
      </c>
      <c r="O415" s="39">
        <v>1.7750239999999999</v>
      </c>
      <c r="P415" s="39">
        <v>0.84899999999999998</v>
      </c>
      <c r="Q415" s="39">
        <f>G415*O415*(1-P415)</f>
        <v>0.85212464227952012</v>
      </c>
    </row>
    <row r="416" spans="1:17" x14ac:dyDescent="0.25">
      <c r="A416" s="37">
        <v>5055</v>
      </c>
      <c r="B416" s="37">
        <v>5055</v>
      </c>
      <c r="C416" s="37">
        <v>1700</v>
      </c>
      <c r="D416" s="37">
        <v>1700</v>
      </c>
      <c r="E416" s="37" t="s">
        <v>89</v>
      </c>
      <c r="F416" s="37" t="s">
        <v>97</v>
      </c>
      <c r="G416" s="38">
        <v>5.6779000000000002</v>
      </c>
      <c r="H416" s="37" t="s">
        <v>91</v>
      </c>
      <c r="I416" s="37" t="s">
        <v>92</v>
      </c>
      <c r="J416" s="37">
        <v>3</v>
      </c>
      <c r="K416" s="37">
        <v>10</v>
      </c>
      <c r="L416" s="37" t="s">
        <v>93</v>
      </c>
      <c r="M416" s="37" t="s">
        <v>124</v>
      </c>
      <c r="N416" s="37" t="s">
        <v>104</v>
      </c>
      <c r="O416" s="39">
        <v>1.7750239999999999</v>
      </c>
      <c r="P416" s="39">
        <v>0.84899999999999998</v>
      </c>
      <c r="Q416" s="39">
        <f>G416*O416*(1-P416)</f>
        <v>1.5218397242096002</v>
      </c>
    </row>
    <row r="417" spans="1:17" x14ac:dyDescent="0.25">
      <c r="A417" s="37">
        <v>5056</v>
      </c>
      <c r="B417" s="37">
        <v>5056</v>
      </c>
      <c r="C417" s="37">
        <v>1700</v>
      </c>
      <c r="D417" s="37">
        <v>1700</v>
      </c>
      <c r="E417" s="37" t="s">
        <v>89</v>
      </c>
      <c r="F417" s="37" t="s">
        <v>97</v>
      </c>
      <c r="G417" s="38">
        <v>2.8247499999999999</v>
      </c>
      <c r="H417" s="37" t="s">
        <v>91</v>
      </c>
      <c r="I417" s="37" t="s">
        <v>92</v>
      </c>
      <c r="J417" s="37">
        <v>3</v>
      </c>
      <c r="K417" s="37">
        <v>10</v>
      </c>
      <c r="L417" s="37" t="s">
        <v>93</v>
      </c>
      <c r="M417" s="37" t="s">
        <v>124</v>
      </c>
      <c r="N417" s="37" t="s">
        <v>104</v>
      </c>
      <c r="O417" s="39">
        <v>1.7750239999999999</v>
      </c>
      <c r="P417" s="39">
        <v>0.84899999999999998</v>
      </c>
      <c r="Q417" s="39">
        <f>G417*O417*(1-P417)</f>
        <v>0.75711385564400002</v>
      </c>
    </row>
    <row r="418" spans="1:17" x14ac:dyDescent="0.25">
      <c r="A418" s="37">
        <v>5057</v>
      </c>
      <c r="B418" s="37">
        <v>5057</v>
      </c>
      <c r="C418" s="37">
        <v>1700</v>
      </c>
      <c r="D418" s="37">
        <v>1700</v>
      </c>
      <c r="E418" s="37" t="s">
        <v>89</v>
      </c>
      <c r="F418" s="37" t="s">
        <v>97</v>
      </c>
      <c r="G418" s="38">
        <v>3.6409500000000001</v>
      </c>
      <c r="H418" s="37" t="s">
        <v>91</v>
      </c>
      <c r="I418" s="37" t="s">
        <v>92</v>
      </c>
      <c r="J418" s="37">
        <v>3</v>
      </c>
      <c r="K418" s="37">
        <v>10</v>
      </c>
      <c r="L418" s="37" t="s">
        <v>93</v>
      </c>
      <c r="M418" s="37" t="s">
        <v>124</v>
      </c>
      <c r="N418" s="37" t="s">
        <v>104</v>
      </c>
      <c r="O418" s="39">
        <v>1.7750239999999999</v>
      </c>
      <c r="P418" s="39">
        <v>0.84899999999999998</v>
      </c>
      <c r="Q418" s="39">
        <f>G418*O418*(1-P418)</f>
        <v>0.97587881855280023</v>
      </c>
    </row>
    <row r="419" spans="1:17" x14ac:dyDescent="0.25">
      <c r="A419" s="37">
        <v>5058</v>
      </c>
      <c r="B419" s="37">
        <v>5058</v>
      </c>
      <c r="C419" s="37">
        <v>1700</v>
      </c>
      <c r="D419" s="37">
        <v>1700</v>
      </c>
      <c r="E419" s="37" t="s">
        <v>89</v>
      </c>
      <c r="F419" s="37" t="s">
        <v>97</v>
      </c>
      <c r="G419" s="38">
        <v>6.9528800000000004</v>
      </c>
      <c r="H419" s="37" t="s">
        <v>91</v>
      </c>
      <c r="I419" s="37" t="s">
        <v>92</v>
      </c>
      <c r="J419" s="37">
        <v>3</v>
      </c>
      <c r="K419" s="37">
        <v>10</v>
      </c>
      <c r="L419" s="37" t="s">
        <v>93</v>
      </c>
      <c r="M419" s="37" t="s">
        <v>124</v>
      </c>
      <c r="N419" s="37" t="s">
        <v>104</v>
      </c>
      <c r="O419" s="39">
        <v>1.7750239999999999</v>
      </c>
      <c r="P419" s="39">
        <v>0.84899999999999998</v>
      </c>
      <c r="Q419" s="39">
        <f>G419*O419*(1-P419)</f>
        <v>1.8635708592371205</v>
      </c>
    </row>
    <row r="420" spans="1:17" x14ac:dyDescent="0.25">
      <c r="A420" s="37">
        <v>5059</v>
      </c>
      <c r="B420" s="37">
        <v>5059</v>
      </c>
      <c r="C420" s="37">
        <v>1700</v>
      </c>
      <c r="D420" s="37">
        <v>1700</v>
      </c>
      <c r="E420" s="37" t="s">
        <v>89</v>
      </c>
      <c r="F420" s="37" t="s">
        <v>97</v>
      </c>
      <c r="G420" s="38">
        <v>3.8379699999999999</v>
      </c>
      <c r="H420" s="37" t="s">
        <v>91</v>
      </c>
      <c r="I420" s="37" t="s">
        <v>92</v>
      </c>
      <c r="J420" s="37">
        <v>3</v>
      </c>
      <c r="K420" s="37">
        <v>10</v>
      </c>
      <c r="L420" s="37" t="s">
        <v>93</v>
      </c>
      <c r="M420" s="37" t="s">
        <v>124</v>
      </c>
      <c r="N420" s="37" t="s">
        <v>104</v>
      </c>
      <c r="O420" s="39">
        <v>1.7750239999999999</v>
      </c>
      <c r="P420" s="39">
        <v>0.84899999999999998</v>
      </c>
      <c r="Q420" s="39">
        <f>G420*O420*(1-P420)</f>
        <v>1.0286858180532801</v>
      </c>
    </row>
    <row r="421" spans="1:17" x14ac:dyDescent="0.25">
      <c r="A421" s="37">
        <v>5061</v>
      </c>
      <c r="B421" s="37">
        <v>5061</v>
      </c>
      <c r="C421" s="37">
        <v>1700</v>
      </c>
      <c r="D421" s="37">
        <v>1700</v>
      </c>
      <c r="E421" s="37" t="s">
        <v>89</v>
      </c>
      <c r="F421" s="37" t="s">
        <v>97</v>
      </c>
      <c r="G421" s="38">
        <v>31.706700000000001</v>
      </c>
      <c r="H421" s="37" t="s">
        <v>91</v>
      </c>
      <c r="I421" s="37" t="s">
        <v>92</v>
      </c>
      <c r="J421" s="37">
        <v>3</v>
      </c>
      <c r="K421" s="37">
        <v>10</v>
      </c>
      <c r="L421" s="37" t="s">
        <v>93</v>
      </c>
      <c r="M421" s="37" t="s">
        <v>124</v>
      </c>
      <c r="N421" s="37" t="s">
        <v>104</v>
      </c>
      <c r="O421" s="39">
        <v>1.7750239999999999</v>
      </c>
      <c r="P421" s="39">
        <v>0.84899999999999998</v>
      </c>
      <c r="Q421" s="39">
        <f>G421*O421*(1-P421)</f>
        <v>8.4983031725808011</v>
      </c>
    </row>
    <row r="422" spans="1:17" x14ac:dyDescent="0.25">
      <c r="A422" s="37">
        <v>5062</v>
      </c>
      <c r="B422" s="37">
        <v>5062</v>
      </c>
      <c r="C422" s="37">
        <v>1700</v>
      </c>
      <c r="D422" s="37">
        <v>1700</v>
      </c>
      <c r="E422" s="37" t="s">
        <v>89</v>
      </c>
      <c r="F422" s="37" t="s">
        <v>97</v>
      </c>
      <c r="G422" s="38">
        <v>3.6705799999999997E-5</v>
      </c>
      <c r="H422" s="37" t="s">
        <v>91</v>
      </c>
      <c r="I422" s="37" t="s">
        <v>92</v>
      </c>
      <c r="J422" s="37">
        <v>3</v>
      </c>
      <c r="K422" s="37">
        <v>10</v>
      </c>
      <c r="L422" s="37" t="s">
        <v>93</v>
      </c>
      <c r="M422" s="37" t="s">
        <v>124</v>
      </c>
      <c r="N422" s="37" t="s">
        <v>104</v>
      </c>
      <c r="O422" s="39">
        <v>1.7750239999999999</v>
      </c>
      <c r="P422" s="39">
        <v>0.84899999999999998</v>
      </c>
      <c r="Q422" s="39">
        <f>G422*O422*(1-P422)</f>
        <v>9.8382050668191991E-6</v>
      </c>
    </row>
    <row r="423" spans="1:17" x14ac:dyDescent="0.25">
      <c r="A423" s="37">
        <v>5063</v>
      </c>
      <c r="B423" s="37">
        <v>5063</v>
      </c>
      <c r="C423" s="37">
        <v>1700</v>
      </c>
      <c r="D423" s="37">
        <v>1700</v>
      </c>
      <c r="E423" s="37" t="s">
        <v>89</v>
      </c>
      <c r="F423" s="37" t="s">
        <v>97</v>
      </c>
      <c r="G423" s="38">
        <v>0.17627300000000001</v>
      </c>
      <c r="H423" s="37" t="s">
        <v>91</v>
      </c>
      <c r="I423" s="37" t="s">
        <v>92</v>
      </c>
      <c r="J423" s="37">
        <v>3</v>
      </c>
      <c r="K423" s="37">
        <v>10</v>
      </c>
      <c r="L423" s="37" t="s">
        <v>93</v>
      </c>
      <c r="M423" s="37" t="s">
        <v>124</v>
      </c>
      <c r="N423" s="37" t="s">
        <v>104</v>
      </c>
      <c r="O423" s="39">
        <v>1.7750239999999999</v>
      </c>
      <c r="P423" s="39">
        <v>0.84899999999999998</v>
      </c>
      <c r="Q423" s="39">
        <f>G423*O423*(1-P423)</f>
        <v>4.7246209638352007E-2</v>
      </c>
    </row>
    <row r="424" spans="1:17" x14ac:dyDescent="0.25">
      <c r="A424" s="37">
        <v>5064</v>
      </c>
      <c r="B424" s="37">
        <v>5064</v>
      </c>
      <c r="C424" s="37">
        <v>1700</v>
      </c>
      <c r="D424" s="37">
        <v>1700</v>
      </c>
      <c r="E424" s="37" t="s">
        <v>89</v>
      </c>
      <c r="F424" s="37" t="s">
        <v>97</v>
      </c>
      <c r="G424" s="38">
        <v>3.00482</v>
      </c>
      <c r="H424" s="37" t="s">
        <v>91</v>
      </c>
      <c r="I424" s="37" t="s">
        <v>92</v>
      </c>
      <c r="J424" s="37">
        <v>3</v>
      </c>
      <c r="K424" s="37">
        <v>10</v>
      </c>
      <c r="L424" s="37" t="s">
        <v>93</v>
      </c>
      <c r="M424" s="37" t="s">
        <v>124</v>
      </c>
      <c r="N424" s="37" t="s">
        <v>104</v>
      </c>
      <c r="O424" s="39">
        <v>1.7750239999999999</v>
      </c>
      <c r="P424" s="39">
        <v>0.84899999999999998</v>
      </c>
      <c r="Q424" s="39">
        <f>G424*O424*(1-P424)</f>
        <v>0.80537776996768018</v>
      </c>
    </row>
    <row r="425" spans="1:17" x14ac:dyDescent="0.25">
      <c r="A425" s="37">
        <v>5065</v>
      </c>
      <c r="B425" s="37">
        <v>5065</v>
      </c>
      <c r="C425" s="37">
        <v>1700</v>
      </c>
      <c r="D425" s="37">
        <v>1700</v>
      </c>
      <c r="E425" s="37" t="s">
        <v>89</v>
      </c>
      <c r="F425" s="37" t="s">
        <v>97</v>
      </c>
      <c r="G425" s="38">
        <v>6.3292900000000003</v>
      </c>
      <c r="H425" s="37" t="s">
        <v>91</v>
      </c>
      <c r="I425" s="37" t="s">
        <v>92</v>
      </c>
      <c r="J425" s="37">
        <v>3</v>
      </c>
      <c r="K425" s="37">
        <v>10</v>
      </c>
      <c r="L425" s="37" t="s">
        <v>93</v>
      </c>
      <c r="M425" s="37" t="s">
        <v>124</v>
      </c>
      <c r="N425" s="37" t="s">
        <v>104</v>
      </c>
      <c r="O425" s="39">
        <v>1.7750239999999999</v>
      </c>
      <c r="P425" s="39">
        <v>0.84899999999999998</v>
      </c>
      <c r="Q425" s="39">
        <f>G425*O425*(1-P425)</f>
        <v>1.6964308895969604</v>
      </c>
    </row>
    <row r="426" spans="1:17" x14ac:dyDescent="0.25">
      <c r="A426" s="37">
        <v>5066</v>
      </c>
      <c r="B426" s="37">
        <v>5066</v>
      </c>
      <c r="C426" s="37">
        <v>1700</v>
      </c>
      <c r="D426" s="37">
        <v>1700</v>
      </c>
      <c r="E426" s="37" t="s">
        <v>89</v>
      </c>
      <c r="F426" s="37" t="s">
        <v>97</v>
      </c>
      <c r="G426" s="38">
        <v>0.56540000000000001</v>
      </c>
      <c r="H426" s="37" t="s">
        <v>91</v>
      </c>
      <c r="I426" s="37" t="s">
        <v>92</v>
      </c>
      <c r="J426" s="37">
        <v>3</v>
      </c>
      <c r="K426" s="37">
        <v>10</v>
      </c>
      <c r="L426" s="37" t="s">
        <v>93</v>
      </c>
      <c r="M426" s="37" t="s">
        <v>124</v>
      </c>
      <c r="N426" s="37" t="s">
        <v>104</v>
      </c>
      <c r="O426" s="39">
        <v>1.7750239999999999</v>
      </c>
      <c r="P426" s="39">
        <v>0.84899999999999998</v>
      </c>
      <c r="Q426" s="39">
        <f>G426*O426*(1-P426)</f>
        <v>0.15154338400960002</v>
      </c>
    </row>
    <row r="427" spans="1:17" x14ac:dyDescent="0.25">
      <c r="A427" s="37">
        <v>5075</v>
      </c>
      <c r="B427" s="37">
        <v>5075</v>
      </c>
      <c r="C427" s="37">
        <v>1700</v>
      </c>
      <c r="D427" s="37">
        <v>1700</v>
      </c>
      <c r="E427" s="37" t="s">
        <v>89</v>
      </c>
      <c r="F427" s="37" t="s">
        <v>97</v>
      </c>
      <c r="G427" s="38">
        <v>1.6956</v>
      </c>
      <c r="H427" s="37" t="s">
        <v>91</v>
      </c>
      <c r="I427" s="37" t="s">
        <v>92</v>
      </c>
      <c r="J427" s="37">
        <v>3</v>
      </c>
      <c r="K427" s="37">
        <v>10</v>
      </c>
      <c r="L427" s="37" t="s">
        <v>93</v>
      </c>
      <c r="M427" s="37" t="s">
        <v>124</v>
      </c>
      <c r="N427" s="37" t="s">
        <v>104</v>
      </c>
      <c r="O427" s="39">
        <v>1.7750239999999999</v>
      </c>
      <c r="P427" s="39">
        <v>0.84899999999999998</v>
      </c>
      <c r="Q427" s="39">
        <f>G427*O427*(1-P427)</f>
        <v>0.45446933485440005</v>
      </c>
    </row>
    <row r="428" spans="1:17" x14ac:dyDescent="0.25">
      <c r="A428" s="37">
        <v>5076</v>
      </c>
      <c r="B428" s="37">
        <v>5076</v>
      </c>
      <c r="C428" s="37">
        <v>1700</v>
      </c>
      <c r="D428" s="37">
        <v>1700</v>
      </c>
      <c r="E428" s="37" t="s">
        <v>89</v>
      </c>
      <c r="F428" s="37" t="s">
        <v>97</v>
      </c>
      <c r="G428" s="38">
        <v>0.10970000000000001</v>
      </c>
      <c r="H428" s="37" t="s">
        <v>91</v>
      </c>
      <c r="I428" s="37" t="s">
        <v>92</v>
      </c>
      <c r="J428" s="37">
        <v>3</v>
      </c>
      <c r="K428" s="37">
        <v>10</v>
      </c>
      <c r="L428" s="37" t="s">
        <v>93</v>
      </c>
      <c r="M428" s="37" t="s">
        <v>124</v>
      </c>
      <c r="N428" s="37" t="s">
        <v>104</v>
      </c>
      <c r="O428" s="39">
        <v>1.7750239999999999</v>
      </c>
      <c r="P428" s="39">
        <v>0.84899999999999998</v>
      </c>
      <c r="Q428" s="39">
        <f>G428*O428*(1-P428)</f>
        <v>2.9402740052800004E-2</v>
      </c>
    </row>
    <row r="429" spans="1:17" x14ac:dyDescent="0.25">
      <c r="A429" s="37">
        <v>5097</v>
      </c>
      <c r="B429" s="37">
        <v>5097</v>
      </c>
      <c r="C429" s="37">
        <v>1700</v>
      </c>
      <c r="D429" s="37">
        <v>1700</v>
      </c>
      <c r="E429" s="37" t="s">
        <v>89</v>
      </c>
      <c r="F429" s="37" t="s">
        <v>98</v>
      </c>
      <c r="G429" s="38">
        <v>2.3213599999999999</v>
      </c>
      <c r="H429" s="37" t="s">
        <v>91</v>
      </c>
      <c r="I429" s="37" t="s">
        <v>92</v>
      </c>
      <c r="J429" s="37">
        <v>3</v>
      </c>
      <c r="K429" s="37">
        <v>10</v>
      </c>
      <c r="L429" s="37" t="s">
        <v>93</v>
      </c>
      <c r="M429" s="37" t="s">
        <v>124</v>
      </c>
      <c r="N429" s="37" t="s">
        <v>104</v>
      </c>
      <c r="O429" s="39">
        <v>1.7750239999999999</v>
      </c>
      <c r="P429" s="39">
        <v>0.84899999999999998</v>
      </c>
      <c r="Q429" s="39">
        <f>G429*O429*(1-P429)</f>
        <v>0.62219092660863995</v>
      </c>
    </row>
    <row r="430" spans="1:17" x14ac:dyDescent="0.25">
      <c r="A430" s="37">
        <v>5098</v>
      </c>
      <c r="B430" s="37">
        <v>5098</v>
      </c>
      <c r="C430" s="37">
        <v>1700</v>
      </c>
      <c r="D430" s="37">
        <v>1700</v>
      </c>
      <c r="E430" s="37" t="s">
        <v>89</v>
      </c>
      <c r="F430" s="37" t="s">
        <v>98</v>
      </c>
      <c r="G430" s="38">
        <v>2.0672600000000001</v>
      </c>
      <c r="H430" s="37" t="s">
        <v>91</v>
      </c>
      <c r="I430" s="37" t="s">
        <v>92</v>
      </c>
      <c r="J430" s="37">
        <v>3</v>
      </c>
      <c r="K430" s="37">
        <v>10</v>
      </c>
      <c r="L430" s="37" t="s">
        <v>93</v>
      </c>
      <c r="M430" s="37" t="s">
        <v>124</v>
      </c>
      <c r="N430" s="37" t="s">
        <v>104</v>
      </c>
      <c r="O430" s="39">
        <v>1.7750239999999999</v>
      </c>
      <c r="P430" s="39">
        <v>0.84899999999999998</v>
      </c>
      <c r="Q430" s="39">
        <f>G430*O430*(1-P430)</f>
        <v>0.55408485325024004</v>
      </c>
    </row>
    <row r="431" spans="1:17" x14ac:dyDescent="0.25">
      <c r="A431" s="37">
        <v>5099</v>
      </c>
      <c r="B431" s="37">
        <v>5099</v>
      </c>
      <c r="C431" s="37">
        <v>1700</v>
      </c>
      <c r="D431" s="37">
        <v>1700</v>
      </c>
      <c r="E431" s="37" t="s">
        <v>89</v>
      </c>
      <c r="F431" s="37" t="s">
        <v>98</v>
      </c>
      <c r="G431" s="38">
        <v>11.545299999999999</v>
      </c>
      <c r="H431" s="37" t="s">
        <v>91</v>
      </c>
      <c r="I431" s="37" t="s">
        <v>92</v>
      </c>
      <c r="J431" s="37">
        <v>3</v>
      </c>
      <c r="K431" s="37">
        <v>10</v>
      </c>
      <c r="L431" s="37" t="s">
        <v>93</v>
      </c>
      <c r="M431" s="37" t="s">
        <v>124</v>
      </c>
      <c r="N431" s="37" t="s">
        <v>104</v>
      </c>
      <c r="O431" s="39">
        <v>1.7750239999999999</v>
      </c>
      <c r="P431" s="39">
        <v>0.84899999999999998</v>
      </c>
      <c r="Q431" s="39">
        <f>G431*O431*(1-P431)</f>
        <v>3.0944708726672001</v>
      </c>
    </row>
    <row r="432" spans="1:17" x14ac:dyDescent="0.25">
      <c r="A432" s="37">
        <v>5100</v>
      </c>
      <c r="B432" s="37">
        <v>5100</v>
      </c>
      <c r="C432" s="37">
        <v>1700</v>
      </c>
      <c r="D432" s="37">
        <v>1700</v>
      </c>
      <c r="E432" s="37" t="s">
        <v>89</v>
      </c>
      <c r="F432" s="37" t="s">
        <v>98</v>
      </c>
      <c r="G432" s="38">
        <v>0.51730100000000001</v>
      </c>
      <c r="H432" s="37" t="s">
        <v>91</v>
      </c>
      <c r="I432" s="37" t="s">
        <v>92</v>
      </c>
      <c r="J432" s="37">
        <v>3</v>
      </c>
      <c r="K432" s="37">
        <v>10</v>
      </c>
      <c r="L432" s="37" t="s">
        <v>93</v>
      </c>
      <c r="M432" s="37" t="s">
        <v>124</v>
      </c>
      <c r="N432" s="37" t="s">
        <v>104</v>
      </c>
      <c r="O432" s="39">
        <v>1.7750239999999999</v>
      </c>
      <c r="P432" s="39">
        <v>0.84899999999999998</v>
      </c>
      <c r="Q432" s="39">
        <f>G432*O432*(1-P432)</f>
        <v>0.13865147522382401</v>
      </c>
    </row>
    <row r="433" spans="1:17" x14ac:dyDescent="0.25">
      <c r="A433" s="37">
        <v>5101</v>
      </c>
      <c r="B433" s="37">
        <v>5101</v>
      </c>
      <c r="C433" s="37">
        <v>1700</v>
      </c>
      <c r="D433" s="37">
        <v>1700</v>
      </c>
      <c r="E433" s="37" t="s">
        <v>89</v>
      </c>
      <c r="F433" s="37" t="s">
        <v>98</v>
      </c>
      <c r="G433" s="38">
        <v>1.51563</v>
      </c>
      <c r="H433" s="37" t="s">
        <v>91</v>
      </c>
      <c r="I433" s="37" t="s">
        <v>92</v>
      </c>
      <c r="J433" s="37">
        <v>3</v>
      </c>
      <c r="K433" s="37">
        <v>10</v>
      </c>
      <c r="L433" s="37" t="s">
        <v>93</v>
      </c>
      <c r="M433" s="37" t="s">
        <v>124</v>
      </c>
      <c r="N433" s="37" t="s">
        <v>104</v>
      </c>
      <c r="O433" s="39">
        <v>1.7750239999999999</v>
      </c>
      <c r="P433" s="39">
        <v>0.84899999999999998</v>
      </c>
      <c r="Q433" s="39">
        <f>G433*O433*(1-P433)</f>
        <v>0.4062322233931201</v>
      </c>
    </row>
    <row r="434" spans="1:17" x14ac:dyDescent="0.25">
      <c r="A434" s="37">
        <v>5102</v>
      </c>
      <c r="B434" s="37">
        <v>5102</v>
      </c>
      <c r="C434" s="37">
        <v>1700</v>
      </c>
      <c r="D434" s="37">
        <v>1700</v>
      </c>
      <c r="E434" s="37" t="s">
        <v>89</v>
      </c>
      <c r="F434" s="37" t="s">
        <v>98</v>
      </c>
      <c r="G434" s="38">
        <v>0.38268600000000003</v>
      </c>
      <c r="H434" s="37" t="s">
        <v>91</v>
      </c>
      <c r="I434" s="37" t="s">
        <v>92</v>
      </c>
      <c r="J434" s="37">
        <v>3</v>
      </c>
      <c r="K434" s="37">
        <v>10</v>
      </c>
      <c r="L434" s="37" t="s">
        <v>93</v>
      </c>
      <c r="M434" s="37" t="s">
        <v>124</v>
      </c>
      <c r="N434" s="37" t="s">
        <v>104</v>
      </c>
      <c r="O434" s="39">
        <v>1.7750239999999999</v>
      </c>
      <c r="P434" s="39">
        <v>0.84899999999999998</v>
      </c>
      <c r="Q434" s="39">
        <f>G434*O434*(1-P434)</f>
        <v>0.10257080200406402</v>
      </c>
    </row>
    <row r="435" spans="1:17" x14ac:dyDescent="0.25">
      <c r="A435" s="37">
        <v>5103</v>
      </c>
      <c r="B435" s="37">
        <v>5103</v>
      </c>
      <c r="C435" s="37">
        <v>1700</v>
      </c>
      <c r="D435" s="37">
        <v>1700</v>
      </c>
      <c r="E435" s="37" t="s">
        <v>89</v>
      </c>
      <c r="F435" s="37" t="s">
        <v>98</v>
      </c>
      <c r="G435" s="38">
        <v>5.2120499999999996</v>
      </c>
      <c r="H435" s="37" t="s">
        <v>91</v>
      </c>
      <c r="I435" s="37" t="s">
        <v>92</v>
      </c>
      <c r="J435" s="37">
        <v>3</v>
      </c>
      <c r="K435" s="37">
        <v>10</v>
      </c>
      <c r="L435" s="37" t="s">
        <v>93</v>
      </c>
      <c r="M435" s="37" t="s">
        <v>124</v>
      </c>
      <c r="N435" s="37" t="s">
        <v>104</v>
      </c>
      <c r="O435" s="39">
        <v>1.7750239999999999</v>
      </c>
      <c r="P435" s="39">
        <v>0.84899999999999998</v>
      </c>
      <c r="Q435" s="39">
        <f>G435*O435*(1-P435)</f>
        <v>1.3969785897192002</v>
      </c>
    </row>
    <row r="436" spans="1:17" x14ac:dyDescent="0.25">
      <c r="A436" s="37">
        <v>5104</v>
      </c>
      <c r="B436" s="37">
        <v>5104</v>
      </c>
      <c r="C436" s="37">
        <v>1700</v>
      </c>
      <c r="D436" s="37">
        <v>1700</v>
      </c>
      <c r="E436" s="37" t="s">
        <v>89</v>
      </c>
      <c r="F436" s="37" t="s">
        <v>98</v>
      </c>
      <c r="G436" s="38">
        <v>0.17441999999999999</v>
      </c>
      <c r="H436" s="37" t="s">
        <v>91</v>
      </c>
      <c r="I436" s="37" t="s">
        <v>92</v>
      </c>
      <c r="J436" s="37">
        <v>3</v>
      </c>
      <c r="K436" s="37">
        <v>10</v>
      </c>
      <c r="L436" s="37" t="s">
        <v>93</v>
      </c>
      <c r="M436" s="37" t="s">
        <v>124</v>
      </c>
      <c r="N436" s="37" t="s">
        <v>104</v>
      </c>
      <c r="O436" s="39">
        <v>1.7750239999999999</v>
      </c>
      <c r="P436" s="39">
        <v>0.84899999999999998</v>
      </c>
      <c r="Q436" s="39">
        <f>G436*O436*(1-P436)</f>
        <v>4.6749552598080009E-2</v>
      </c>
    </row>
    <row r="437" spans="1:17" x14ac:dyDescent="0.25">
      <c r="A437" s="37">
        <v>5105</v>
      </c>
      <c r="B437" s="37">
        <v>5105</v>
      </c>
      <c r="C437" s="37">
        <v>1700</v>
      </c>
      <c r="D437" s="37">
        <v>1700</v>
      </c>
      <c r="E437" s="37" t="s">
        <v>89</v>
      </c>
      <c r="F437" s="37" t="s">
        <v>98</v>
      </c>
      <c r="G437" s="38">
        <v>0.81049099999999996</v>
      </c>
      <c r="H437" s="37" t="s">
        <v>91</v>
      </c>
      <c r="I437" s="37" t="s">
        <v>92</v>
      </c>
      <c r="J437" s="37">
        <v>3</v>
      </c>
      <c r="K437" s="37">
        <v>10</v>
      </c>
      <c r="L437" s="37" t="s">
        <v>93</v>
      </c>
      <c r="M437" s="37" t="s">
        <v>124</v>
      </c>
      <c r="N437" s="37" t="s">
        <v>104</v>
      </c>
      <c r="O437" s="39">
        <v>1.7750239999999999</v>
      </c>
      <c r="P437" s="39">
        <v>0.84899999999999998</v>
      </c>
      <c r="Q437" s="39">
        <f>G437*O437*(1-P437)</f>
        <v>0.21723478749438402</v>
      </c>
    </row>
    <row r="438" spans="1:17" x14ac:dyDescent="0.25">
      <c r="A438" s="37">
        <v>5106</v>
      </c>
      <c r="B438" s="37">
        <v>5106</v>
      </c>
      <c r="C438" s="37">
        <v>1700</v>
      </c>
      <c r="D438" s="37">
        <v>1700</v>
      </c>
      <c r="E438" s="37" t="s">
        <v>89</v>
      </c>
      <c r="F438" s="37" t="s">
        <v>98</v>
      </c>
      <c r="G438" s="38">
        <v>4.0783199999999997</v>
      </c>
      <c r="H438" s="37" t="s">
        <v>91</v>
      </c>
      <c r="I438" s="37" t="s">
        <v>92</v>
      </c>
      <c r="J438" s="37">
        <v>3</v>
      </c>
      <c r="K438" s="37">
        <v>10</v>
      </c>
      <c r="L438" s="37" t="s">
        <v>93</v>
      </c>
      <c r="M438" s="37" t="s">
        <v>124</v>
      </c>
      <c r="N438" s="37" t="s">
        <v>104</v>
      </c>
      <c r="O438" s="39">
        <v>1.7750239999999999</v>
      </c>
      <c r="P438" s="39">
        <v>0.84899999999999998</v>
      </c>
      <c r="Q438" s="39">
        <f>G438*O438*(1-P438)</f>
        <v>1.09310649783168</v>
      </c>
    </row>
    <row r="439" spans="1:17" x14ac:dyDescent="0.25">
      <c r="A439" s="37">
        <v>5107</v>
      </c>
      <c r="B439" s="37">
        <v>5107</v>
      </c>
      <c r="C439" s="37">
        <v>1700</v>
      </c>
      <c r="D439" s="37">
        <v>1700</v>
      </c>
      <c r="E439" s="37" t="s">
        <v>89</v>
      </c>
      <c r="F439" s="37" t="s">
        <v>98</v>
      </c>
      <c r="G439" s="38">
        <v>3.3608899999999999</v>
      </c>
      <c r="H439" s="37" t="s">
        <v>91</v>
      </c>
      <c r="I439" s="37" t="s">
        <v>92</v>
      </c>
      <c r="J439" s="37">
        <v>3</v>
      </c>
      <c r="K439" s="37">
        <v>10</v>
      </c>
      <c r="L439" s="37" t="s">
        <v>93</v>
      </c>
      <c r="M439" s="37" t="s">
        <v>124</v>
      </c>
      <c r="N439" s="37" t="s">
        <v>104</v>
      </c>
      <c r="O439" s="39">
        <v>1.7750239999999999</v>
      </c>
      <c r="P439" s="39">
        <v>0.84899999999999998</v>
      </c>
      <c r="Q439" s="39">
        <f>G439*O439*(1-P439)</f>
        <v>0.90081472211536018</v>
      </c>
    </row>
    <row r="440" spans="1:17" x14ac:dyDescent="0.25">
      <c r="A440" s="37">
        <v>5108</v>
      </c>
      <c r="B440" s="37">
        <v>5108</v>
      </c>
      <c r="C440" s="37">
        <v>1700</v>
      </c>
      <c r="D440" s="37">
        <v>1700</v>
      </c>
      <c r="E440" s="37" t="s">
        <v>89</v>
      </c>
      <c r="F440" s="37" t="s">
        <v>98</v>
      </c>
      <c r="G440" s="38">
        <v>1.26962</v>
      </c>
      <c r="H440" s="37" t="s">
        <v>91</v>
      </c>
      <c r="I440" s="37" t="s">
        <v>92</v>
      </c>
      <c r="J440" s="37">
        <v>3</v>
      </c>
      <c r="K440" s="37">
        <v>10</v>
      </c>
      <c r="L440" s="37" t="s">
        <v>93</v>
      </c>
      <c r="M440" s="37" t="s">
        <v>124</v>
      </c>
      <c r="N440" s="37" t="s">
        <v>104</v>
      </c>
      <c r="O440" s="39">
        <v>1.7750239999999999</v>
      </c>
      <c r="P440" s="39">
        <v>0.84899999999999998</v>
      </c>
      <c r="Q440" s="39">
        <f>G440*O440*(1-P440)</f>
        <v>0.34029450160288005</v>
      </c>
    </row>
    <row r="441" spans="1:17" x14ac:dyDescent="0.25">
      <c r="A441" s="37">
        <v>5109</v>
      </c>
      <c r="B441" s="37">
        <v>5109</v>
      </c>
      <c r="C441" s="37">
        <v>1700</v>
      </c>
      <c r="D441" s="37">
        <v>1700</v>
      </c>
      <c r="E441" s="37" t="s">
        <v>89</v>
      </c>
      <c r="F441" s="37" t="s">
        <v>98</v>
      </c>
      <c r="G441" s="38">
        <v>0.55097700000000005</v>
      </c>
      <c r="H441" s="37" t="s">
        <v>91</v>
      </c>
      <c r="I441" s="37" t="s">
        <v>92</v>
      </c>
      <c r="J441" s="37">
        <v>3</v>
      </c>
      <c r="K441" s="37">
        <v>10</v>
      </c>
      <c r="L441" s="37" t="s">
        <v>93</v>
      </c>
      <c r="M441" s="37" t="s">
        <v>124</v>
      </c>
      <c r="N441" s="37" t="s">
        <v>104</v>
      </c>
      <c r="O441" s="39">
        <v>1.7750239999999999</v>
      </c>
      <c r="P441" s="39">
        <v>0.84899999999999998</v>
      </c>
      <c r="Q441" s="39">
        <f>G441*O441*(1-P441)</f>
        <v>0.14767760716564804</v>
      </c>
    </row>
    <row r="442" spans="1:17" x14ac:dyDescent="0.25">
      <c r="A442" s="37">
        <v>5110</v>
      </c>
      <c r="B442" s="37">
        <v>5110</v>
      </c>
      <c r="C442" s="37">
        <v>1700</v>
      </c>
      <c r="D442" s="37">
        <v>1700</v>
      </c>
      <c r="E442" s="37" t="s">
        <v>89</v>
      </c>
      <c r="F442" s="37" t="s">
        <v>98</v>
      </c>
      <c r="G442" s="38">
        <v>4.0425399999999998</v>
      </c>
      <c r="H442" s="37" t="s">
        <v>91</v>
      </c>
      <c r="I442" s="37" t="s">
        <v>92</v>
      </c>
      <c r="J442" s="37">
        <v>3</v>
      </c>
      <c r="K442" s="37">
        <v>10</v>
      </c>
      <c r="L442" s="37" t="s">
        <v>93</v>
      </c>
      <c r="M442" s="37" t="s">
        <v>124</v>
      </c>
      <c r="N442" s="37" t="s">
        <v>104</v>
      </c>
      <c r="O442" s="39">
        <v>1.7750239999999999</v>
      </c>
      <c r="P442" s="39">
        <v>0.84899999999999998</v>
      </c>
      <c r="Q442" s="39">
        <f>G442*O442*(1-P442)</f>
        <v>1.0835164336649601</v>
      </c>
    </row>
    <row r="443" spans="1:17" x14ac:dyDescent="0.25">
      <c r="A443" s="37">
        <v>5111</v>
      </c>
      <c r="B443" s="37">
        <v>5111</v>
      </c>
      <c r="C443" s="37">
        <v>1700</v>
      </c>
      <c r="D443" s="37">
        <v>1700</v>
      </c>
      <c r="E443" s="37" t="s">
        <v>89</v>
      </c>
      <c r="F443" s="37" t="s">
        <v>98</v>
      </c>
      <c r="G443" s="38">
        <v>2.43127</v>
      </c>
      <c r="H443" s="37" t="s">
        <v>91</v>
      </c>
      <c r="I443" s="37" t="s">
        <v>92</v>
      </c>
      <c r="J443" s="37">
        <v>3</v>
      </c>
      <c r="K443" s="37">
        <v>10</v>
      </c>
      <c r="L443" s="37" t="s">
        <v>93</v>
      </c>
      <c r="M443" s="37" t="s">
        <v>124</v>
      </c>
      <c r="N443" s="37" t="s">
        <v>104</v>
      </c>
      <c r="O443" s="39">
        <v>1.7750239999999999</v>
      </c>
      <c r="P443" s="39">
        <v>0.84899999999999998</v>
      </c>
      <c r="Q443" s="39">
        <f>G443*O443*(1-P443)</f>
        <v>0.65164995267248005</v>
      </c>
    </row>
    <row r="444" spans="1:17" x14ac:dyDescent="0.25">
      <c r="A444" s="37">
        <v>5112</v>
      </c>
      <c r="B444" s="37">
        <v>5112</v>
      </c>
      <c r="C444" s="37">
        <v>1700</v>
      </c>
      <c r="D444" s="37">
        <v>1700</v>
      </c>
      <c r="E444" s="37" t="s">
        <v>89</v>
      </c>
      <c r="F444" s="37" t="s">
        <v>98</v>
      </c>
      <c r="G444" s="38">
        <v>4.6798599999999997</v>
      </c>
      <c r="H444" s="37" t="s">
        <v>91</v>
      </c>
      <c r="I444" s="37" t="s">
        <v>92</v>
      </c>
      <c r="J444" s="37">
        <v>3</v>
      </c>
      <c r="K444" s="37">
        <v>10</v>
      </c>
      <c r="L444" s="37" t="s">
        <v>93</v>
      </c>
      <c r="M444" s="37" t="s">
        <v>124</v>
      </c>
      <c r="N444" s="37" t="s">
        <v>104</v>
      </c>
      <c r="O444" s="39">
        <v>1.7750239999999999</v>
      </c>
      <c r="P444" s="39">
        <v>0.84899999999999998</v>
      </c>
      <c r="Q444" s="39">
        <f>G444*O444*(1-P444)</f>
        <v>1.2543364363126401</v>
      </c>
    </row>
    <row r="445" spans="1:17" x14ac:dyDescent="0.25">
      <c r="A445" s="37">
        <v>5113</v>
      </c>
      <c r="B445" s="37">
        <v>5113</v>
      </c>
      <c r="C445" s="37">
        <v>1700</v>
      </c>
      <c r="D445" s="37">
        <v>1700</v>
      </c>
      <c r="E445" s="37" t="s">
        <v>89</v>
      </c>
      <c r="F445" s="37" t="s">
        <v>98</v>
      </c>
      <c r="G445" s="38">
        <v>5.0261300000000002</v>
      </c>
      <c r="H445" s="37" t="s">
        <v>91</v>
      </c>
      <c r="I445" s="37" t="s">
        <v>92</v>
      </c>
      <c r="J445" s="37">
        <v>3</v>
      </c>
      <c r="K445" s="37">
        <v>10</v>
      </c>
      <c r="L445" s="37" t="s">
        <v>93</v>
      </c>
      <c r="M445" s="37" t="s">
        <v>124</v>
      </c>
      <c r="N445" s="37" t="s">
        <v>104</v>
      </c>
      <c r="O445" s="39">
        <v>1.7750239999999999</v>
      </c>
      <c r="P445" s="39">
        <v>0.84899999999999998</v>
      </c>
      <c r="Q445" s="39">
        <f>G445*O445*(1-P445)</f>
        <v>1.3471467079451203</v>
      </c>
    </row>
    <row r="446" spans="1:17" x14ac:dyDescent="0.25">
      <c r="A446" s="37">
        <v>5114</v>
      </c>
      <c r="B446" s="37">
        <v>5114</v>
      </c>
      <c r="C446" s="37">
        <v>1700</v>
      </c>
      <c r="D446" s="37">
        <v>1700</v>
      </c>
      <c r="E446" s="37" t="s">
        <v>89</v>
      </c>
      <c r="F446" s="37" t="s">
        <v>98</v>
      </c>
      <c r="G446" s="38">
        <v>0.87584499999999998</v>
      </c>
      <c r="H446" s="37" t="s">
        <v>91</v>
      </c>
      <c r="I446" s="37" t="s">
        <v>92</v>
      </c>
      <c r="J446" s="37">
        <v>3</v>
      </c>
      <c r="K446" s="37">
        <v>10</v>
      </c>
      <c r="L446" s="37" t="s">
        <v>93</v>
      </c>
      <c r="M446" s="37" t="s">
        <v>124</v>
      </c>
      <c r="N446" s="37" t="s">
        <v>104</v>
      </c>
      <c r="O446" s="39">
        <v>1.7750239999999999</v>
      </c>
      <c r="P446" s="39">
        <v>0.84899999999999998</v>
      </c>
      <c r="Q446" s="39">
        <f>G446*O446*(1-P446)</f>
        <v>0.23475153018728004</v>
      </c>
    </row>
    <row r="447" spans="1:17" x14ac:dyDescent="0.25">
      <c r="A447" s="37">
        <v>5115</v>
      </c>
      <c r="B447" s="37">
        <v>5115</v>
      </c>
      <c r="C447" s="37">
        <v>1700</v>
      </c>
      <c r="D447" s="37">
        <v>1700</v>
      </c>
      <c r="E447" s="37" t="s">
        <v>89</v>
      </c>
      <c r="F447" s="37" t="s">
        <v>98</v>
      </c>
      <c r="G447" s="38">
        <v>0.67385099999999998</v>
      </c>
      <c r="H447" s="37" t="s">
        <v>91</v>
      </c>
      <c r="I447" s="37" t="s">
        <v>92</v>
      </c>
      <c r="J447" s="37">
        <v>3</v>
      </c>
      <c r="K447" s="37">
        <v>10</v>
      </c>
      <c r="L447" s="37" t="s">
        <v>93</v>
      </c>
      <c r="M447" s="37" t="s">
        <v>124</v>
      </c>
      <c r="N447" s="37" t="s">
        <v>104</v>
      </c>
      <c r="O447" s="39">
        <v>1.7750239999999999</v>
      </c>
      <c r="P447" s="39">
        <v>0.84899999999999998</v>
      </c>
      <c r="Q447" s="39">
        <f>G447*O447*(1-P447)</f>
        <v>0.18061135631102401</v>
      </c>
    </row>
    <row r="448" spans="1:17" x14ac:dyDescent="0.25">
      <c r="A448" s="37">
        <v>5116</v>
      </c>
      <c r="B448" s="37">
        <v>5116</v>
      </c>
      <c r="C448" s="37">
        <v>1700</v>
      </c>
      <c r="D448" s="37">
        <v>1700</v>
      </c>
      <c r="E448" s="37" t="s">
        <v>89</v>
      </c>
      <c r="F448" s="37" t="s">
        <v>98</v>
      </c>
      <c r="G448" s="38">
        <v>4.92469</v>
      </c>
      <c r="H448" s="37" t="s">
        <v>91</v>
      </c>
      <c r="I448" s="37" t="s">
        <v>92</v>
      </c>
      <c r="J448" s="37">
        <v>3</v>
      </c>
      <c r="K448" s="37">
        <v>10</v>
      </c>
      <c r="L448" s="37" t="s">
        <v>93</v>
      </c>
      <c r="M448" s="37" t="s">
        <v>124</v>
      </c>
      <c r="N448" s="37" t="s">
        <v>104</v>
      </c>
      <c r="O448" s="39">
        <v>1.7750239999999999</v>
      </c>
      <c r="P448" s="39">
        <v>0.84899999999999998</v>
      </c>
      <c r="Q448" s="39">
        <f>G448*O448*(1-P448)</f>
        <v>1.31995788432656</v>
      </c>
    </row>
    <row r="449" spans="1:17" x14ac:dyDescent="0.25">
      <c r="A449" s="37">
        <v>5117</v>
      </c>
      <c r="B449" s="37">
        <v>5117</v>
      </c>
      <c r="C449" s="37">
        <v>1700</v>
      </c>
      <c r="D449" s="37">
        <v>1700</v>
      </c>
      <c r="E449" s="37" t="s">
        <v>89</v>
      </c>
      <c r="F449" s="37" t="s">
        <v>98</v>
      </c>
      <c r="G449" s="38">
        <v>1.9688099999999999</v>
      </c>
      <c r="H449" s="37" t="s">
        <v>91</v>
      </c>
      <c r="I449" s="37" t="s">
        <v>92</v>
      </c>
      <c r="J449" s="37">
        <v>3</v>
      </c>
      <c r="K449" s="37">
        <v>10</v>
      </c>
      <c r="L449" s="37" t="s">
        <v>93</v>
      </c>
      <c r="M449" s="37" t="s">
        <v>124</v>
      </c>
      <c r="N449" s="37" t="s">
        <v>104</v>
      </c>
      <c r="O449" s="39">
        <v>1.7750239999999999</v>
      </c>
      <c r="P449" s="39">
        <v>0.84899999999999998</v>
      </c>
      <c r="Q449" s="39">
        <f>G449*O449*(1-P449)</f>
        <v>0.52769743521744006</v>
      </c>
    </row>
    <row r="450" spans="1:17" x14ac:dyDescent="0.25">
      <c r="A450" s="37">
        <v>5126</v>
      </c>
      <c r="B450" s="37">
        <v>5126</v>
      </c>
      <c r="C450" s="37">
        <v>1700</v>
      </c>
      <c r="D450" s="37">
        <v>1700</v>
      </c>
      <c r="E450" s="37" t="s">
        <v>89</v>
      </c>
      <c r="F450" s="37" t="s">
        <v>98</v>
      </c>
      <c r="G450" s="38">
        <v>3.2643599999999999</v>
      </c>
      <c r="H450" s="37" t="s">
        <v>91</v>
      </c>
      <c r="I450" s="37" t="s">
        <v>92</v>
      </c>
      <c r="J450" s="37">
        <v>3</v>
      </c>
      <c r="K450" s="37">
        <v>10</v>
      </c>
      <c r="L450" s="37" t="s">
        <v>93</v>
      </c>
      <c r="M450" s="37" t="s">
        <v>124</v>
      </c>
      <c r="N450" s="37" t="s">
        <v>104</v>
      </c>
      <c r="O450" s="39">
        <v>1.7750239999999999</v>
      </c>
      <c r="P450" s="39">
        <v>0.84899999999999998</v>
      </c>
      <c r="Q450" s="39">
        <f>G450*O450*(1-P450)</f>
        <v>0.87494191904064011</v>
      </c>
    </row>
    <row r="451" spans="1:17" x14ac:dyDescent="0.25">
      <c r="A451" s="37">
        <v>5129</v>
      </c>
      <c r="B451" s="37">
        <v>5129</v>
      </c>
      <c r="C451" s="37">
        <v>1700</v>
      </c>
      <c r="D451" s="37">
        <v>1700</v>
      </c>
      <c r="E451" s="37" t="s">
        <v>89</v>
      </c>
      <c r="F451" s="37" t="s">
        <v>98</v>
      </c>
      <c r="G451" s="38">
        <v>16.129799999999999</v>
      </c>
      <c r="H451" s="37" t="s">
        <v>91</v>
      </c>
      <c r="I451" s="37" t="s">
        <v>92</v>
      </c>
      <c r="J451" s="37">
        <v>3</v>
      </c>
      <c r="K451" s="37">
        <v>10</v>
      </c>
      <c r="L451" s="37" t="s">
        <v>93</v>
      </c>
      <c r="M451" s="37" t="s">
        <v>124</v>
      </c>
      <c r="N451" s="37" t="s">
        <v>104</v>
      </c>
      <c r="O451" s="39">
        <v>1.7750239999999999</v>
      </c>
      <c r="P451" s="39">
        <v>0.84899999999999998</v>
      </c>
      <c r="Q451" s="39">
        <f>G451*O451*(1-P451)</f>
        <v>4.3232480993952001</v>
      </c>
    </row>
    <row r="452" spans="1:17" x14ac:dyDescent="0.25">
      <c r="A452" s="37">
        <v>5130</v>
      </c>
      <c r="B452" s="37">
        <v>5130</v>
      </c>
      <c r="C452" s="37">
        <v>1700</v>
      </c>
      <c r="D452" s="37">
        <v>1700</v>
      </c>
      <c r="E452" s="37" t="s">
        <v>89</v>
      </c>
      <c r="F452" s="37" t="s">
        <v>98</v>
      </c>
      <c r="G452" s="38">
        <v>39.893799999999999</v>
      </c>
      <c r="H452" s="37" t="s">
        <v>91</v>
      </c>
      <c r="I452" s="37" t="s">
        <v>92</v>
      </c>
      <c r="J452" s="37">
        <v>3</v>
      </c>
      <c r="K452" s="37">
        <v>10</v>
      </c>
      <c r="L452" s="37" t="s">
        <v>93</v>
      </c>
      <c r="M452" s="37" t="s">
        <v>124</v>
      </c>
      <c r="N452" s="37" t="s">
        <v>104</v>
      </c>
      <c r="O452" s="39">
        <v>1.7750239999999999</v>
      </c>
      <c r="P452" s="39">
        <v>0.84899999999999998</v>
      </c>
      <c r="Q452" s="39">
        <f>G452*O452*(1-P452)</f>
        <v>10.692680320131203</v>
      </c>
    </row>
    <row r="453" spans="1:17" x14ac:dyDescent="0.25">
      <c r="A453" s="37">
        <v>5132</v>
      </c>
      <c r="B453" s="37">
        <v>5132</v>
      </c>
      <c r="C453" s="37">
        <v>1700</v>
      </c>
      <c r="D453" s="37">
        <v>1700</v>
      </c>
      <c r="E453" s="37" t="s">
        <v>89</v>
      </c>
      <c r="F453" s="37" t="s">
        <v>98</v>
      </c>
      <c r="G453" s="38">
        <v>5.0869699999999997E-2</v>
      </c>
      <c r="H453" s="37" t="s">
        <v>91</v>
      </c>
      <c r="I453" s="37" t="s">
        <v>92</v>
      </c>
      <c r="J453" s="37">
        <v>3</v>
      </c>
      <c r="K453" s="37">
        <v>10</v>
      </c>
      <c r="L453" s="37" t="s">
        <v>93</v>
      </c>
      <c r="M453" s="37" t="s">
        <v>124</v>
      </c>
      <c r="N453" s="37" t="s">
        <v>104</v>
      </c>
      <c r="O453" s="39">
        <v>1.7750239999999999</v>
      </c>
      <c r="P453" s="39">
        <v>0.84899999999999998</v>
      </c>
      <c r="Q453" s="39">
        <f>G453*O453*(1-P453)</f>
        <v>1.36345356942928E-2</v>
      </c>
    </row>
    <row r="454" spans="1:17" x14ac:dyDescent="0.25">
      <c r="A454" s="37">
        <v>5133</v>
      </c>
      <c r="B454" s="37">
        <v>5133</v>
      </c>
      <c r="C454" s="37">
        <v>1700</v>
      </c>
      <c r="D454" s="37">
        <v>1700</v>
      </c>
      <c r="E454" s="37" t="s">
        <v>89</v>
      </c>
      <c r="F454" s="37" t="s">
        <v>98</v>
      </c>
      <c r="G454" s="38">
        <v>0.37579699999999999</v>
      </c>
      <c r="H454" s="37" t="s">
        <v>91</v>
      </c>
      <c r="I454" s="37" t="s">
        <v>92</v>
      </c>
      <c r="J454" s="37">
        <v>3</v>
      </c>
      <c r="K454" s="37">
        <v>10</v>
      </c>
      <c r="L454" s="37" t="s">
        <v>93</v>
      </c>
      <c r="M454" s="37" t="s">
        <v>124</v>
      </c>
      <c r="N454" s="37" t="s">
        <v>104</v>
      </c>
      <c r="O454" s="39">
        <v>1.7750239999999999</v>
      </c>
      <c r="P454" s="39">
        <v>0.84899999999999998</v>
      </c>
      <c r="Q454" s="39">
        <f>G454*O454*(1-P454)</f>
        <v>0.10072435281332801</v>
      </c>
    </row>
    <row r="455" spans="1:17" x14ac:dyDescent="0.25">
      <c r="A455" s="37">
        <v>5134</v>
      </c>
      <c r="B455" s="37">
        <v>5134</v>
      </c>
      <c r="C455" s="37">
        <v>1700</v>
      </c>
      <c r="D455" s="37">
        <v>1700</v>
      </c>
      <c r="E455" s="37" t="s">
        <v>89</v>
      </c>
      <c r="F455" s="37" t="s">
        <v>98</v>
      </c>
      <c r="G455" s="38">
        <v>10.64</v>
      </c>
      <c r="H455" s="37" t="s">
        <v>91</v>
      </c>
      <c r="I455" s="37" t="s">
        <v>92</v>
      </c>
      <c r="J455" s="37">
        <v>3</v>
      </c>
      <c r="K455" s="37">
        <v>10</v>
      </c>
      <c r="L455" s="37" t="s">
        <v>93</v>
      </c>
      <c r="M455" s="37" t="s">
        <v>124</v>
      </c>
      <c r="N455" s="37" t="s">
        <v>104</v>
      </c>
      <c r="O455" s="39">
        <v>1.7750239999999999</v>
      </c>
      <c r="P455" s="39">
        <v>0.84899999999999998</v>
      </c>
      <c r="Q455" s="39">
        <f>G455*O455*(1-P455)</f>
        <v>2.8518245593600002</v>
      </c>
    </row>
    <row r="456" spans="1:17" x14ac:dyDescent="0.25">
      <c r="A456" s="37">
        <v>55615</v>
      </c>
      <c r="B456" s="37">
        <v>55550</v>
      </c>
      <c r="C456" s="37">
        <v>1700</v>
      </c>
      <c r="D456" s="37">
        <v>1700</v>
      </c>
      <c r="E456" s="37" t="s">
        <v>89</v>
      </c>
      <c r="F456" s="37" t="s">
        <v>98</v>
      </c>
      <c r="G456" s="38">
        <v>5.90015</v>
      </c>
      <c r="H456" s="37" t="s">
        <v>91</v>
      </c>
      <c r="I456" s="37" t="s">
        <v>92</v>
      </c>
      <c r="J456" s="37">
        <v>3</v>
      </c>
      <c r="K456" s="37">
        <v>10</v>
      </c>
      <c r="L456" s="37" t="s">
        <v>93</v>
      </c>
      <c r="M456" s="37" t="s">
        <v>124</v>
      </c>
      <c r="N456" s="37" t="s">
        <v>104</v>
      </c>
      <c r="O456" s="39">
        <v>1.7750239999999999</v>
      </c>
      <c r="P456" s="39">
        <v>0.84899999999999998</v>
      </c>
      <c r="Q456" s="39">
        <f>G456*O456*(1-P456)</f>
        <v>1.5814090858936001</v>
      </c>
    </row>
    <row r="457" spans="1:17" x14ac:dyDescent="0.25">
      <c r="A457" s="37">
        <v>55616</v>
      </c>
      <c r="B457" s="37">
        <v>55551</v>
      </c>
      <c r="C457" s="37">
        <v>1700</v>
      </c>
      <c r="D457" s="37">
        <v>1700</v>
      </c>
      <c r="E457" s="37" t="s">
        <v>89</v>
      </c>
      <c r="F457" s="37" t="s">
        <v>98</v>
      </c>
      <c r="G457" s="38">
        <v>0.42599700000000001</v>
      </c>
      <c r="H457" s="37" t="s">
        <v>91</v>
      </c>
      <c r="I457" s="37" t="s">
        <v>92</v>
      </c>
      <c r="J457" s="37">
        <v>3</v>
      </c>
      <c r="K457" s="37">
        <v>10</v>
      </c>
      <c r="L457" s="37" t="s">
        <v>93</v>
      </c>
      <c r="M457" s="37" t="s">
        <v>124</v>
      </c>
      <c r="N457" s="37" t="s">
        <v>104</v>
      </c>
      <c r="O457" s="39">
        <v>1.7750239999999999</v>
      </c>
      <c r="P457" s="39">
        <v>0.84899999999999998</v>
      </c>
      <c r="Q457" s="39">
        <f>G457*O457*(1-P457)</f>
        <v>0.11417938973812802</v>
      </c>
    </row>
    <row r="458" spans="1:17" x14ac:dyDescent="0.25">
      <c r="A458" s="37">
        <v>55617</v>
      </c>
      <c r="B458" s="37">
        <v>55552</v>
      </c>
      <c r="C458" s="37">
        <v>1700</v>
      </c>
      <c r="D458" s="37">
        <v>1700</v>
      </c>
      <c r="E458" s="37" t="s">
        <v>89</v>
      </c>
      <c r="F458" s="37" t="s">
        <v>98</v>
      </c>
      <c r="G458" s="38">
        <v>1.35615</v>
      </c>
      <c r="H458" s="37" t="s">
        <v>91</v>
      </c>
      <c r="I458" s="37" t="s">
        <v>92</v>
      </c>
      <c r="J458" s="37">
        <v>3</v>
      </c>
      <c r="K458" s="37">
        <v>10</v>
      </c>
      <c r="L458" s="37" t="s">
        <v>93</v>
      </c>
      <c r="M458" s="37" t="s">
        <v>124</v>
      </c>
      <c r="N458" s="37" t="s">
        <v>104</v>
      </c>
      <c r="O458" s="39">
        <v>1.7750239999999999</v>
      </c>
      <c r="P458" s="39">
        <v>0.84899999999999998</v>
      </c>
      <c r="Q458" s="39">
        <f>G458*O458*(1-P458)</f>
        <v>0.36348701843760006</v>
      </c>
    </row>
    <row r="459" spans="1:17" x14ac:dyDescent="0.25">
      <c r="A459" s="37">
        <v>55618</v>
      </c>
      <c r="B459" s="37">
        <v>55553</v>
      </c>
      <c r="C459" s="37">
        <v>1700</v>
      </c>
      <c r="D459" s="37">
        <v>1700</v>
      </c>
      <c r="E459" s="37" t="s">
        <v>89</v>
      </c>
      <c r="F459" s="37" t="s">
        <v>98</v>
      </c>
      <c r="G459" s="38">
        <v>0.69072299999999998</v>
      </c>
      <c r="H459" s="37" t="s">
        <v>91</v>
      </c>
      <c r="I459" s="37" t="s">
        <v>92</v>
      </c>
      <c r="J459" s="37">
        <v>3</v>
      </c>
      <c r="K459" s="37">
        <v>10</v>
      </c>
      <c r="L459" s="37" t="s">
        <v>93</v>
      </c>
      <c r="M459" s="37" t="s">
        <v>124</v>
      </c>
      <c r="N459" s="37" t="s">
        <v>104</v>
      </c>
      <c r="O459" s="39">
        <v>1.7750239999999999</v>
      </c>
      <c r="P459" s="39">
        <v>0.84899999999999998</v>
      </c>
      <c r="Q459" s="39">
        <f>G459*O459*(1-P459)</f>
        <v>0.18513353525515203</v>
      </c>
    </row>
    <row r="460" spans="1:17" x14ac:dyDescent="0.25">
      <c r="A460" s="37">
        <v>55619</v>
      </c>
      <c r="B460" s="37">
        <v>55554</v>
      </c>
      <c r="C460" s="37">
        <v>1700</v>
      </c>
      <c r="D460" s="37">
        <v>1700</v>
      </c>
      <c r="E460" s="37" t="s">
        <v>89</v>
      </c>
      <c r="F460" s="37" t="s">
        <v>98</v>
      </c>
      <c r="G460" s="38">
        <v>1.6989700000000001</v>
      </c>
      <c r="H460" s="37" t="s">
        <v>91</v>
      </c>
      <c r="I460" s="37" t="s">
        <v>92</v>
      </c>
      <c r="J460" s="37">
        <v>3</v>
      </c>
      <c r="K460" s="37">
        <v>10</v>
      </c>
      <c r="L460" s="37" t="s">
        <v>93</v>
      </c>
      <c r="M460" s="37" t="s">
        <v>124</v>
      </c>
      <c r="N460" s="37" t="s">
        <v>104</v>
      </c>
      <c r="O460" s="39">
        <v>1.7750239999999999</v>
      </c>
      <c r="P460" s="39">
        <v>0.84899999999999998</v>
      </c>
      <c r="Q460" s="39">
        <f>G460*O460*(1-P460)</f>
        <v>0.45537259131728008</v>
      </c>
    </row>
    <row r="461" spans="1:17" x14ac:dyDescent="0.25">
      <c r="A461" s="37">
        <v>55620</v>
      </c>
      <c r="B461" s="37">
        <v>55555</v>
      </c>
      <c r="C461" s="37">
        <v>1700</v>
      </c>
      <c r="D461" s="37">
        <v>1700</v>
      </c>
      <c r="E461" s="37" t="s">
        <v>89</v>
      </c>
      <c r="F461" s="37" t="s">
        <v>98</v>
      </c>
      <c r="G461" s="38">
        <v>0.55166800000000005</v>
      </c>
      <c r="H461" s="37" t="s">
        <v>91</v>
      </c>
      <c r="I461" s="37" t="s">
        <v>92</v>
      </c>
      <c r="J461" s="37">
        <v>3</v>
      </c>
      <c r="K461" s="37">
        <v>10</v>
      </c>
      <c r="L461" s="37" t="s">
        <v>93</v>
      </c>
      <c r="M461" s="37" t="s">
        <v>124</v>
      </c>
      <c r="N461" s="37" t="s">
        <v>104</v>
      </c>
      <c r="O461" s="39">
        <v>1.7750239999999999</v>
      </c>
      <c r="P461" s="39">
        <v>0.84899999999999998</v>
      </c>
      <c r="Q461" s="39">
        <f>G461*O461*(1-P461)</f>
        <v>0.14786281494483203</v>
      </c>
    </row>
    <row r="462" spans="1:17" x14ac:dyDescent="0.25">
      <c r="A462" s="37">
        <v>55621</v>
      </c>
      <c r="B462" s="37">
        <v>55556</v>
      </c>
      <c r="C462" s="37">
        <v>1700</v>
      </c>
      <c r="D462" s="37">
        <v>1700</v>
      </c>
      <c r="E462" s="37" t="s">
        <v>89</v>
      </c>
      <c r="F462" s="37" t="s">
        <v>98</v>
      </c>
      <c r="G462" s="38">
        <v>6.5643900000000004</v>
      </c>
      <c r="H462" s="37" t="s">
        <v>91</v>
      </c>
      <c r="I462" s="37" t="s">
        <v>92</v>
      </c>
      <c r="J462" s="37">
        <v>3</v>
      </c>
      <c r="K462" s="37">
        <v>10</v>
      </c>
      <c r="L462" s="37" t="s">
        <v>93</v>
      </c>
      <c r="M462" s="37" t="s">
        <v>124</v>
      </c>
      <c r="N462" s="37" t="s">
        <v>104</v>
      </c>
      <c r="O462" s="39">
        <v>1.7750239999999999</v>
      </c>
      <c r="P462" s="39">
        <v>0.84899999999999998</v>
      </c>
      <c r="Q462" s="39">
        <f>G462*O462*(1-P462)</f>
        <v>1.7594444190993603</v>
      </c>
    </row>
    <row r="463" spans="1:17" x14ac:dyDescent="0.25">
      <c r="A463" s="37">
        <v>55622</v>
      </c>
      <c r="B463" s="37">
        <v>55557</v>
      </c>
      <c r="C463" s="37">
        <v>1700</v>
      </c>
      <c r="D463" s="37">
        <v>1700</v>
      </c>
      <c r="E463" s="37" t="s">
        <v>89</v>
      </c>
      <c r="F463" s="37" t="s">
        <v>98</v>
      </c>
      <c r="G463" s="38">
        <v>5.1316699999999997</v>
      </c>
      <c r="H463" s="37" t="s">
        <v>91</v>
      </c>
      <c r="I463" s="37" t="s">
        <v>92</v>
      </c>
      <c r="J463" s="37">
        <v>3</v>
      </c>
      <c r="K463" s="37">
        <v>10</v>
      </c>
      <c r="L463" s="37" t="s">
        <v>93</v>
      </c>
      <c r="M463" s="37" t="s">
        <v>124</v>
      </c>
      <c r="N463" s="37" t="s">
        <v>104</v>
      </c>
      <c r="O463" s="39">
        <v>1.7750239999999999</v>
      </c>
      <c r="P463" s="39">
        <v>0.84899999999999998</v>
      </c>
      <c r="Q463" s="39">
        <f>G463*O463*(1-P463)</f>
        <v>1.3754344489220802</v>
      </c>
    </row>
    <row r="464" spans="1:17" x14ac:dyDescent="0.25">
      <c r="A464" s="37">
        <v>55623</v>
      </c>
      <c r="B464" s="37">
        <v>55558</v>
      </c>
      <c r="C464" s="37">
        <v>1700</v>
      </c>
      <c r="D464" s="37">
        <v>1700</v>
      </c>
      <c r="E464" s="37" t="s">
        <v>89</v>
      </c>
      <c r="F464" s="37" t="s">
        <v>98</v>
      </c>
      <c r="G464" s="38">
        <v>0.786852</v>
      </c>
      <c r="H464" s="37" t="s">
        <v>91</v>
      </c>
      <c r="I464" s="37" t="s">
        <v>92</v>
      </c>
      <c r="J464" s="37">
        <v>3</v>
      </c>
      <c r="K464" s="37">
        <v>10</v>
      </c>
      <c r="L464" s="37" t="s">
        <v>93</v>
      </c>
      <c r="M464" s="37" t="s">
        <v>124</v>
      </c>
      <c r="N464" s="37" t="s">
        <v>104</v>
      </c>
      <c r="O464" s="39">
        <v>1.7750239999999999</v>
      </c>
      <c r="P464" s="39">
        <v>0.84899999999999998</v>
      </c>
      <c r="Q464" s="39">
        <f>G464*O464*(1-P464)</f>
        <v>0.21089885885164805</v>
      </c>
    </row>
    <row r="465" spans="1:17" x14ac:dyDescent="0.25">
      <c r="A465" s="37">
        <v>55624</v>
      </c>
      <c r="B465" s="37">
        <v>55559</v>
      </c>
      <c r="C465" s="37">
        <v>1700</v>
      </c>
      <c r="D465" s="37">
        <v>1700</v>
      </c>
      <c r="E465" s="37" t="s">
        <v>89</v>
      </c>
      <c r="F465" s="37" t="s">
        <v>98</v>
      </c>
      <c r="G465" s="38">
        <v>9.9981600000000004</v>
      </c>
      <c r="H465" s="37" t="s">
        <v>91</v>
      </c>
      <c r="I465" s="37" t="s">
        <v>92</v>
      </c>
      <c r="J465" s="37">
        <v>3</v>
      </c>
      <c r="K465" s="37">
        <v>10</v>
      </c>
      <c r="L465" s="37" t="s">
        <v>93</v>
      </c>
      <c r="M465" s="37" t="s">
        <v>124</v>
      </c>
      <c r="N465" s="37" t="s">
        <v>104</v>
      </c>
      <c r="O465" s="39">
        <v>1.7750239999999999</v>
      </c>
      <c r="P465" s="39">
        <v>0.84899999999999998</v>
      </c>
      <c r="Q465" s="39">
        <f>G465*O465*(1-P465)</f>
        <v>2.6797930673318406</v>
      </c>
    </row>
    <row r="466" spans="1:17" x14ac:dyDescent="0.25">
      <c r="A466" s="37">
        <v>55625</v>
      </c>
      <c r="B466" s="37">
        <v>55560</v>
      </c>
      <c r="C466" s="37">
        <v>1700</v>
      </c>
      <c r="D466" s="37">
        <v>1700</v>
      </c>
      <c r="E466" s="37" t="s">
        <v>89</v>
      </c>
      <c r="F466" s="37" t="s">
        <v>98</v>
      </c>
      <c r="G466" s="38">
        <v>1.43842</v>
      </c>
      <c r="H466" s="37" t="s">
        <v>91</v>
      </c>
      <c r="I466" s="37" t="s">
        <v>92</v>
      </c>
      <c r="J466" s="37">
        <v>3</v>
      </c>
      <c r="K466" s="37">
        <v>10</v>
      </c>
      <c r="L466" s="37" t="s">
        <v>93</v>
      </c>
      <c r="M466" s="37" t="s">
        <v>124</v>
      </c>
      <c r="N466" s="37" t="s">
        <v>104</v>
      </c>
      <c r="O466" s="39">
        <v>1.7750239999999999</v>
      </c>
      <c r="P466" s="39">
        <v>0.84899999999999998</v>
      </c>
      <c r="Q466" s="39">
        <f>G466*O466*(1-P466)</f>
        <v>0.38553773333408009</v>
      </c>
    </row>
    <row r="467" spans="1:17" x14ac:dyDescent="0.25">
      <c r="A467" s="37">
        <v>55626</v>
      </c>
      <c r="B467" s="37">
        <v>55561</v>
      </c>
      <c r="C467" s="37">
        <v>1700</v>
      </c>
      <c r="D467" s="37">
        <v>1700</v>
      </c>
      <c r="E467" s="37" t="s">
        <v>89</v>
      </c>
      <c r="F467" s="37" t="s">
        <v>98</v>
      </c>
      <c r="G467" s="38">
        <v>2.1669100000000001</v>
      </c>
      <c r="H467" s="37" t="s">
        <v>91</v>
      </c>
      <c r="I467" s="37" t="s">
        <v>92</v>
      </c>
      <c r="J467" s="37">
        <v>3</v>
      </c>
      <c r="K467" s="37">
        <v>10</v>
      </c>
      <c r="L467" s="37" t="s">
        <v>93</v>
      </c>
      <c r="M467" s="37" t="s">
        <v>124</v>
      </c>
      <c r="N467" s="37" t="s">
        <v>104</v>
      </c>
      <c r="O467" s="39">
        <v>1.7750239999999999</v>
      </c>
      <c r="P467" s="39">
        <v>0.84899999999999998</v>
      </c>
      <c r="Q467" s="39">
        <f>G467*O467*(1-P467)</f>
        <v>0.58079390563184008</v>
      </c>
    </row>
    <row r="468" spans="1:17" x14ac:dyDescent="0.25">
      <c r="A468" s="37">
        <v>55627</v>
      </c>
      <c r="B468" s="37">
        <v>55562</v>
      </c>
      <c r="C468" s="37">
        <v>1700</v>
      </c>
      <c r="D468" s="37">
        <v>1700</v>
      </c>
      <c r="E468" s="37" t="s">
        <v>89</v>
      </c>
      <c r="F468" s="37" t="s">
        <v>98</v>
      </c>
      <c r="G468" s="38">
        <v>2.1237699999999999</v>
      </c>
      <c r="H468" s="37" t="s">
        <v>91</v>
      </c>
      <c r="I468" s="37" t="s">
        <v>92</v>
      </c>
      <c r="J468" s="37">
        <v>3</v>
      </c>
      <c r="K468" s="37">
        <v>10</v>
      </c>
      <c r="L468" s="37" t="s">
        <v>93</v>
      </c>
      <c r="M468" s="37" t="s">
        <v>124</v>
      </c>
      <c r="N468" s="37" t="s">
        <v>104</v>
      </c>
      <c r="O468" s="39">
        <v>1.7750239999999999</v>
      </c>
      <c r="P468" s="39">
        <v>0.84899999999999998</v>
      </c>
      <c r="Q468" s="39">
        <f>G468*O468*(1-P468)</f>
        <v>0.56923115079247999</v>
      </c>
    </row>
    <row r="469" spans="1:17" x14ac:dyDescent="0.25">
      <c r="A469" s="37">
        <v>55629</v>
      </c>
      <c r="B469" s="37">
        <v>55564</v>
      </c>
      <c r="C469" s="37">
        <v>1700</v>
      </c>
      <c r="D469" s="37">
        <v>1700</v>
      </c>
      <c r="E469" s="37" t="s">
        <v>89</v>
      </c>
      <c r="F469" s="37" t="s">
        <v>98</v>
      </c>
      <c r="G469" s="38">
        <v>2.8545199999999999</v>
      </c>
      <c r="H469" s="37" t="s">
        <v>91</v>
      </c>
      <c r="I469" s="37" t="s">
        <v>92</v>
      </c>
      <c r="J469" s="37">
        <v>3</v>
      </c>
      <c r="K469" s="37">
        <v>10</v>
      </c>
      <c r="L469" s="37" t="s">
        <v>93</v>
      </c>
      <c r="M469" s="37" t="s">
        <v>124</v>
      </c>
      <c r="N469" s="37" t="s">
        <v>104</v>
      </c>
      <c r="O469" s="39">
        <v>1.7750239999999999</v>
      </c>
      <c r="P469" s="39">
        <v>0.84899999999999998</v>
      </c>
      <c r="Q469" s="39">
        <f>G469*O469*(1-P469)</f>
        <v>0.76509306778048003</v>
      </c>
    </row>
    <row r="470" spans="1:17" x14ac:dyDescent="0.25">
      <c r="A470" s="37">
        <v>55630</v>
      </c>
      <c r="B470" s="37">
        <v>55565</v>
      </c>
      <c r="C470" s="37">
        <v>1700</v>
      </c>
      <c r="D470" s="37">
        <v>1700</v>
      </c>
      <c r="E470" s="37" t="s">
        <v>89</v>
      </c>
      <c r="F470" s="37" t="s">
        <v>98</v>
      </c>
      <c r="G470" s="38">
        <v>2.0285799999999998</v>
      </c>
      <c r="H470" s="37" t="s">
        <v>91</v>
      </c>
      <c r="I470" s="37" t="s">
        <v>92</v>
      </c>
      <c r="J470" s="37">
        <v>3</v>
      </c>
      <c r="K470" s="37">
        <v>10</v>
      </c>
      <c r="L470" s="37" t="s">
        <v>93</v>
      </c>
      <c r="M470" s="37" t="s">
        <v>124</v>
      </c>
      <c r="N470" s="37" t="s">
        <v>104</v>
      </c>
      <c r="O470" s="39">
        <v>1.7750239999999999</v>
      </c>
      <c r="P470" s="39">
        <v>0.84899999999999998</v>
      </c>
      <c r="Q470" s="39">
        <f>G470*O470*(1-P470)</f>
        <v>0.54371750607392</v>
      </c>
    </row>
    <row r="471" spans="1:17" x14ac:dyDescent="0.25">
      <c r="A471" s="37">
        <v>55632</v>
      </c>
      <c r="B471" s="37">
        <v>55567</v>
      </c>
      <c r="C471" s="37">
        <v>1700</v>
      </c>
      <c r="D471" s="37">
        <v>1700</v>
      </c>
      <c r="E471" s="37" t="s">
        <v>89</v>
      </c>
      <c r="F471" s="37" t="s">
        <v>98</v>
      </c>
      <c r="G471" s="38">
        <v>0.22331500000000001</v>
      </c>
      <c r="H471" s="37" t="s">
        <v>91</v>
      </c>
      <c r="I471" s="37" t="s">
        <v>92</v>
      </c>
      <c r="J471" s="37">
        <v>3</v>
      </c>
      <c r="K471" s="37">
        <v>10</v>
      </c>
      <c r="L471" s="37" t="s">
        <v>93</v>
      </c>
      <c r="M471" s="37" t="s">
        <v>124</v>
      </c>
      <c r="N471" s="37" t="s">
        <v>104</v>
      </c>
      <c r="O471" s="39">
        <v>1.7750239999999999</v>
      </c>
      <c r="P471" s="39">
        <v>0.84899999999999998</v>
      </c>
      <c r="Q471" s="39">
        <f>G471*O471*(1-P471)</f>
        <v>5.9854812168560007E-2</v>
      </c>
    </row>
    <row r="472" spans="1:17" x14ac:dyDescent="0.25">
      <c r="A472" s="37">
        <v>55634</v>
      </c>
      <c r="B472" s="37">
        <v>55569</v>
      </c>
      <c r="C472" s="37">
        <v>1700</v>
      </c>
      <c r="D472" s="37">
        <v>1700</v>
      </c>
      <c r="E472" s="37" t="s">
        <v>89</v>
      </c>
      <c r="F472" s="37" t="s">
        <v>98</v>
      </c>
      <c r="G472" s="38">
        <v>1.9549700000000001</v>
      </c>
      <c r="H472" s="37" t="s">
        <v>91</v>
      </c>
      <c r="I472" s="37" t="s">
        <v>92</v>
      </c>
      <c r="J472" s="37">
        <v>3</v>
      </c>
      <c r="K472" s="37">
        <v>10</v>
      </c>
      <c r="L472" s="37" t="s">
        <v>93</v>
      </c>
      <c r="M472" s="37" t="s">
        <v>124</v>
      </c>
      <c r="N472" s="37" t="s">
        <v>104</v>
      </c>
      <c r="O472" s="39">
        <v>1.7750239999999999</v>
      </c>
      <c r="P472" s="39">
        <v>0.84899999999999998</v>
      </c>
      <c r="Q472" s="39">
        <f>G472*O472*(1-P472)</f>
        <v>0.52398791906128006</v>
      </c>
    </row>
    <row r="473" spans="1:17" x14ac:dyDescent="0.25">
      <c r="A473" s="37">
        <v>5274</v>
      </c>
      <c r="B473" s="37">
        <v>5196</v>
      </c>
      <c r="C473" s="37">
        <v>1710</v>
      </c>
      <c r="D473" s="37">
        <v>1710</v>
      </c>
      <c r="E473" s="37" t="s">
        <v>89</v>
      </c>
      <c r="F473" s="37" t="s">
        <v>90</v>
      </c>
      <c r="G473" s="38">
        <v>12.293900000000001</v>
      </c>
      <c r="H473" s="37" t="s">
        <v>91</v>
      </c>
      <c r="I473" s="37" t="s">
        <v>92</v>
      </c>
      <c r="J473" s="37">
        <v>3</v>
      </c>
      <c r="K473" s="37">
        <v>10</v>
      </c>
      <c r="L473" s="37" t="s">
        <v>93</v>
      </c>
      <c r="M473" s="37" t="s">
        <v>128</v>
      </c>
      <c r="N473" s="37" t="s">
        <v>104</v>
      </c>
      <c r="O473" s="39">
        <v>1.7750239999999999</v>
      </c>
      <c r="P473" s="39">
        <v>0.84899999999999998</v>
      </c>
      <c r="Q473" s="39">
        <f>G473*O473*(1-P473)</f>
        <v>3.2951171005936004</v>
      </c>
    </row>
    <row r="474" spans="1:17" x14ac:dyDescent="0.25">
      <c r="A474" s="37">
        <v>5276</v>
      </c>
      <c r="B474" s="37">
        <v>5198</v>
      </c>
      <c r="C474" s="37">
        <v>1710</v>
      </c>
      <c r="D474" s="37">
        <v>1710</v>
      </c>
      <c r="E474" s="37" t="s">
        <v>89</v>
      </c>
      <c r="F474" s="37" t="s">
        <v>90</v>
      </c>
      <c r="G474" s="38">
        <v>23.644600000000001</v>
      </c>
      <c r="H474" s="37" t="s">
        <v>91</v>
      </c>
      <c r="I474" s="37" t="s">
        <v>92</v>
      </c>
      <c r="J474" s="37">
        <v>3</v>
      </c>
      <c r="K474" s="37">
        <v>10</v>
      </c>
      <c r="L474" s="37" t="s">
        <v>93</v>
      </c>
      <c r="M474" s="37" t="s">
        <v>128</v>
      </c>
      <c r="N474" s="37" t="s">
        <v>104</v>
      </c>
      <c r="O474" s="39">
        <v>1.7750239999999999</v>
      </c>
      <c r="P474" s="39">
        <v>0.84899999999999998</v>
      </c>
      <c r="Q474" s="39">
        <f>G474*O474*(1-P474)</f>
        <v>6.3374296030304</v>
      </c>
    </row>
    <row r="475" spans="1:17" x14ac:dyDescent="0.25">
      <c r="A475" s="37">
        <v>5300</v>
      </c>
      <c r="B475" s="37">
        <v>5222</v>
      </c>
      <c r="C475" s="37">
        <v>1710</v>
      </c>
      <c r="D475" s="37">
        <v>1710</v>
      </c>
      <c r="E475" s="37" t="s">
        <v>89</v>
      </c>
      <c r="F475" s="37" t="s">
        <v>97</v>
      </c>
      <c r="G475" s="38">
        <v>6.0381900000000002</v>
      </c>
      <c r="H475" s="37" t="s">
        <v>91</v>
      </c>
      <c r="I475" s="37" t="s">
        <v>92</v>
      </c>
      <c r="J475" s="37">
        <v>3</v>
      </c>
      <c r="K475" s="37">
        <v>10</v>
      </c>
      <c r="L475" s="37" t="s">
        <v>93</v>
      </c>
      <c r="M475" s="37" t="s">
        <v>128</v>
      </c>
      <c r="N475" s="37" t="s">
        <v>104</v>
      </c>
      <c r="O475" s="39">
        <v>1.7750239999999999</v>
      </c>
      <c r="P475" s="39">
        <v>0.84899999999999998</v>
      </c>
      <c r="Q475" s="39">
        <f>G475*O475*(1-P475)</f>
        <v>1.6184077571505604</v>
      </c>
    </row>
    <row r="476" spans="1:17" x14ac:dyDescent="0.25">
      <c r="A476" s="37">
        <v>5301</v>
      </c>
      <c r="B476" s="37">
        <v>5223</v>
      </c>
      <c r="C476" s="37">
        <v>1710</v>
      </c>
      <c r="D476" s="37">
        <v>1710</v>
      </c>
      <c r="E476" s="37" t="s">
        <v>89</v>
      </c>
      <c r="F476" s="37" t="s">
        <v>97</v>
      </c>
      <c r="G476" s="38">
        <v>3.2943699999999998</v>
      </c>
      <c r="H476" s="37" t="s">
        <v>91</v>
      </c>
      <c r="I476" s="37" t="s">
        <v>92</v>
      </c>
      <c r="J476" s="37">
        <v>3</v>
      </c>
      <c r="K476" s="37">
        <v>10</v>
      </c>
      <c r="L476" s="37" t="s">
        <v>93</v>
      </c>
      <c r="M476" s="37" t="s">
        <v>128</v>
      </c>
      <c r="N476" s="37" t="s">
        <v>104</v>
      </c>
      <c r="O476" s="39">
        <v>1.7750239999999999</v>
      </c>
      <c r="P476" s="39">
        <v>0.84899999999999998</v>
      </c>
      <c r="Q476" s="39">
        <f>G476*O476*(1-P476)</f>
        <v>0.88298545804688011</v>
      </c>
    </row>
    <row r="477" spans="1:17" x14ac:dyDescent="0.25">
      <c r="A477" s="37">
        <v>5303</v>
      </c>
      <c r="B477" s="37">
        <v>5225</v>
      </c>
      <c r="C477" s="37">
        <v>1710</v>
      </c>
      <c r="D477" s="37">
        <v>1710</v>
      </c>
      <c r="E477" s="37" t="s">
        <v>89</v>
      </c>
      <c r="F477" s="37" t="s">
        <v>97</v>
      </c>
      <c r="G477" s="38">
        <v>8.8745999999999992</v>
      </c>
      <c r="H477" s="37" t="s">
        <v>91</v>
      </c>
      <c r="I477" s="37" t="s">
        <v>92</v>
      </c>
      <c r="J477" s="37">
        <v>3</v>
      </c>
      <c r="K477" s="37">
        <v>10</v>
      </c>
      <c r="L477" s="37" t="s">
        <v>93</v>
      </c>
      <c r="M477" s="37" t="s">
        <v>128</v>
      </c>
      <c r="N477" s="37" t="s">
        <v>104</v>
      </c>
      <c r="O477" s="39">
        <v>1.7750239999999999</v>
      </c>
      <c r="P477" s="39">
        <v>0.84899999999999998</v>
      </c>
      <c r="Q477" s="39">
        <f>G477*O477*(1-P477)</f>
        <v>2.3786468265503999</v>
      </c>
    </row>
    <row r="478" spans="1:17" x14ac:dyDescent="0.25">
      <c r="A478" s="37">
        <v>5304</v>
      </c>
      <c r="B478" s="37">
        <v>5226</v>
      </c>
      <c r="C478" s="37">
        <v>1710</v>
      </c>
      <c r="D478" s="37">
        <v>1710</v>
      </c>
      <c r="E478" s="37" t="s">
        <v>89</v>
      </c>
      <c r="F478" s="37" t="s">
        <v>97</v>
      </c>
      <c r="G478" s="38">
        <v>4.3884400000000001</v>
      </c>
      <c r="H478" s="37" t="s">
        <v>91</v>
      </c>
      <c r="I478" s="37" t="s">
        <v>92</v>
      </c>
      <c r="J478" s="37">
        <v>3</v>
      </c>
      <c r="K478" s="37">
        <v>10</v>
      </c>
      <c r="L478" s="37" t="s">
        <v>93</v>
      </c>
      <c r="M478" s="37" t="s">
        <v>128</v>
      </c>
      <c r="N478" s="37" t="s">
        <v>104</v>
      </c>
      <c r="O478" s="39">
        <v>1.7750239999999999</v>
      </c>
      <c r="P478" s="39">
        <v>0.84899999999999998</v>
      </c>
      <c r="Q478" s="39">
        <f>G478*O478*(1-P478)</f>
        <v>1.1762275347065603</v>
      </c>
    </row>
    <row r="479" spans="1:17" x14ac:dyDescent="0.25">
      <c r="A479" s="37">
        <v>5305</v>
      </c>
      <c r="B479" s="37">
        <v>5227</v>
      </c>
      <c r="C479" s="37">
        <v>1710</v>
      </c>
      <c r="D479" s="37">
        <v>1710</v>
      </c>
      <c r="E479" s="37" t="s">
        <v>89</v>
      </c>
      <c r="F479" s="37" t="s">
        <v>97</v>
      </c>
      <c r="G479" s="38">
        <v>4.0292300000000001</v>
      </c>
      <c r="H479" s="37" t="s">
        <v>91</v>
      </c>
      <c r="I479" s="37" t="s">
        <v>92</v>
      </c>
      <c r="J479" s="37">
        <v>3</v>
      </c>
      <c r="K479" s="37">
        <v>10</v>
      </c>
      <c r="L479" s="37" t="s">
        <v>93</v>
      </c>
      <c r="M479" s="37" t="s">
        <v>128</v>
      </c>
      <c r="N479" s="37" t="s">
        <v>104</v>
      </c>
      <c r="O479" s="39">
        <v>1.7750239999999999</v>
      </c>
      <c r="P479" s="39">
        <v>0.84899999999999998</v>
      </c>
      <c r="Q479" s="39">
        <f>G479*O479*(1-P479)</f>
        <v>1.0799489726795202</v>
      </c>
    </row>
    <row r="480" spans="1:17" x14ac:dyDescent="0.25">
      <c r="A480" s="37">
        <v>5306</v>
      </c>
      <c r="B480" s="37">
        <v>5228</v>
      </c>
      <c r="C480" s="37">
        <v>1710</v>
      </c>
      <c r="D480" s="37">
        <v>1710</v>
      </c>
      <c r="E480" s="37" t="s">
        <v>89</v>
      </c>
      <c r="F480" s="37" t="s">
        <v>97</v>
      </c>
      <c r="G480" s="38">
        <v>13.7522</v>
      </c>
      <c r="H480" s="37" t="s">
        <v>91</v>
      </c>
      <c r="I480" s="37" t="s">
        <v>92</v>
      </c>
      <c r="J480" s="37">
        <v>3</v>
      </c>
      <c r="K480" s="37">
        <v>10</v>
      </c>
      <c r="L480" s="37" t="s">
        <v>93</v>
      </c>
      <c r="M480" s="37" t="s">
        <v>128</v>
      </c>
      <c r="N480" s="37" t="s">
        <v>104</v>
      </c>
      <c r="O480" s="39">
        <v>1.7750239999999999</v>
      </c>
      <c r="P480" s="39">
        <v>0.84899999999999998</v>
      </c>
      <c r="Q480" s="39">
        <f>G480*O480*(1-P480)</f>
        <v>3.6859832429728003</v>
      </c>
    </row>
    <row r="481" spans="1:17" x14ac:dyDescent="0.25">
      <c r="A481" s="37">
        <v>5307</v>
      </c>
      <c r="B481" s="37">
        <v>5229</v>
      </c>
      <c r="C481" s="37">
        <v>1710</v>
      </c>
      <c r="D481" s="37">
        <v>1710</v>
      </c>
      <c r="E481" s="37" t="s">
        <v>89</v>
      </c>
      <c r="F481" s="37" t="s">
        <v>97</v>
      </c>
      <c r="G481" s="38">
        <v>27.463000000000001</v>
      </c>
      <c r="H481" s="37" t="s">
        <v>91</v>
      </c>
      <c r="I481" s="37" t="s">
        <v>92</v>
      </c>
      <c r="J481" s="37">
        <v>3</v>
      </c>
      <c r="K481" s="37">
        <v>10</v>
      </c>
      <c r="L481" s="37" t="s">
        <v>93</v>
      </c>
      <c r="M481" s="37" t="s">
        <v>128</v>
      </c>
      <c r="N481" s="37" t="s">
        <v>104</v>
      </c>
      <c r="O481" s="39">
        <v>1.7750239999999999</v>
      </c>
      <c r="P481" s="39">
        <v>0.84899999999999998</v>
      </c>
      <c r="Q481" s="39">
        <f>G481*O481*(1-P481)</f>
        <v>7.3608701009120017</v>
      </c>
    </row>
    <row r="482" spans="1:17" x14ac:dyDescent="0.25">
      <c r="A482" s="37">
        <v>5308</v>
      </c>
      <c r="B482" s="37">
        <v>5230</v>
      </c>
      <c r="C482" s="37">
        <v>1710</v>
      </c>
      <c r="D482" s="37">
        <v>1710</v>
      </c>
      <c r="E482" s="37" t="s">
        <v>89</v>
      </c>
      <c r="F482" s="37" t="s">
        <v>97</v>
      </c>
      <c r="G482" s="38">
        <v>7.9718600000000004</v>
      </c>
      <c r="H482" s="37" t="s">
        <v>91</v>
      </c>
      <c r="I482" s="37" t="s">
        <v>92</v>
      </c>
      <c r="J482" s="37">
        <v>3</v>
      </c>
      <c r="K482" s="37">
        <v>10</v>
      </c>
      <c r="L482" s="37" t="s">
        <v>93</v>
      </c>
      <c r="M482" s="37" t="s">
        <v>128</v>
      </c>
      <c r="N482" s="37" t="s">
        <v>104</v>
      </c>
      <c r="O482" s="39">
        <v>1.7750239999999999</v>
      </c>
      <c r="P482" s="39">
        <v>0.84899999999999998</v>
      </c>
      <c r="Q482" s="39">
        <f>G482*O482*(1-P482)</f>
        <v>2.1366866665206401</v>
      </c>
    </row>
    <row r="483" spans="1:17" x14ac:dyDescent="0.25">
      <c r="A483" s="37">
        <v>5309</v>
      </c>
      <c r="B483" s="37">
        <v>5231</v>
      </c>
      <c r="C483" s="37">
        <v>1710</v>
      </c>
      <c r="D483" s="37">
        <v>1710</v>
      </c>
      <c r="E483" s="37" t="s">
        <v>89</v>
      </c>
      <c r="F483" s="37" t="s">
        <v>97</v>
      </c>
      <c r="G483" s="38">
        <v>8.6489499999999992</v>
      </c>
      <c r="H483" s="37" t="s">
        <v>91</v>
      </c>
      <c r="I483" s="37" t="s">
        <v>92</v>
      </c>
      <c r="J483" s="37">
        <v>3</v>
      </c>
      <c r="K483" s="37">
        <v>10</v>
      </c>
      <c r="L483" s="37" t="s">
        <v>93</v>
      </c>
      <c r="M483" s="37" t="s">
        <v>128</v>
      </c>
      <c r="N483" s="37" t="s">
        <v>104</v>
      </c>
      <c r="O483" s="39">
        <v>1.7750239999999999</v>
      </c>
      <c r="P483" s="39">
        <v>0.84899999999999998</v>
      </c>
      <c r="Q483" s="39">
        <f>G483*O483*(1-P483)</f>
        <v>2.3181661675448</v>
      </c>
    </row>
    <row r="484" spans="1:17" x14ac:dyDescent="0.25">
      <c r="A484" s="37">
        <v>5310</v>
      </c>
      <c r="B484" s="37">
        <v>5232</v>
      </c>
      <c r="C484" s="37">
        <v>1710</v>
      </c>
      <c r="D484" s="37">
        <v>1710</v>
      </c>
      <c r="E484" s="37" t="s">
        <v>89</v>
      </c>
      <c r="F484" s="37" t="s">
        <v>97</v>
      </c>
      <c r="G484" s="38">
        <v>6.1792800000000003</v>
      </c>
      <c r="H484" s="37" t="s">
        <v>91</v>
      </c>
      <c r="I484" s="37" t="s">
        <v>92</v>
      </c>
      <c r="J484" s="37">
        <v>3</v>
      </c>
      <c r="K484" s="37">
        <v>10</v>
      </c>
      <c r="L484" s="37" t="s">
        <v>93</v>
      </c>
      <c r="M484" s="37" t="s">
        <v>128</v>
      </c>
      <c r="N484" s="37" t="s">
        <v>104</v>
      </c>
      <c r="O484" s="39">
        <v>1.7750239999999999</v>
      </c>
      <c r="P484" s="39">
        <v>0.84899999999999998</v>
      </c>
      <c r="Q484" s="39">
        <f>G484*O484*(1-P484)</f>
        <v>1.6562239157107204</v>
      </c>
    </row>
    <row r="485" spans="1:17" x14ac:dyDescent="0.25">
      <c r="A485" s="37">
        <v>5311</v>
      </c>
      <c r="B485" s="37">
        <v>5233</v>
      </c>
      <c r="C485" s="37">
        <v>1710</v>
      </c>
      <c r="D485" s="37">
        <v>1710</v>
      </c>
      <c r="E485" s="37" t="s">
        <v>89</v>
      </c>
      <c r="F485" s="37" t="s">
        <v>97</v>
      </c>
      <c r="G485" s="38">
        <v>16.196400000000001</v>
      </c>
      <c r="H485" s="37" t="s">
        <v>91</v>
      </c>
      <c r="I485" s="37" t="s">
        <v>92</v>
      </c>
      <c r="J485" s="37">
        <v>3</v>
      </c>
      <c r="K485" s="37">
        <v>10</v>
      </c>
      <c r="L485" s="37" t="s">
        <v>93</v>
      </c>
      <c r="M485" s="37" t="s">
        <v>128</v>
      </c>
      <c r="N485" s="37" t="s">
        <v>104</v>
      </c>
      <c r="O485" s="39">
        <v>1.7750239999999999</v>
      </c>
      <c r="P485" s="39">
        <v>0.84899999999999998</v>
      </c>
      <c r="Q485" s="39">
        <f>G485*O485*(1-P485)</f>
        <v>4.3410988057536004</v>
      </c>
    </row>
    <row r="486" spans="1:17" x14ac:dyDescent="0.25">
      <c r="A486" s="37">
        <v>5312</v>
      </c>
      <c r="B486" s="37">
        <v>5234</v>
      </c>
      <c r="C486" s="37">
        <v>1710</v>
      </c>
      <c r="D486" s="37">
        <v>1710</v>
      </c>
      <c r="E486" s="37" t="s">
        <v>89</v>
      </c>
      <c r="F486" s="37" t="s">
        <v>97</v>
      </c>
      <c r="G486" s="38">
        <v>5.6529499999999997</v>
      </c>
      <c r="H486" s="37" t="s">
        <v>91</v>
      </c>
      <c r="I486" s="37" t="s">
        <v>92</v>
      </c>
      <c r="J486" s="37">
        <v>3</v>
      </c>
      <c r="K486" s="37">
        <v>10</v>
      </c>
      <c r="L486" s="37" t="s">
        <v>93</v>
      </c>
      <c r="M486" s="37" t="s">
        <v>128</v>
      </c>
      <c r="N486" s="37" t="s">
        <v>104</v>
      </c>
      <c r="O486" s="39">
        <v>1.7750239999999999</v>
      </c>
      <c r="P486" s="39">
        <v>0.84899999999999998</v>
      </c>
      <c r="Q486" s="39">
        <f>G486*O486*(1-P486)</f>
        <v>1.5151524100408</v>
      </c>
    </row>
    <row r="487" spans="1:17" x14ac:dyDescent="0.25">
      <c r="A487" s="37">
        <v>5314</v>
      </c>
      <c r="B487" s="37">
        <v>5236</v>
      </c>
      <c r="C487" s="37">
        <v>1710</v>
      </c>
      <c r="D487" s="37">
        <v>1710</v>
      </c>
      <c r="E487" s="37" t="s">
        <v>89</v>
      </c>
      <c r="F487" s="37" t="s">
        <v>97</v>
      </c>
      <c r="G487" s="38">
        <v>6.6664000000000003</v>
      </c>
      <c r="H487" s="37" t="s">
        <v>91</v>
      </c>
      <c r="I487" s="37" t="s">
        <v>92</v>
      </c>
      <c r="J487" s="37">
        <v>3</v>
      </c>
      <c r="K487" s="37">
        <v>10</v>
      </c>
      <c r="L487" s="37" t="s">
        <v>93</v>
      </c>
      <c r="M487" s="37" t="s">
        <v>128</v>
      </c>
      <c r="N487" s="37" t="s">
        <v>104</v>
      </c>
      <c r="O487" s="39">
        <v>1.7750239999999999</v>
      </c>
      <c r="P487" s="39">
        <v>0.84899999999999998</v>
      </c>
      <c r="Q487" s="39">
        <f>G487*O487*(1-P487)</f>
        <v>1.7867860190336005</v>
      </c>
    </row>
    <row r="488" spans="1:17" x14ac:dyDescent="0.25">
      <c r="A488" s="37">
        <v>5316</v>
      </c>
      <c r="B488" s="37">
        <v>5238</v>
      </c>
      <c r="C488" s="37">
        <v>1710</v>
      </c>
      <c r="D488" s="37">
        <v>1710</v>
      </c>
      <c r="E488" s="37" t="s">
        <v>89</v>
      </c>
      <c r="F488" s="37" t="s">
        <v>97</v>
      </c>
      <c r="G488" s="38">
        <v>31.907699999999998</v>
      </c>
      <c r="H488" s="37" t="s">
        <v>91</v>
      </c>
      <c r="I488" s="37" t="s">
        <v>92</v>
      </c>
      <c r="J488" s="37">
        <v>3</v>
      </c>
      <c r="K488" s="37">
        <v>10</v>
      </c>
      <c r="L488" s="37" t="s">
        <v>93</v>
      </c>
      <c r="M488" s="37" t="s">
        <v>128</v>
      </c>
      <c r="N488" s="37" t="s">
        <v>104</v>
      </c>
      <c r="O488" s="39">
        <v>1.7750239999999999</v>
      </c>
      <c r="P488" s="39">
        <v>0.84899999999999998</v>
      </c>
      <c r="Q488" s="39">
        <f>G488*O488*(1-P488)</f>
        <v>8.5521769260048011</v>
      </c>
    </row>
    <row r="489" spans="1:17" x14ac:dyDescent="0.25">
      <c r="A489" s="37">
        <v>5324</v>
      </c>
      <c r="B489" s="37">
        <v>5246</v>
      </c>
      <c r="C489" s="37">
        <v>1710</v>
      </c>
      <c r="D489" s="37">
        <v>1710</v>
      </c>
      <c r="E489" s="37" t="s">
        <v>89</v>
      </c>
      <c r="F489" s="37" t="s">
        <v>97</v>
      </c>
      <c r="G489" s="38">
        <v>0.125914</v>
      </c>
      <c r="H489" s="37" t="s">
        <v>91</v>
      </c>
      <c r="I489" s="37" t="s">
        <v>92</v>
      </c>
      <c r="J489" s="37">
        <v>3</v>
      </c>
      <c r="K489" s="37">
        <v>10</v>
      </c>
      <c r="L489" s="37" t="s">
        <v>93</v>
      </c>
      <c r="M489" s="37" t="s">
        <v>128</v>
      </c>
      <c r="N489" s="37" t="s">
        <v>104</v>
      </c>
      <c r="O489" s="39">
        <v>1.7750239999999999</v>
      </c>
      <c r="P489" s="39">
        <v>0.84899999999999998</v>
      </c>
      <c r="Q489" s="39">
        <f>G489*O489*(1-P489)</f>
        <v>3.3748556162336005E-2</v>
      </c>
    </row>
    <row r="490" spans="1:17" x14ac:dyDescent="0.25">
      <c r="A490" s="37">
        <v>5338</v>
      </c>
      <c r="B490" s="37">
        <v>5260</v>
      </c>
      <c r="C490" s="37">
        <v>1710</v>
      </c>
      <c r="D490" s="37">
        <v>1710</v>
      </c>
      <c r="E490" s="37" t="s">
        <v>89</v>
      </c>
      <c r="F490" s="37" t="s">
        <v>98</v>
      </c>
      <c r="G490" s="38">
        <v>1.95825</v>
      </c>
      <c r="H490" s="37" t="s">
        <v>91</v>
      </c>
      <c r="I490" s="37" t="s">
        <v>92</v>
      </c>
      <c r="J490" s="37">
        <v>3</v>
      </c>
      <c r="K490" s="37">
        <v>10</v>
      </c>
      <c r="L490" s="37" t="s">
        <v>93</v>
      </c>
      <c r="M490" s="37" t="s">
        <v>128</v>
      </c>
      <c r="N490" s="37" t="s">
        <v>104</v>
      </c>
      <c r="O490" s="39">
        <v>1.7750239999999999</v>
      </c>
      <c r="P490" s="39">
        <v>0.84899999999999998</v>
      </c>
      <c r="Q490" s="39">
        <f>G490*O490*(1-P490)</f>
        <v>0.52486705294800007</v>
      </c>
    </row>
    <row r="491" spans="1:17" x14ac:dyDescent="0.25">
      <c r="A491" s="37">
        <v>5339</v>
      </c>
      <c r="B491" s="37">
        <v>5261</v>
      </c>
      <c r="C491" s="37">
        <v>1710</v>
      </c>
      <c r="D491" s="37">
        <v>1710</v>
      </c>
      <c r="E491" s="37" t="s">
        <v>89</v>
      </c>
      <c r="F491" s="37" t="s">
        <v>98</v>
      </c>
      <c r="G491" s="38">
        <v>3.57491</v>
      </c>
      <c r="H491" s="37" t="s">
        <v>91</v>
      </c>
      <c r="I491" s="37" t="s">
        <v>92</v>
      </c>
      <c r="J491" s="37">
        <v>3</v>
      </c>
      <c r="K491" s="37">
        <v>10</v>
      </c>
      <c r="L491" s="37" t="s">
        <v>93</v>
      </c>
      <c r="M491" s="37" t="s">
        <v>128</v>
      </c>
      <c r="N491" s="37" t="s">
        <v>104</v>
      </c>
      <c r="O491" s="39">
        <v>1.7750239999999999</v>
      </c>
      <c r="P491" s="39">
        <v>0.84899999999999998</v>
      </c>
      <c r="Q491" s="39">
        <f>G491*O491*(1-P491)</f>
        <v>0.95817820822384014</v>
      </c>
    </row>
    <row r="492" spans="1:17" x14ac:dyDescent="0.25">
      <c r="A492" s="37">
        <v>5340</v>
      </c>
      <c r="B492" s="37">
        <v>5262</v>
      </c>
      <c r="C492" s="37">
        <v>1710</v>
      </c>
      <c r="D492" s="37">
        <v>1710</v>
      </c>
      <c r="E492" s="37" t="s">
        <v>89</v>
      </c>
      <c r="F492" s="37" t="s">
        <v>98</v>
      </c>
      <c r="G492" s="38">
        <v>1.1975100000000001</v>
      </c>
      <c r="H492" s="37" t="s">
        <v>91</v>
      </c>
      <c r="I492" s="37" t="s">
        <v>92</v>
      </c>
      <c r="J492" s="37">
        <v>3</v>
      </c>
      <c r="K492" s="37">
        <v>10</v>
      </c>
      <c r="L492" s="37" t="s">
        <v>93</v>
      </c>
      <c r="M492" s="37" t="s">
        <v>128</v>
      </c>
      <c r="N492" s="37" t="s">
        <v>104</v>
      </c>
      <c r="O492" s="39">
        <v>1.7750239999999999</v>
      </c>
      <c r="P492" s="39">
        <v>0.84899999999999998</v>
      </c>
      <c r="Q492" s="39">
        <f>G492*O492*(1-P492)</f>
        <v>0.32096695752624005</v>
      </c>
    </row>
    <row r="493" spans="1:17" x14ac:dyDescent="0.25">
      <c r="A493" s="37">
        <v>5341</v>
      </c>
      <c r="B493" s="37">
        <v>5263</v>
      </c>
      <c r="C493" s="37">
        <v>1710</v>
      </c>
      <c r="D493" s="37">
        <v>1710</v>
      </c>
      <c r="E493" s="37" t="s">
        <v>89</v>
      </c>
      <c r="F493" s="37" t="s">
        <v>98</v>
      </c>
      <c r="G493" s="38">
        <v>6.1405599999999998</v>
      </c>
      <c r="H493" s="37" t="s">
        <v>91</v>
      </c>
      <c r="I493" s="37" t="s">
        <v>92</v>
      </c>
      <c r="J493" s="37">
        <v>3</v>
      </c>
      <c r="K493" s="37">
        <v>10</v>
      </c>
      <c r="L493" s="37" t="s">
        <v>93</v>
      </c>
      <c r="M493" s="37" t="s">
        <v>128</v>
      </c>
      <c r="N493" s="37" t="s">
        <v>104</v>
      </c>
      <c r="O493" s="39">
        <v>1.7750239999999999</v>
      </c>
      <c r="P493" s="39">
        <v>0.84899999999999998</v>
      </c>
      <c r="Q493" s="39">
        <f>G493*O493*(1-P493)</f>
        <v>1.6458458473894402</v>
      </c>
    </row>
    <row r="494" spans="1:17" x14ac:dyDescent="0.25">
      <c r="A494" s="37">
        <v>5342</v>
      </c>
      <c r="B494" s="37">
        <v>5264</v>
      </c>
      <c r="C494" s="37">
        <v>1710</v>
      </c>
      <c r="D494" s="37">
        <v>1710</v>
      </c>
      <c r="E494" s="37" t="s">
        <v>89</v>
      </c>
      <c r="F494" s="37" t="s">
        <v>98</v>
      </c>
      <c r="G494" s="38">
        <v>24.999099999999999</v>
      </c>
      <c r="H494" s="37" t="s">
        <v>91</v>
      </c>
      <c r="I494" s="37" t="s">
        <v>92</v>
      </c>
      <c r="J494" s="37">
        <v>3</v>
      </c>
      <c r="K494" s="37">
        <v>10</v>
      </c>
      <c r="L494" s="37" t="s">
        <v>93</v>
      </c>
      <c r="M494" s="37" t="s">
        <v>128</v>
      </c>
      <c r="N494" s="37" t="s">
        <v>104</v>
      </c>
      <c r="O494" s="39">
        <v>1.7750239999999999</v>
      </c>
      <c r="P494" s="39">
        <v>0.84899999999999998</v>
      </c>
      <c r="Q494" s="39">
        <f>G494*O494*(1-P494)</f>
        <v>6.7004743742384001</v>
      </c>
    </row>
    <row r="495" spans="1:17" x14ac:dyDescent="0.25">
      <c r="A495" s="37">
        <v>5348</v>
      </c>
      <c r="B495" s="37">
        <v>5270</v>
      </c>
      <c r="C495" s="37">
        <v>1710</v>
      </c>
      <c r="D495" s="37">
        <v>1710</v>
      </c>
      <c r="E495" s="37" t="s">
        <v>89</v>
      </c>
      <c r="F495" s="37" t="s">
        <v>98</v>
      </c>
      <c r="G495" s="38">
        <v>0.41787099999999999</v>
      </c>
      <c r="H495" s="37" t="s">
        <v>91</v>
      </c>
      <c r="I495" s="37" t="s">
        <v>92</v>
      </c>
      <c r="J495" s="37">
        <v>3</v>
      </c>
      <c r="K495" s="37">
        <v>10</v>
      </c>
      <c r="L495" s="37" t="s">
        <v>93</v>
      </c>
      <c r="M495" s="37" t="s">
        <v>128</v>
      </c>
      <c r="N495" s="37" t="s">
        <v>104</v>
      </c>
      <c r="O495" s="39">
        <v>1.7750239999999999</v>
      </c>
      <c r="P495" s="39">
        <v>0.84899999999999998</v>
      </c>
      <c r="Q495" s="39">
        <f>G495*O495*(1-P495)</f>
        <v>0.11200138913950401</v>
      </c>
    </row>
    <row r="496" spans="1:17" x14ac:dyDescent="0.25">
      <c r="A496" s="37">
        <v>5349</v>
      </c>
      <c r="B496" s="37">
        <v>5271</v>
      </c>
      <c r="C496" s="37">
        <v>1710</v>
      </c>
      <c r="D496" s="37">
        <v>1710</v>
      </c>
      <c r="E496" s="37" t="s">
        <v>89</v>
      </c>
      <c r="F496" s="37" t="s">
        <v>98</v>
      </c>
      <c r="G496" s="38">
        <v>0.72977999999999998</v>
      </c>
      <c r="H496" s="37" t="s">
        <v>91</v>
      </c>
      <c r="I496" s="37" t="s">
        <v>92</v>
      </c>
      <c r="J496" s="37">
        <v>3</v>
      </c>
      <c r="K496" s="37">
        <v>10</v>
      </c>
      <c r="L496" s="37" t="s">
        <v>93</v>
      </c>
      <c r="M496" s="37" t="s">
        <v>128</v>
      </c>
      <c r="N496" s="37" t="s">
        <v>104</v>
      </c>
      <c r="O496" s="39">
        <v>1.7750239999999999</v>
      </c>
      <c r="P496" s="39">
        <v>0.84899999999999998</v>
      </c>
      <c r="Q496" s="39">
        <f>G496*O496*(1-P496)</f>
        <v>0.19560192922272002</v>
      </c>
    </row>
    <row r="497" spans="1:17" x14ac:dyDescent="0.25">
      <c r="A497" s="37">
        <v>5355</v>
      </c>
      <c r="B497" s="37">
        <v>5277</v>
      </c>
      <c r="C497" s="37">
        <v>1730</v>
      </c>
      <c r="D497" s="37">
        <v>1730</v>
      </c>
      <c r="E497" s="37" t="s">
        <v>89</v>
      </c>
      <c r="F497" s="37" t="s">
        <v>98</v>
      </c>
      <c r="G497" s="38">
        <v>35.6492</v>
      </c>
      <c r="H497" s="37" t="s">
        <v>91</v>
      </c>
      <c r="I497" s="37" t="s">
        <v>92</v>
      </c>
      <c r="J497" s="37">
        <v>3</v>
      </c>
      <c r="K497" s="37">
        <v>10</v>
      </c>
      <c r="L497" s="37" t="s">
        <v>93</v>
      </c>
      <c r="M497" s="37" t="s">
        <v>129</v>
      </c>
      <c r="N497" s="37" t="s">
        <v>104</v>
      </c>
      <c r="O497" s="39">
        <v>1.7750239999999999</v>
      </c>
      <c r="P497" s="39">
        <v>0.84899999999999998</v>
      </c>
      <c r="Q497" s="39">
        <f>G497*O497*(1-P497)</f>
        <v>9.5550060227008018</v>
      </c>
    </row>
    <row r="498" spans="1:17" x14ac:dyDescent="0.25">
      <c r="A498" s="37">
        <v>5356</v>
      </c>
      <c r="B498" s="37">
        <v>5278</v>
      </c>
      <c r="C498" s="37">
        <v>1730</v>
      </c>
      <c r="D498" s="37">
        <v>1730</v>
      </c>
      <c r="E498" s="37" t="s">
        <v>89</v>
      </c>
      <c r="F498" s="37" t="s">
        <v>98</v>
      </c>
      <c r="G498" s="38">
        <v>32.928400000000003</v>
      </c>
      <c r="H498" s="37" t="s">
        <v>91</v>
      </c>
      <c r="I498" s="37" t="s">
        <v>92</v>
      </c>
      <c r="J498" s="37">
        <v>3</v>
      </c>
      <c r="K498" s="37">
        <v>10</v>
      </c>
      <c r="L498" s="37" t="s">
        <v>93</v>
      </c>
      <c r="M498" s="37" t="s">
        <v>129</v>
      </c>
      <c r="N498" s="37" t="s">
        <v>104</v>
      </c>
      <c r="O498" s="39">
        <v>1.7750239999999999</v>
      </c>
      <c r="P498" s="39">
        <v>0.84899999999999998</v>
      </c>
      <c r="Q498" s="39">
        <f>G498*O498*(1-P498)</f>
        <v>8.8257537425216022</v>
      </c>
    </row>
    <row r="499" spans="1:17" x14ac:dyDescent="0.25">
      <c r="A499" s="37">
        <v>55647</v>
      </c>
      <c r="B499" s="37">
        <v>55582</v>
      </c>
      <c r="C499" s="37">
        <v>1730</v>
      </c>
      <c r="D499" s="37">
        <v>1730</v>
      </c>
      <c r="E499" s="37" t="s">
        <v>89</v>
      </c>
      <c r="F499" s="37" t="s">
        <v>98</v>
      </c>
      <c r="G499" s="38">
        <v>8.9220299999999995</v>
      </c>
      <c r="H499" s="37" t="s">
        <v>91</v>
      </c>
      <c r="I499" s="37" t="s">
        <v>92</v>
      </c>
      <c r="J499" s="37">
        <v>3</v>
      </c>
      <c r="K499" s="37">
        <v>10</v>
      </c>
      <c r="L499" s="37" t="s">
        <v>93</v>
      </c>
      <c r="M499" s="37" t="s">
        <v>129</v>
      </c>
      <c r="N499" s="37" t="s">
        <v>104</v>
      </c>
      <c r="O499" s="39">
        <v>1.7750239999999999</v>
      </c>
      <c r="P499" s="39">
        <v>0.84899999999999998</v>
      </c>
      <c r="Q499" s="39">
        <f>G499*O499*(1-P499)</f>
        <v>2.3913594241867204</v>
      </c>
    </row>
    <row r="500" spans="1:17" x14ac:dyDescent="0.25">
      <c r="A500" s="37">
        <v>55648</v>
      </c>
      <c r="B500" s="37">
        <v>55583</v>
      </c>
      <c r="C500" s="37">
        <v>1730</v>
      </c>
      <c r="D500" s="37">
        <v>1730</v>
      </c>
      <c r="E500" s="37" t="s">
        <v>89</v>
      </c>
      <c r="F500" s="37" t="s">
        <v>98</v>
      </c>
      <c r="G500" s="38">
        <v>1.7960099999999999E-4</v>
      </c>
      <c r="H500" s="37" t="s">
        <v>91</v>
      </c>
      <c r="I500" s="37" t="s">
        <v>92</v>
      </c>
      <c r="J500" s="37">
        <v>3</v>
      </c>
      <c r="K500" s="37">
        <v>10</v>
      </c>
      <c r="L500" s="37" t="s">
        <v>93</v>
      </c>
      <c r="M500" s="37" t="s">
        <v>129</v>
      </c>
      <c r="N500" s="37" t="s">
        <v>104</v>
      </c>
      <c r="O500" s="39">
        <v>1.7750239999999999</v>
      </c>
      <c r="P500" s="39">
        <v>0.84899999999999998</v>
      </c>
      <c r="Q500" s="39">
        <f>G500*O500*(1-P500)</f>
        <v>4.8138208899024E-5</v>
      </c>
    </row>
    <row r="501" spans="1:17" x14ac:dyDescent="0.25">
      <c r="A501" s="37">
        <v>55649</v>
      </c>
      <c r="B501" s="37">
        <v>55584</v>
      </c>
      <c r="C501" s="37">
        <v>1730</v>
      </c>
      <c r="D501" s="37">
        <v>1730</v>
      </c>
      <c r="E501" s="37" t="s">
        <v>89</v>
      </c>
      <c r="F501" s="37" t="s">
        <v>98</v>
      </c>
      <c r="G501" s="38">
        <v>11.760300000000001</v>
      </c>
      <c r="H501" s="37" t="s">
        <v>91</v>
      </c>
      <c r="I501" s="37" t="s">
        <v>92</v>
      </c>
      <c r="J501" s="37">
        <v>3</v>
      </c>
      <c r="K501" s="37">
        <v>10</v>
      </c>
      <c r="L501" s="37" t="s">
        <v>93</v>
      </c>
      <c r="M501" s="37" t="s">
        <v>129</v>
      </c>
      <c r="N501" s="37" t="s">
        <v>104</v>
      </c>
      <c r="O501" s="39">
        <v>1.7750239999999999</v>
      </c>
      <c r="P501" s="39">
        <v>0.84899999999999998</v>
      </c>
      <c r="Q501" s="39">
        <f>G501*O501*(1-P501)</f>
        <v>3.1520970268272008</v>
      </c>
    </row>
    <row r="502" spans="1:17" x14ac:dyDescent="0.25">
      <c r="A502" s="37">
        <v>5477</v>
      </c>
      <c r="B502" s="37">
        <v>5399</v>
      </c>
      <c r="C502" s="37">
        <v>1820</v>
      </c>
      <c r="D502" s="37">
        <v>1820</v>
      </c>
      <c r="E502" s="37" t="s">
        <v>89</v>
      </c>
      <c r="F502" s="37" t="s">
        <v>90</v>
      </c>
      <c r="G502" s="38">
        <v>73.965400000000002</v>
      </c>
      <c r="H502" s="37" t="s">
        <v>91</v>
      </c>
      <c r="I502" s="37" t="s">
        <v>92</v>
      </c>
      <c r="J502" s="37">
        <v>23</v>
      </c>
      <c r="K502" s="37">
        <v>10</v>
      </c>
      <c r="L502" s="37" t="s">
        <v>93</v>
      </c>
      <c r="M502" s="37" t="s">
        <v>130</v>
      </c>
      <c r="N502" s="37" t="s">
        <v>121</v>
      </c>
      <c r="O502" s="39">
        <v>1.167327</v>
      </c>
      <c r="P502" s="39">
        <v>0.84899999999999998</v>
      </c>
      <c r="Q502" s="39">
        <f>G502*O502*(1-P502)</f>
        <v>13.037613081355802</v>
      </c>
    </row>
    <row r="503" spans="1:17" x14ac:dyDescent="0.25">
      <c r="A503" s="37">
        <v>5510</v>
      </c>
      <c r="B503" s="37">
        <v>5432</v>
      </c>
      <c r="C503" s="37">
        <v>1820</v>
      </c>
      <c r="D503" s="37">
        <v>1820</v>
      </c>
      <c r="E503" s="37" t="s">
        <v>89</v>
      </c>
      <c r="F503" s="37" t="s">
        <v>97</v>
      </c>
      <c r="G503" s="38">
        <v>9.3538599999999992</v>
      </c>
      <c r="H503" s="37" t="s">
        <v>91</v>
      </c>
      <c r="I503" s="37" t="s">
        <v>92</v>
      </c>
      <c r="J503" s="37">
        <v>23</v>
      </c>
      <c r="K503" s="37">
        <v>10</v>
      </c>
      <c r="L503" s="37" t="s">
        <v>93</v>
      </c>
      <c r="M503" s="37" t="s">
        <v>130</v>
      </c>
      <c r="N503" s="37" t="s">
        <v>121</v>
      </c>
      <c r="O503" s="39">
        <v>1.167327</v>
      </c>
      <c r="P503" s="39">
        <v>0.84899999999999998</v>
      </c>
      <c r="Q503" s="39">
        <f>G503*O503*(1-P503)</f>
        <v>1.64877101316522</v>
      </c>
    </row>
    <row r="504" spans="1:17" x14ac:dyDescent="0.25">
      <c r="A504" s="37">
        <v>5511</v>
      </c>
      <c r="B504" s="37">
        <v>5433</v>
      </c>
      <c r="C504" s="37">
        <v>1820</v>
      </c>
      <c r="D504" s="37">
        <v>1820</v>
      </c>
      <c r="E504" s="37" t="s">
        <v>89</v>
      </c>
      <c r="F504" s="37" t="s">
        <v>97</v>
      </c>
      <c r="G504" s="38">
        <v>22.5532</v>
      </c>
      <c r="H504" s="37" t="s">
        <v>91</v>
      </c>
      <c r="I504" s="37" t="s">
        <v>92</v>
      </c>
      <c r="J504" s="37">
        <v>23</v>
      </c>
      <c r="K504" s="37">
        <v>10</v>
      </c>
      <c r="L504" s="37" t="s">
        <v>93</v>
      </c>
      <c r="M504" s="37" t="s">
        <v>130</v>
      </c>
      <c r="N504" s="37" t="s">
        <v>121</v>
      </c>
      <c r="O504" s="39">
        <v>1.167327</v>
      </c>
      <c r="P504" s="39">
        <v>0.84899999999999998</v>
      </c>
      <c r="Q504" s="39">
        <f>G504*O504*(1-P504)</f>
        <v>3.975370853756401</v>
      </c>
    </row>
    <row r="505" spans="1:17" x14ac:dyDescent="0.25">
      <c r="A505" s="37">
        <v>5512</v>
      </c>
      <c r="B505" s="37">
        <v>5434</v>
      </c>
      <c r="C505" s="37">
        <v>1820</v>
      </c>
      <c r="D505" s="37">
        <v>1820</v>
      </c>
      <c r="E505" s="37" t="s">
        <v>89</v>
      </c>
      <c r="F505" s="37" t="s">
        <v>97</v>
      </c>
      <c r="G505" s="38">
        <v>3.9933000000000003E-2</v>
      </c>
      <c r="H505" s="37" t="s">
        <v>91</v>
      </c>
      <c r="I505" s="37" t="s">
        <v>92</v>
      </c>
      <c r="J505" s="37">
        <v>23</v>
      </c>
      <c r="K505" s="37">
        <v>10</v>
      </c>
      <c r="L505" s="37" t="s">
        <v>93</v>
      </c>
      <c r="M505" s="37" t="s">
        <v>130</v>
      </c>
      <c r="N505" s="37" t="s">
        <v>121</v>
      </c>
      <c r="O505" s="39">
        <v>1.167327</v>
      </c>
      <c r="P505" s="39">
        <v>0.84899999999999998</v>
      </c>
      <c r="Q505" s="39">
        <f>G505*O505*(1-P505)</f>
        <v>7.0388452327410011E-3</v>
      </c>
    </row>
    <row r="506" spans="1:17" x14ac:dyDescent="0.25">
      <c r="A506" s="37">
        <v>5513</v>
      </c>
      <c r="B506" s="37">
        <v>5435</v>
      </c>
      <c r="C506" s="37">
        <v>1820</v>
      </c>
      <c r="D506" s="37">
        <v>1820</v>
      </c>
      <c r="E506" s="37" t="s">
        <v>89</v>
      </c>
      <c r="F506" s="37" t="s">
        <v>97</v>
      </c>
      <c r="G506" s="38">
        <v>37.067799999999998</v>
      </c>
      <c r="H506" s="37" t="s">
        <v>91</v>
      </c>
      <c r="I506" s="37" t="s">
        <v>92</v>
      </c>
      <c r="J506" s="37">
        <v>23</v>
      </c>
      <c r="K506" s="37">
        <v>10</v>
      </c>
      <c r="L506" s="37" t="s">
        <v>93</v>
      </c>
      <c r="M506" s="37" t="s">
        <v>130</v>
      </c>
      <c r="N506" s="37" t="s">
        <v>121</v>
      </c>
      <c r="O506" s="39">
        <v>1.167327</v>
      </c>
      <c r="P506" s="39">
        <v>0.84899999999999998</v>
      </c>
      <c r="Q506" s="39">
        <f>G506*O506*(1-P506)</f>
        <v>6.5338068093606001</v>
      </c>
    </row>
    <row r="507" spans="1:17" x14ac:dyDescent="0.25">
      <c r="A507" s="37">
        <v>5514</v>
      </c>
      <c r="B507" s="37">
        <v>5436</v>
      </c>
      <c r="C507" s="37">
        <v>1820</v>
      </c>
      <c r="D507" s="37">
        <v>1820</v>
      </c>
      <c r="E507" s="37" t="s">
        <v>89</v>
      </c>
      <c r="F507" s="37" t="s">
        <v>97</v>
      </c>
      <c r="G507" s="38">
        <v>12.652799999999999</v>
      </c>
      <c r="H507" s="37" t="s">
        <v>91</v>
      </c>
      <c r="I507" s="37" t="s">
        <v>92</v>
      </c>
      <c r="J507" s="37">
        <v>23</v>
      </c>
      <c r="K507" s="37">
        <v>10</v>
      </c>
      <c r="L507" s="37" t="s">
        <v>93</v>
      </c>
      <c r="M507" s="37" t="s">
        <v>130</v>
      </c>
      <c r="N507" s="37" t="s">
        <v>121</v>
      </c>
      <c r="O507" s="39">
        <v>1.167327</v>
      </c>
      <c r="P507" s="39">
        <v>0.84899999999999998</v>
      </c>
      <c r="Q507" s="39">
        <f>G507*O507*(1-P507)</f>
        <v>2.2302632149056003</v>
      </c>
    </row>
    <row r="508" spans="1:17" x14ac:dyDescent="0.25">
      <c r="A508" s="37">
        <v>5515</v>
      </c>
      <c r="B508" s="37">
        <v>5437</v>
      </c>
      <c r="C508" s="37">
        <v>1820</v>
      </c>
      <c r="D508" s="37">
        <v>1820</v>
      </c>
      <c r="E508" s="37" t="s">
        <v>89</v>
      </c>
      <c r="F508" s="37" t="s">
        <v>97</v>
      </c>
      <c r="G508" s="38">
        <v>10.615500000000001</v>
      </c>
      <c r="H508" s="37" t="s">
        <v>91</v>
      </c>
      <c r="I508" s="37" t="s">
        <v>92</v>
      </c>
      <c r="J508" s="37">
        <v>23</v>
      </c>
      <c r="K508" s="37">
        <v>10</v>
      </c>
      <c r="L508" s="37" t="s">
        <v>93</v>
      </c>
      <c r="M508" s="37" t="s">
        <v>130</v>
      </c>
      <c r="N508" s="37" t="s">
        <v>121</v>
      </c>
      <c r="O508" s="39">
        <v>1.167327</v>
      </c>
      <c r="P508" s="39">
        <v>0.84899999999999998</v>
      </c>
      <c r="Q508" s="39">
        <f>G508*O508*(1-P508)</f>
        <v>1.8711557250435005</v>
      </c>
    </row>
    <row r="509" spans="1:17" x14ac:dyDescent="0.25">
      <c r="A509" s="37">
        <v>5517</v>
      </c>
      <c r="B509" s="37">
        <v>5439</v>
      </c>
      <c r="C509" s="37">
        <v>1820</v>
      </c>
      <c r="D509" s="37">
        <v>1820</v>
      </c>
      <c r="E509" s="37" t="s">
        <v>89</v>
      </c>
      <c r="F509" s="37" t="s">
        <v>97</v>
      </c>
      <c r="G509" s="38">
        <v>0.379137</v>
      </c>
      <c r="H509" s="37" t="s">
        <v>91</v>
      </c>
      <c r="I509" s="37" t="s">
        <v>92</v>
      </c>
      <c r="J509" s="37">
        <v>23</v>
      </c>
      <c r="K509" s="37">
        <v>10</v>
      </c>
      <c r="L509" s="37" t="s">
        <v>93</v>
      </c>
      <c r="M509" s="37" t="s">
        <v>130</v>
      </c>
      <c r="N509" s="37" t="s">
        <v>121</v>
      </c>
      <c r="O509" s="39">
        <v>1.167327</v>
      </c>
      <c r="P509" s="39">
        <v>0.84899999999999998</v>
      </c>
      <c r="Q509" s="39">
        <f>G509*O509*(1-P509)</f>
        <v>6.6829105376649003E-2</v>
      </c>
    </row>
    <row r="510" spans="1:17" x14ac:dyDescent="0.25">
      <c r="A510" s="37">
        <v>5531</v>
      </c>
      <c r="B510" s="37">
        <v>5453</v>
      </c>
      <c r="C510" s="37">
        <v>1820</v>
      </c>
      <c r="D510" s="37">
        <v>1820</v>
      </c>
      <c r="E510" s="37" t="s">
        <v>89</v>
      </c>
      <c r="F510" s="37" t="s">
        <v>98</v>
      </c>
      <c r="G510" s="38">
        <v>33.151800000000001</v>
      </c>
      <c r="H510" s="37" t="s">
        <v>91</v>
      </c>
      <c r="I510" s="37" t="s">
        <v>92</v>
      </c>
      <c r="J510" s="37">
        <v>23</v>
      </c>
      <c r="K510" s="37">
        <v>10</v>
      </c>
      <c r="L510" s="37" t="s">
        <v>93</v>
      </c>
      <c r="M510" s="37" t="s">
        <v>130</v>
      </c>
      <c r="N510" s="37" t="s">
        <v>121</v>
      </c>
      <c r="O510" s="39">
        <v>1.167327</v>
      </c>
      <c r="P510" s="39">
        <v>0.84899999999999998</v>
      </c>
      <c r="Q510" s="39">
        <f>G510*O510*(1-P510)</f>
        <v>5.8435476770286012</v>
      </c>
    </row>
    <row r="511" spans="1:17" x14ac:dyDescent="0.25">
      <c r="A511" s="37">
        <v>5186</v>
      </c>
      <c r="B511" s="37">
        <v>5549</v>
      </c>
      <c r="C511" s="37">
        <v>1850</v>
      </c>
      <c r="D511" s="37">
        <v>1850</v>
      </c>
      <c r="E511" s="37" t="s">
        <v>89</v>
      </c>
      <c r="F511" s="37" t="s">
        <v>98</v>
      </c>
      <c r="G511" s="38">
        <v>4.7860300000000002</v>
      </c>
      <c r="H511" s="37" t="s">
        <v>91</v>
      </c>
      <c r="I511" s="37" t="s">
        <v>92</v>
      </c>
      <c r="J511" s="37">
        <v>23</v>
      </c>
      <c r="K511" s="37">
        <v>10</v>
      </c>
      <c r="L511" s="37" t="s">
        <v>93</v>
      </c>
      <c r="M511" s="37" t="s">
        <v>125</v>
      </c>
      <c r="N511" s="37" t="s">
        <v>121</v>
      </c>
      <c r="O511" s="39">
        <v>1.167327</v>
      </c>
      <c r="P511" s="39">
        <v>0.84899999999999998</v>
      </c>
      <c r="Q511" s="39">
        <f>G511*O511*(1-P511)</f>
        <v>0.8436161683133101</v>
      </c>
    </row>
    <row r="512" spans="1:17" x14ac:dyDescent="0.25">
      <c r="A512" s="37">
        <v>5187</v>
      </c>
      <c r="B512" s="37">
        <v>5550</v>
      </c>
      <c r="C512" s="37">
        <v>1850</v>
      </c>
      <c r="D512" s="37">
        <v>1850</v>
      </c>
      <c r="E512" s="37" t="s">
        <v>89</v>
      </c>
      <c r="F512" s="37" t="s">
        <v>98</v>
      </c>
      <c r="G512" s="38">
        <v>5.9012399999999996</v>
      </c>
      <c r="H512" s="37" t="s">
        <v>91</v>
      </c>
      <c r="I512" s="37" t="s">
        <v>92</v>
      </c>
      <c r="J512" s="37">
        <v>23</v>
      </c>
      <c r="K512" s="37">
        <v>10</v>
      </c>
      <c r="L512" s="37" t="s">
        <v>93</v>
      </c>
      <c r="M512" s="37" t="s">
        <v>125</v>
      </c>
      <c r="N512" s="37" t="s">
        <v>121</v>
      </c>
      <c r="O512" s="39">
        <v>1.167327</v>
      </c>
      <c r="P512" s="39">
        <v>0.84899999999999998</v>
      </c>
      <c r="Q512" s="39">
        <f>G512*O512*(1-P512)</f>
        <v>1.0401901946074801</v>
      </c>
    </row>
    <row r="513" spans="1:17" x14ac:dyDescent="0.25">
      <c r="A513" s="37">
        <v>5188</v>
      </c>
      <c r="B513" s="37">
        <v>5551</v>
      </c>
      <c r="C513" s="37">
        <v>1850</v>
      </c>
      <c r="D513" s="37">
        <v>1850</v>
      </c>
      <c r="E513" s="37" t="s">
        <v>89</v>
      </c>
      <c r="F513" s="37" t="s">
        <v>98</v>
      </c>
      <c r="G513" s="38">
        <v>3.8496100000000002</v>
      </c>
      <c r="H513" s="37" t="s">
        <v>91</v>
      </c>
      <c r="I513" s="37" t="s">
        <v>92</v>
      </c>
      <c r="J513" s="37">
        <v>23</v>
      </c>
      <c r="K513" s="37">
        <v>10</v>
      </c>
      <c r="L513" s="37" t="s">
        <v>93</v>
      </c>
      <c r="M513" s="37" t="s">
        <v>125</v>
      </c>
      <c r="N513" s="37" t="s">
        <v>121</v>
      </c>
      <c r="O513" s="39">
        <v>1.167327</v>
      </c>
      <c r="P513" s="39">
        <v>0.84899999999999998</v>
      </c>
      <c r="Q513" s="39">
        <f>G513*O513*(1-P513)</f>
        <v>0.67855680756297021</v>
      </c>
    </row>
    <row r="514" spans="1:17" x14ac:dyDescent="0.25">
      <c r="A514" s="37">
        <v>5192</v>
      </c>
      <c r="B514" s="37">
        <v>5555</v>
      </c>
      <c r="C514" s="37">
        <v>1850</v>
      </c>
      <c r="D514" s="37">
        <v>1850</v>
      </c>
      <c r="E514" s="37" t="s">
        <v>89</v>
      </c>
      <c r="F514" s="37" t="s">
        <v>98</v>
      </c>
      <c r="G514" s="38">
        <v>6.0668499999999996</v>
      </c>
      <c r="H514" s="37" t="s">
        <v>91</v>
      </c>
      <c r="I514" s="37" t="s">
        <v>92</v>
      </c>
      <c r="J514" s="37">
        <v>23</v>
      </c>
      <c r="K514" s="37">
        <v>10</v>
      </c>
      <c r="L514" s="37" t="s">
        <v>93</v>
      </c>
      <c r="M514" s="37" t="s">
        <v>125</v>
      </c>
      <c r="N514" s="37" t="s">
        <v>121</v>
      </c>
      <c r="O514" s="39">
        <v>1.167327</v>
      </c>
      <c r="P514" s="39">
        <v>0.84899999999999998</v>
      </c>
      <c r="Q514" s="39">
        <f>G514*O514*(1-P514)</f>
        <v>1.06938166930245</v>
      </c>
    </row>
    <row r="515" spans="1:17" x14ac:dyDescent="0.25">
      <c r="A515" s="37">
        <v>5193</v>
      </c>
      <c r="B515" s="37">
        <v>5556</v>
      </c>
      <c r="C515" s="37">
        <v>1850</v>
      </c>
      <c r="D515" s="37">
        <v>1850</v>
      </c>
      <c r="E515" s="37" t="s">
        <v>89</v>
      </c>
      <c r="F515" s="37" t="s">
        <v>98</v>
      </c>
      <c r="G515" s="38">
        <v>41.843600000000002</v>
      </c>
      <c r="H515" s="37" t="s">
        <v>91</v>
      </c>
      <c r="I515" s="37" t="s">
        <v>92</v>
      </c>
      <c r="J515" s="37">
        <v>23</v>
      </c>
      <c r="K515" s="37">
        <v>10</v>
      </c>
      <c r="L515" s="37" t="s">
        <v>93</v>
      </c>
      <c r="M515" s="37" t="s">
        <v>125</v>
      </c>
      <c r="N515" s="37" t="s">
        <v>121</v>
      </c>
      <c r="O515" s="39">
        <v>1.167327</v>
      </c>
      <c r="P515" s="39">
        <v>0.84899999999999998</v>
      </c>
      <c r="Q515" s="39">
        <f>G515*O515*(1-P515)</f>
        <v>7.3756197726372017</v>
      </c>
    </row>
    <row r="516" spans="1:17" x14ac:dyDescent="0.25">
      <c r="A516" s="37">
        <v>5594</v>
      </c>
      <c r="B516" s="37">
        <v>5516</v>
      </c>
      <c r="C516" s="37">
        <v>1850</v>
      </c>
      <c r="D516" s="37">
        <v>1850</v>
      </c>
      <c r="E516" s="37" t="s">
        <v>89</v>
      </c>
      <c r="F516" s="37" t="s">
        <v>97</v>
      </c>
      <c r="G516" s="38">
        <v>8.3741900000000005</v>
      </c>
      <c r="H516" s="37" t="s">
        <v>91</v>
      </c>
      <c r="I516" s="37" t="s">
        <v>92</v>
      </c>
      <c r="J516" s="37">
        <v>23</v>
      </c>
      <c r="K516" s="37">
        <v>10</v>
      </c>
      <c r="L516" s="37" t="s">
        <v>93</v>
      </c>
      <c r="M516" s="37" t="s">
        <v>125</v>
      </c>
      <c r="N516" s="37" t="s">
        <v>121</v>
      </c>
      <c r="O516" s="39">
        <v>1.167327</v>
      </c>
      <c r="P516" s="39">
        <v>0.84899999999999998</v>
      </c>
      <c r="Q516" s="39">
        <f>G516*O516*(1-P516)</f>
        <v>1.4760881316096304</v>
      </c>
    </row>
    <row r="517" spans="1:17" x14ac:dyDescent="0.25">
      <c r="A517" s="37">
        <v>5596</v>
      </c>
      <c r="B517" s="37">
        <v>5518</v>
      </c>
      <c r="C517" s="37">
        <v>1850</v>
      </c>
      <c r="D517" s="37">
        <v>1850</v>
      </c>
      <c r="E517" s="37" t="s">
        <v>89</v>
      </c>
      <c r="F517" s="37" t="s">
        <v>97</v>
      </c>
      <c r="G517" s="38">
        <v>19.231200000000001</v>
      </c>
      <c r="H517" s="37" t="s">
        <v>91</v>
      </c>
      <c r="I517" s="37" t="s">
        <v>92</v>
      </c>
      <c r="J517" s="37">
        <v>23</v>
      </c>
      <c r="K517" s="37">
        <v>10</v>
      </c>
      <c r="L517" s="37" t="s">
        <v>93</v>
      </c>
      <c r="M517" s="37" t="s">
        <v>125</v>
      </c>
      <c r="N517" s="37" t="s">
        <v>121</v>
      </c>
      <c r="O517" s="39">
        <v>1.167327</v>
      </c>
      <c r="P517" s="39">
        <v>0.84899999999999998</v>
      </c>
      <c r="Q517" s="39">
        <f>G517*O517*(1-P517)</f>
        <v>3.3898139493624004</v>
      </c>
    </row>
    <row r="518" spans="1:17" x14ac:dyDescent="0.25">
      <c r="A518" s="37">
        <v>5597</v>
      </c>
      <c r="B518" s="37">
        <v>5519</v>
      </c>
      <c r="C518" s="37">
        <v>1850</v>
      </c>
      <c r="D518" s="37">
        <v>1850</v>
      </c>
      <c r="E518" s="37" t="s">
        <v>89</v>
      </c>
      <c r="F518" s="37" t="s">
        <v>97</v>
      </c>
      <c r="G518" s="38">
        <v>2.57335</v>
      </c>
      <c r="H518" s="37" t="s">
        <v>91</v>
      </c>
      <c r="I518" s="37" t="s">
        <v>92</v>
      </c>
      <c r="J518" s="37">
        <v>23</v>
      </c>
      <c r="K518" s="37">
        <v>10</v>
      </c>
      <c r="L518" s="37" t="s">
        <v>93</v>
      </c>
      <c r="M518" s="37" t="s">
        <v>125</v>
      </c>
      <c r="N518" s="37" t="s">
        <v>121</v>
      </c>
      <c r="O518" s="39">
        <v>1.167327</v>
      </c>
      <c r="P518" s="39">
        <v>0.84899999999999998</v>
      </c>
      <c r="Q518" s="39">
        <f>G518*O518*(1-P518)</f>
        <v>0.45359508125295012</v>
      </c>
    </row>
    <row r="519" spans="1:17" x14ac:dyDescent="0.25">
      <c r="A519" s="37">
        <v>5598</v>
      </c>
      <c r="B519" s="37">
        <v>5520</v>
      </c>
      <c r="C519" s="37">
        <v>1850</v>
      </c>
      <c r="D519" s="37">
        <v>1850</v>
      </c>
      <c r="E519" s="37" t="s">
        <v>89</v>
      </c>
      <c r="F519" s="37" t="s">
        <v>97</v>
      </c>
      <c r="G519" s="38">
        <v>14.899800000000001</v>
      </c>
      <c r="H519" s="37" t="s">
        <v>91</v>
      </c>
      <c r="I519" s="37" t="s">
        <v>92</v>
      </c>
      <c r="J519" s="37">
        <v>23</v>
      </c>
      <c r="K519" s="37">
        <v>10</v>
      </c>
      <c r="L519" s="37" t="s">
        <v>93</v>
      </c>
      <c r="M519" s="37" t="s">
        <v>125</v>
      </c>
      <c r="N519" s="37" t="s">
        <v>121</v>
      </c>
      <c r="O519" s="39">
        <v>1.167327</v>
      </c>
      <c r="P519" s="39">
        <v>0.84899999999999998</v>
      </c>
      <c r="Q519" s="39">
        <f>G519*O519*(1-P519)</f>
        <v>2.6263337640246007</v>
      </c>
    </row>
    <row r="520" spans="1:17" x14ac:dyDescent="0.25">
      <c r="A520" s="37">
        <v>5599</v>
      </c>
      <c r="B520" s="37">
        <v>5521</v>
      </c>
      <c r="C520" s="37">
        <v>1850</v>
      </c>
      <c r="D520" s="37">
        <v>1850</v>
      </c>
      <c r="E520" s="37" t="s">
        <v>89</v>
      </c>
      <c r="F520" s="37" t="s">
        <v>97</v>
      </c>
      <c r="G520" s="38">
        <v>3.4822799999999998</v>
      </c>
      <c r="H520" s="37" t="s">
        <v>91</v>
      </c>
      <c r="I520" s="37" t="s">
        <v>92</v>
      </c>
      <c r="J520" s="37">
        <v>23</v>
      </c>
      <c r="K520" s="37">
        <v>10</v>
      </c>
      <c r="L520" s="37" t="s">
        <v>93</v>
      </c>
      <c r="M520" s="37" t="s">
        <v>125</v>
      </c>
      <c r="N520" s="37" t="s">
        <v>121</v>
      </c>
      <c r="O520" s="39">
        <v>1.167327</v>
      </c>
      <c r="P520" s="39">
        <v>0.84899999999999998</v>
      </c>
      <c r="Q520" s="39">
        <f>G520*O520*(1-P520)</f>
        <v>0.61380887929955996</v>
      </c>
    </row>
    <row r="521" spans="1:17" x14ac:dyDescent="0.25">
      <c r="A521" s="37">
        <v>5600</v>
      </c>
      <c r="B521" s="37">
        <v>5522</v>
      </c>
      <c r="C521" s="37">
        <v>1850</v>
      </c>
      <c r="D521" s="37">
        <v>1850</v>
      </c>
      <c r="E521" s="37" t="s">
        <v>89</v>
      </c>
      <c r="F521" s="37" t="s">
        <v>97</v>
      </c>
      <c r="G521" s="38">
        <v>7.5057499999999999</v>
      </c>
      <c r="H521" s="37" t="s">
        <v>91</v>
      </c>
      <c r="I521" s="37" t="s">
        <v>92</v>
      </c>
      <c r="J521" s="37">
        <v>23</v>
      </c>
      <c r="K521" s="37">
        <v>10</v>
      </c>
      <c r="L521" s="37" t="s">
        <v>93</v>
      </c>
      <c r="M521" s="37" t="s">
        <v>125</v>
      </c>
      <c r="N521" s="37" t="s">
        <v>121</v>
      </c>
      <c r="O521" s="39">
        <v>1.167327</v>
      </c>
      <c r="P521" s="39">
        <v>0.84899999999999998</v>
      </c>
      <c r="Q521" s="39">
        <f>G521*O521*(1-P521)</f>
        <v>1.3230113591677501</v>
      </c>
    </row>
    <row r="522" spans="1:17" x14ac:dyDescent="0.25">
      <c r="A522" s="37">
        <v>5601</v>
      </c>
      <c r="B522" s="37">
        <v>5523</v>
      </c>
      <c r="C522" s="37">
        <v>1850</v>
      </c>
      <c r="D522" s="37">
        <v>1850</v>
      </c>
      <c r="E522" s="37" t="s">
        <v>89</v>
      </c>
      <c r="F522" s="37" t="s">
        <v>97</v>
      </c>
      <c r="G522" s="38">
        <v>5.1474399999999996</v>
      </c>
      <c r="H522" s="37" t="s">
        <v>91</v>
      </c>
      <c r="I522" s="37" t="s">
        <v>92</v>
      </c>
      <c r="J522" s="37">
        <v>23</v>
      </c>
      <c r="K522" s="37">
        <v>10</v>
      </c>
      <c r="L522" s="37" t="s">
        <v>93</v>
      </c>
      <c r="M522" s="37" t="s">
        <v>125</v>
      </c>
      <c r="N522" s="37" t="s">
        <v>121</v>
      </c>
      <c r="O522" s="39">
        <v>1.167327</v>
      </c>
      <c r="P522" s="39">
        <v>0.84899999999999998</v>
      </c>
      <c r="Q522" s="39">
        <f>G522*O522*(1-P522)</f>
        <v>0.9073205996248801</v>
      </c>
    </row>
    <row r="523" spans="1:17" x14ac:dyDescent="0.25">
      <c r="A523" s="37">
        <v>5602</v>
      </c>
      <c r="B523" s="37">
        <v>5524</v>
      </c>
      <c r="C523" s="37">
        <v>1850</v>
      </c>
      <c r="D523" s="37">
        <v>1850</v>
      </c>
      <c r="E523" s="37" t="s">
        <v>89</v>
      </c>
      <c r="F523" s="37" t="s">
        <v>97</v>
      </c>
      <c r="G523" s="38">
        <v>12.4998</v>
      </c>
      <c r="H523" s="37" t="s">
        <v>91</v>
      </c>
      <c r="I523" s="37" t="s">
        <v>92</v>
      </c>
      <c r="J523" s="37">
        <v>23</v>
      </c>
      <c r="K523" s="37">
        <v>10</v>
      </c>
      <c r="L523" s="37" t="s">
        <v>93</v>
      </c>
      <c r="M523" s="37" t="s">
        <v>125</v>
      </c>
      <c r="N523" s="37" t="s">
        <v>121</v>
      </c>
      <c r="O523" s="39">
        <v>1.167327</v>
      </c>
      <c r="P523" s="39">
        <v>0.84899999999999998</v>
      </c>
      <c r="Q523" s="39">
        <f>G523*O523*(1-P523)</f>
        <v>2.2032944592246002</v>
      </c>
    </row>
    <row r="524" spans="1:17" x14ac:dyDescent="0.25">
      <c r="A524" s="37">
        <v>5603</v>
      </c>
      <c r="B524" s="37">
        <v>5525</v>
      </c>
      <c r="C524" s="37">
        <v>1850</v>
      </c>
      <c r="D524" s="37">
        <v>1850</v>
      </c>
      <c r="E524" s="37" t="s">
        <v>89</v>
      </c>
      <c r="F524" s="37" t="s">
        <v>97</v>
      </c>
      <c r="G524" s="38">
        <v>6.21929</v>
      </c>
      <c r="H524" s="37" t="s">
        <v>91</v>
      </c>
      <c r="I524" s="37" t="s">
        <v>92</v>
      </c>
      <c r="J524" s="37">
        <v>23</v>
      </c>
      <c r="K524" s="37">
        <v>10</v>
      </c>
      <c r="L524" s="37" t="s">
        <v>93</v>
      </c>
      <c r="M524" s="37" t="s">
        <v>125</v>
      </c>
      <c r="N524" s="37" t="s">
        <v>121</v>
      </c>
      <c r="O524" s="39">
        <v>1.167327</v>
      </c>
      <c r="P524" s="39">
        <v>0.84899999999999998</v>
      </c>
      <c r="Q524" s="39">
        <f>G524*O524*(1-P524)</f>
        <v>1.0962517158123302</v>
      </c>
    </row>
    <row r="525" spans="1:17" x14ac:dyDescent="0.25">
      <c r="A525" s="37">
        <v>5604</v>
      </c>
      <c r="B525" s="37">
        <v>5526</v>
      </c>
      <c r="C525" s="37">
        <v>1850</v>
      </c>
      <c r="D525" s="37">
        <v>1850</v>
      </c>
      <c r="E525" s="37" t="s">
        <v>89</v>
      </c>
      <c r="F525" s="37" t="s">
        <v>97</v>
      </c>
      <c r="G525" s="38">
        <v>2.09693</v>
      </c>
      <c r="H525" s="37" t="s">
        <v>91</v>
      </c>
      <c r="I525" s="37" t="s">
        <v>92</v>
      </c>
      <c r="J525" s="37">
        <v>23</v>
      </c>
      <c r="K525" s="37">
        <v>10</v>
      </c>
      <c r="L525" s="37" t="s">
        <v>93</v>
      </c>
      <c r="M525" s="37" t="s">
        <v>125</v>
      </c>
      <c r="N525" s="37" t="s">
        <v>121</v>
      </c>
      <c r="O525" s="39">
        <v>1.167327</v>
      </c>
      <c r="P525" s="39">
        <v>0.84899999999999998</v>
      </c>
      <c r="Q525" s="39">
        <f>G525*O525*(1-P525)</f>
        <v>0.36961825392261005</v>
      </c>
    </row>
    <row r="526" spans="1:17" x14ac:dyDescent="0.25">
      <c r="A526" s="37">
        <v>5605</v>
      </c>
      <c r="B526" s="37">
        <v>5527</v>
      </c>
      <c r="C526" s="37">
        <v>1850</v>
      </c>
      <c r="D526" s="37">
        <v>1850</v>
      </c>
      <c r="E526" s="37" t="s">
        <v>89</v>
      </c>
      <c r="F526" s="37" t="s">
        <v>97</v>
      </c>
      <c r="G526" s="38">
        <v>8.7157499999999999</v>
      </c>
      <c r="H526" s="37" t="s">
        <v>91</v>
      </c>
      <c r="I526" s="37" t="s">
        <v>92</v>
      </c>
      <c r="J526" s="37">
        <v>23</v>
      </c>
      <c r="K526" s="37">
        <v>10</v>
      </c>
      <c r="L526" s="37" t="s">
        <v>93</v>
      </c>
      <c r="M526" s="37" t="s">
        <v>125</v>
      </c>
      <c r="N526" s="37" t="s">
        <v>121</v>
      </c>
      <c r="O526" s="39">
        <v>1.167327</v>
      </c>
      <c r="P526" s="39">
        <v>0.84899999999999998</v>
      </c>
      <c r="Q526" s="39">
        <f>G526*O526*(1-P526)</f>
        <v>1.5362936753377503</v>
      </c>
    </row>
    <row r="527" spans="1:17" x14ac:dyDescent="0.25">
      <c r="A527" s="37">
        <v>5606</v>
      </c>
      <c r="B527" s="37">
        <v>5528</v>
      </c>
      <c r="C527" s="37">
        <v>1850</v>
      </c>
      <c r="D527" s="37">
        <v>1850</v>
      </c>
      <c r="E527" s="37" t="s">
        <v>89</v>
      </c>
      <c r="F527" s="37" t="s">
        <v>97</v>
      </c>
      <c r="G527" s="38">
        <v>49.524500000000003</v>
      </c>
      <c r="H527" s="37" t="s">
        <v>91</v>
      </c>
      <c r="I527" s="37" t="s">
        <v>92</v>
      </c>
      <c r="J527" s="37">
        <v>23</v>
      </c>
      <c r="K527" s="37">
        <v>10</v>
      </c>
      <c r="L527" s="37" t="s">
        <v>93</v>
      </c>
      <c r="M527" s="37" t="s">
        <v>125</v>
      </c>
      <c r="N527" s="37" t="s">
        <v>121</v>
      </c>
      <c r="O527" s="39">
        <v>1.167327</v>
      </c>
      <c r="P527" s="39">
        <v>0.84899999999999998</v>
      </c>
      <c r="Q527" s="39">
        <f>G527*O527*(1-P527)</f>
        <v>8.7295041877365023</v>
      </c>
    </row>
    <row r="528" spans="1:17" x14ac:dyDescent="0.25">
      <c r="A528" s="37">
        <v>5608</v>
      </c>
      <c r="B528" s="37">
        <v>5530</v>
      </c>
      <c r="C528" s="37">
        <v>1850</v>
      </c>
      <c r="D528" s="37">
        <v>1850</v>
      </c>
      <c r="E528" s="37" t="s">
        <v>89</v>
      </c>
      <c r="F528" s="37" t="s">
        <v>97</v>
      </c>
      <c r="G528" s="38">
        <v>3.3468899999999999E-4</v>
      </c>
      <c r="H528" s="37" t="s">
        <v>91</v>
      </c>
      <c r="I528" s="37" t="s">
        <v>92</v>
      </c>
      <c r="J528" s="37">
        <v>23</v>
      </c>
      <c r="K528" s="37">
        <v>10</v>
      </c>
      <c r="L528" s="37" t="s">
        <v>93</v>
      </c>
      <c r="M528" s="37" t="s">
        <v>125</v>
      </c>
      <c r="N528" s="37" t="s">
        <v>121</v>
      </c>
      <c r="O528" s="39">
        <v>1.167327</v>
      </c>
      <c r="P528" s="39">
        <v>0.84899999999999998</v>
      </c>
      <c r="Q528" s="39">
        <f>G528*O528*(1-P528)</f>
        <v>5.8994417451753007E-5</v>
      </c>
    </row>
    <row r="529" spans="1:17" x14ac:dyDescent="0.25">
      <c r="A529" s="37">
        <v>55655</v>
      </c>
      <c r="B529" s="37">
        <v>55590</v>
      </c>
      <c r="C529" s="37">
        <v>1850</v>
      </c>
      <c r="D529" s="37">
        <v>1850</v>
      </c>
      <c r="E529" s="37" t="s">
        <v>89</v>
      </c>
      <c r="F529" s="37" t="s">
        <v>98</v>
      </c>
      <c r="G529" s="38">
        <v>6.85494</v>
      </c>
      <c r="H529" s="37" t="s">
        <v>91</v>
      </c>
      <c r="I529" s="37" t="s">
        <v>92</v>
      </c>
      <c r="J529" s="37">
        <v>23</v>
      </c>
      <c r="K529" s="37">
        <v>10</v>
      </c>
      <c r="L529" s="37" t="s">
        <v>93</v>
      </c>
      <c r="M529" s="37" t="s">
        <v>125</v>
      </c>
      <c r="N529" s="37" t="s">
        <v>121</v>
      </c>
      <c r="O529" s="39">
        <v>1.167327</v>
      </c>
      <c r="P529" s="39">
        <v>0.84899999999999998</v>
      </c>
      <c r="Q529" s="39">
        <f>G529*O529*(1-P529)</f>
        <v>1.2082954383523803</v>
      </c>
    </row>
    <row r="530" spans="1:17" x14ac:dyDescent="0.25">
      <c r="A530" s="37">
        <v>55668</v>
      </c>
      <c r="B530" s="37">
        <v>55593</v>
      </c>
      <c r="C530" s="37">
        <v>1860</v>
      </c>
      <c r="D530" s="37">
        <v>1860</v>
      </c>
      <c r="E530" s="37" t="s">
        <v>89</v>
      </c>
      <c r="F530" s="37" t="s">
        <v>98</v>
      </c>
      <c r="G530" s="38">
        <v>1.6421300000000001</v>
      </c>
      <c r="H530" s="37" t="s">
        <v>91</v>
      </c>
      <c r="I530" s="37" t="s">
        <v>92</v>
      </c>
      <c r="J530" s="37">
        <v>3</v>
      </c>
      <c r="K530" s="37">
        <v>10</v>
      </c>
      <c r="L530" s="37" t="s">
        <v>93</v>
      </c>
      <c r="M530" s="37" t="s">
        <v>154</v>
      </c>
      <c r="N530" s="37" t="s">
        <v>104</v>
      </c>
      <c r="O530" s="39">
        <v>1.7750239999999999</v>
      </c>
      <c r="P530" s="39">
        <v>0.84899999999999998</v>
      </c>
      <c r="Q530" s="39">
        <f>G530*O530*(1-P530)</f>
        <v>0.44013784432912012</v>
      </c>
    </row>
    <row r="531" spans="1:17" x14ac:dyDescent="0.25">
      <c r="A531" s="37">
        <v>55669</v>
      </c>
      <c r="B531" s="37">
        <v>55594</v>
      </c>
      <c r="C531" s="37">
        <v>1860</v>
      </c>
      <c r="D531" s="37">
        <v>1860</v>
      </c>
      <c r="E531" s="37" t="s">
        <v>89</v>
      </c>
      <c r="F531" s="37" t="s">
        <v>98</v>
      </c>
      <c r="G531" s="38">
        <v>0.330347</v>
      </c>
      <c r="H531" s="37" t="s">
        <v>91</v>
      </c>
      <c r="I531" s="37" t="s">
        <v>92</v>
      </c>
      <c r="J531" s="37">
        <v>3</v>
      </c>
      <c r="K531" s="37">
        <v>10</v>
      </c>
      <c r="L531" s="37" t="s">
        <v>93</v>
      </c>
      <c r="M531" s="37" t="s">
        <v>154</v>
      </c>
      <c r="N531" s="37" t="s">
        <v>104</v>
      </c>
      <c r="O531" s="39">
        <v>1.7750239999999999</v>
      </c>
      <c r="P531" s="39">
        <v>0.84899999999999998</v>
      </c>
      <c r="Q531" s="39">
        <f>G531*O531*(1-P531)</f>
        <v>8.8542451852528001E-2</v>
      </c>
    </row>
    <row r="532" spans="1:17" x14ac:dyDescent="0.25">
      <c r="A532" s="37">
        <v>55670</v>
      </c>
      <c r="B532" s="37">
        <v>55595</v>
      </c>
      <c r="C532" s="37">
        <v>1860</v>
      </c>
      <c r="D532" s="37">
        <v>1860</v>
      </c>
      <c r="E532" s="37" t="s">
        <v>89</v>
      </c>
      <c r="F532" s="37" t="s">
        <v>98</v>
      </c>
      <c r="G532" s="38">
        <v>0.98239399999999999</v>
      </c>
      <c r="H532" s="37" t="s">
        <v>91</v>
      </c>
      <c r="I532" s="37" t="s">
        <v>92</v>
      </c>
      <c r="J532" s="37">
        <v>3</v>
      </c>
      <c r="K532" s="37">
        <v>10</v>
      </c>
      <c r="L532" s="37" t="s">
        <v>93</v>
      </c>
      <c r="M532" s="37" t="s">
        <v>154</v>
      </c>
      <c r="N532" s="37" t="s">
        <v>104</v>
      </c>
      <c r="O532" s="39">
        <v>1.7750239999999999</v>
      </c>
      <c r="P532" s="39">
        <v>0.84899999999999998</v>
      </c>
      <c r="Q532" s="39">
        <f>G532*O532*(1-P532)</f>
        <v>0.26330971204585601</v>
      </c>
    </row>
    <row r="533" spans="1:17" x14ac:dyDescent="0.25">
      <c r="A533" s="37">
        <v>5637</v>
      </c>
      <c r="B533" s="37">
        <v>5560</v>
      </c>
      <c r="C533" s="37">
        <v>1870</v>
      </c>
      <c r="D533" s="37">
        <v>1870</v>
      </c>
      <c r="E533" s="37" t="s">
        <v>89</v>
      </c>
      <c r="F533" s="37" t="s">
        <v>97</v>
      </c>
      <c r="G533" s="38">
        <v>8.3501399999999997</v>
      </c>
      <c r="H533" s="37" t="s">
        <v>91</v>
      </c>
      <c r="I533" s="37" t="s">
        <v>92</v>
      </c>
      <c r="J533" s="37">
        <v>3</v>
      </c>
      <c r="K533" s="37">
        <v>10</v>
      </c>
      <c r="L533" s="37" t="s">
        <v>93</v>
      </c>
      <c r="M533" s="37" t="s">
        <v>131</v>
      </c>
      <c r="N533" s="37" t="s">
        <v>104</v>
      </c>
      <c r="O533" s="39">
        <v>1.7750239999999999</v>
      </c>
      <c r="P533" s="39">
        <v>0.84899999999999998</v>
      </c>
      <c r="Q533" s="39">
        <f>G533*O533*(1-P533)</f>
        <v>2.2380765344073601</v>
      </c>
    </row>
    <row r="534" spans="1:17" x14ac:dyDescent="0.25">
      <c r="A534" s="37">
        <v>5195</v>
      </c>
      <c r="B534" s="37">
        <v>6004</v>
      </c>
      <c r="C534" s="37">
        <v>1900</v>
      </c>
      <c r="D534" s="37">
        <v>1900</v>
      </c>
      <c r="E534" s="37" t="s">
        <v>89</v>
      </c>
      <c r="F534" s="37" t="s">
        <v>97</v>
      </c>
      <c r="G534" s="38">
        <v>3.1722199999999998</v>
      </c>
      <c r="H534" s="37" t="s">
        <v>91</v>
      </c>
      <c r="I534" s="37" t="s">
        <v>92</v>
      </c>
      <c r="J534" s="37">
        <v>70</v>
      </c>
      <c r="K534" s="37">
        <v>10</v>
      </c>
      <c r="L534" s="37" t="s">
        <v>93</v>
      </c>
      <c r="M534" s="37" t="s">
        <v>126</v>
      </c>
      <c r="N534" s="37" t="s">
        <v>127</v>
      </c>
      <c r="O534" s="39">
        <v>0.19295699999999999</v>
      </c>
      <c r="P534" s="39">
        <v>0.84899999999999998</v>
      </c>
      <c r="Q534" s="39">
        <f>G534*O534*(1-P534)</f>
        <v>9.2427410235539992E-2</v>
      </c>
    </row>
    <row r="535" spans="1:17" x14ac:dyDescent="0.25">
      <c r="A535" s="37">
        <v>5196</v>
      </c>
      <c r="B535" s="37">
        <v>6005</v>
      </c>
      <c r="C535" s="37">
        <v>1900</v>
      </c>
      <c r="D535" s="37">
        <v>1900</v>
      </c>
      <c r="E535" s="37" t="s">
        <v>89</v>
      </c>
      <c r="F535" s="37" t="s">
        <v>97</v>
      </c>
      <c r="G535" s="38">
        <v>1.93563</v>
      </c>
      <c r="H535" s="37" t="s">
        <v>91</v>
      </c>
      <c r="I535" s="37" t="s">
        <v>92</v>
      </c>
      <c r="J535" s="37">
        <v>70</v>
      </c>
      <c r="K535" s="37">
        <v>10</v>
      </c>
      <c r="L535" s="37" t="s">
        <v>93</v>
      </c>
      <c r="M535" s="37" t="s">
        <v>126</v>
      </c>
      <c r="N535" s="37" t="s">
        <v>127</v>
      </c>
      <c r="O535" s="39">
        <v>0.19295699999999999</v>
      </c>
      <c r="P535" s="39">
        <v>0.84899999999999998</v>
      </c>
      <c r="Q535" s="39">
        <f>G535*O535*(1-P535)</f>
        <v>5.6397497044410008E-2</v>
      </c>
    </row>
    <row r="536" spans="1:17" x14ac:dyDescent="0.25">
      <c r="A536" s="37">
        <v>5197</v>
      </c>
      <c r="B536" s="37">
        <v>6006</v>
      </c>
      <c r="C536" s="37">
        <v>1900</v>
      </c>
      <c r="D536" s="37">
        <v>1900</v>
      </c>
      <c r="E536" s="37" t="s">
        <v>89</v>
      </c>
      <c r="F536" s="37" t="s">
        <v>97</v>
      </c>
      <c r="G536" s="38">
        <v>4.6625899999999998</v>
      </c>
      <c r="H536" s="37" t="s">
        <v>91</v>
      </c>
      <c r="I536" s="37" t="s">
        <v>92</v>
      </c>
      <c r="J536" s="37">
        <v>70</v>
      </c>
      <c r="K536" s="37">
        <v>10</v>
      </c>
      <c r="L536" s="37" t="s">
        <v>93</v>
      </c>
      <c r="M536" s="37" t="s">
        <v>126</v>
      </c>
      <c r="N536" s="37" t="s">
        <v>127</v>
      </c>
      <c r="O536" s="39">
        <v>0.19295699999999999</v>
      </c>
      <c r="P536" s="39">
        <v>0.84899999999999998</v>
      </c>
      <c r="Q536" s="39">
        <f>G536*O536*(1-P536)</f>
        <v>0.13585158617313001</v>
      </c>
    </row>
    <row r="537" spans="1:17" x14ac:dyDescent="0.25">
      <c r="A537" s="37">
        <v>5198</v>
      </c>
      <c r="B537" s="37">
        <v>6007</v>
      </c>
      <c r="C537" s="37">
        <v>1900</v>
      </c>
      <c r="D537" s="37">
        <v>1900</v>
      </c>
      <c r="E537" s="37" t="s">
        <v>89</v>
      </c>
      <c r="F537" s="37" t="s">
        <v>97</v>
      </c>
      <c r="G537" s="38">
        <v>12.8992</v>
      </c>
      <c r="H537" s="37" t="s">
        <v>91</v>
      </c>
      <c r="I537" s="37" t="s">
        <v>92</v>
      </c>
      <c r="J537" s="37">
        <v>70</v>
      </c>
      <c r="K537" s="37">
        <v>10</v>
      </c>
      <c r="L537" s="37" t="s">
        <v>93</v>
      </c>
      <c r="M537" s="37" t="s">
        <v>126</v>
      </c>
      <c r="N537" s="37" t="s">
        <v>127</v>
      </c>
      <c r="O537" s="39">
        <v>0.19295699999999999</v>
      </c>
      <c r="P537" s="39">
        <v>0.84899999999999998</v>
      </c>
      <c r="Q537" s="39">
        <f>G537*O537*(1-P537)</f>
        <v>0.37583763109440005</v>
      </c>
    </row>
    <row r="538" spans="1:17" x14ac:dyDescent="0.25">
      <c r="A538" s="37">
        <v>5199</v>
      </c>
      <c r="B538" s="37">
        <v>6008</v>
      </c>
      <c r="C538" s="37">
        <v>1900</v>
      </c>
      <c r="D538" s="37">
        <v>1900</v>
      </c>
      <c r="E538" s="37" t="s">
        <v>89</v>
      </c>
      <c r="F538" s="37" t="s">
        <v>97</v>
      </c>
      <c r="G538" s="38">
        <v>5.1420000000000003</v>
      </c>
      <c r="H538" s="37" t="s">
        <v>91</v>
      </c>
      <c r="I538" s="37" t="s">
        <v>92</v>
      </c>
      <c r="J538" s="37">
        <v>70</v>
      </c>
      <c r="K538" s="37">
        <v>10</v>
      </c>
      <c r="L538" s="37" t="s">
        <v>93</v>
      </c>
      <c r="M538" s="37" t="s">
        <v>126</v>
      </c>
      <c r="N538" s="37" t="s">
        <v>127</v>
      </c>
      <c r="O538" s="39">
        <v>0.19295699999999999</v>
      </c>
      <c r="P538" s="39">
        <v>0.84899999999999998</v>
      </c>
      <c r="Q538" s="39">
        <f>G538*O538*(1-P538)</f>
        <v>0.14981991899400002</v>
      </c>
    </row>
    <row r="539" spans="1:17" x14ac:dyDescent="0.25">
      <c r="A539" s="37">
        <v>5200</v>
      </c>
      <c r="B539" s="37">
        <v>6009</v>
      </c>
      <c r="C539" s="37">
        <v>1900</v>
      </c>
      <c r="D539" s="37">
        <v>1900</v>
      </c>
      <c r="E539" s="37" t="s">
        <v>89</v>
      </c>
      <c r="F539" s="37" t="s">
        <v>97</v>
      </c>
      <c r="G539" s="38">
        <v>8.2613099999999999</v>
      </c>
      <c r="H539" s="37" t="s">
        <v>91</v>
      </c>
      <c r="I539" s="37" t="s">
        <v>92</v>
      </c>
      <c r="J539" s="37">
        <v>70</v>
      </c>
      <c r="K539" s="37">
        <v>10</v>
      </c>
      <c r="L539" s="37" t="s">
        <v>93</v>
      </c>
      <c r="M539" s="37" t="s">
        <v>126</v>
      </c>
      <c r="N539" s="37" t="s">
        <v>127</v>
      </c>
      <c r="O539" s="39">
        <v>0.19295699999999999</v>
      </c>
      <c r="P539" s="39">
        <v>0.84899999999999998</v>
      </c>
      <c r="Q539" s="39">
        <f>G539*O539*(1-P539)</f>
        <v>0.24070571664417001</v>
      </c>
    </row>
    <row r="540" spans="1:17" x14ac:dyDescent="0.25">
      <c r="A540" s="37">
        <v>5201</v>
      </c>
      <c r="B540" s="37">
        <v>6010</v>
      </c>
      <c r="C540" s="37">
        <v>1900</v>
      </c>
      <c r="D540" s="37">
        <v>1900</v>
      </c>
      <c r="E540" s="37" t="s">
        <v>89</v>
      </c>
      <c r="F540" s="37" t="s">
        <v>97</v>
      </c>
      <c r="G540" s="38">
        <v>2.6177800000000002</v>
      </c>
      <c r="H540" s="37" t="s">
        <v>91</v>
      </c>
      <c r="I540" s="37" t="s">
        <v>92</v>
      </c>
      <c r="J540" s="37">
        <v>70</v>
      </c>
      <c r="K540" s="37">
        <v>10</v>
      </c>
      <c r="L540" s="37" t="s">
        <v>93</v>
      </c>
      <c r="M540" s="37" t="s">
        <v>126</v>
      </c>
      <c r="N540" s="37" t="s">
        <v>127</v>
      </c>
      <c r="O540" s="39">
        <v>0.19295699999999999</v>
      </c>
      <c r="P540" s="39">
        <v>0.84899999999999998</v>
      </c>
      <c r="Q540" s="39">
        <f>G540*O540*(1-P540)</f>
        <v>7.6272965294460024E-2</v>
      </c>
    </row>
    <row r="541" spans="1:17" x14ac:dyDescent="0.25">
      <c r="A541" s="37">
        <v>5203</v>
      </c>
      <c r="B541" s="37">
        <v>6012</v>
      </c>
      <c r="C541" s="37">
        <v>1900</v>
      </c>
      <c r="D541" s="37">
        <v>1900</v>
      </c>
      <c r="E541" s="37" t="s">
        <v>89</v>
      </c>
      <c r="F541" s="37" t="s">
        <v>97</v>
      </c>
      <c r="G541" s="38">
        <v>4.2281300000000002</v>
      </c>
      <c r="H541" s="37" t="s">
        <v>91</v>
      </c>
      <c r="I541" s="37" t="s">
        <v>92</v>
      </c>
      <c r="J541" s="37">
        <v>70</v>
      </c>
      <c r="K541" s="37">
        <v>10</v>
      </c>
      <c r="L541" s="37" t="s">
        <v>93</v>
      </c>
      <c r="M541" s="37" t="s">
        <v>126</v>
      </c>
      <c r="N541" s="37" t="s">
        <v>127</v>
      </c>
      <c r="O541" s="39">
        <v>0.19295699999999999</v>
      </c>
      <c r="P541" s="39">
        <v>0.84899999999999998</v>
      </c>
      <c r="Q541" s="39">
        <f>G541*O541*(1-P541)</f>
        <v>0.12319293934191002</v>
      </c>
    </row>
    <row r="542" spans="1:17" x14ac:dyDescent="0.25">
      <c r="A542" s="37">
        <v>5204</v>
      </c>
      <c r="B542" s="37">
        <v>6013</v>
      </c>
      <c r="C542" s="37">
        <v>1900</v>
      </c>
      <c r="D542" s="37">
        <v>1900</v>
      </c>
      <c r="E542" s="37" t="s">
        <v>89</v>
      </c>
      <c r="F542" s="37" t="s">
        <v>97</v>
      </c>
      <c r="G542" s="38">
        <v>24.3492</v>
      </c>
      <c r="H542" s="37" t="s">
        <v>91</v>
      </c>
      <c r="I542" s="37" t="s">
        <v>92</v>
      </c>
      <c r="J542" s="37">
        <v>70</v>
      </c>
      <c r="K542" s="37">
        <v>10</v>
      </c>
      <c r="L542" s="37" t="s">
        <v>93</v>
      </c>
      <c r="M542" s="37" t="s">
        <v>126</v>
      </c>
      <c r="N542" s="37" t="s">
        <v>127</v>
      </c>
      <c r="O542" s="39">
        <v>0.19295699999999999</v>
      </c>
      <c r="P542" s="39">
        <v>0.84899999999999998</v>
      </c>
      <c r="Q542" s="39">
        <f>G542*O542*(1-P542)</f>
        <v>0.70945063624440008</v>
      </c>
    </row>
    <row r="543" spans="1:17" x14ac:dyDescent="0.25">
      <c r="A543" s="37">
        <v>5928</v>
      </c>
      <c r="B543" s="37">
        <v>5862</v>
      </c>
      <c r="C543" s="37">
        <v>1900</v>
      </c>
      <c r="D543" s="37">
        <v>1900</v>
      </c>
      <c r="E543" s="37" t="s">
        <v>89</v>
      </c>
      <c r="F543" s="37" t="s">
        <v>90</v>
      </c>
      <c r="G543" s="38">
        <v>2.4059200000000001</v>
      </c>
      <c r="H543" s="37" t="s">
        <v>91</v>
      </c>
      <c r="I543" s="37" t="s">
        <v>92</v>
      </c>
      <c r="J543" s="37">
        <v>70</v>
      </c>
      <c r="K543" s="37">
        <v>10</v>
      </c>
      <c r="L543" s="37" t="s">
        <v>93</v>
      </c>
      <c r="M543" s="37" t="s">
        <v>126</v>
      </c>
      <c r="N543" s="37" t="s">
        <v>127</v>
      </c>
      <c r="O543" s="39">
        <v>0.19295699999999999</v>
      </c>
      <c r="P543" s="39">
        <v>0.84899999999999998</v>
      </c>
      <c r="Q543" s="39">
        <f>G543*O543*(1-P543)</f>
        <v>7.0100104921440004E-2</v>
      </c>
    </row>
    <row r="544" spans="1:17" x14ac:dyDescent="0.25">
      <c r="A544" s="37">
        <v>5929</v>
      </c>
      <c r="B544" s="37">
        <v>5863</v>
      </c>
      <c r="C544" s="37">
        <v>1900</v>
      </c>
      <c r="D544" s="37">
        <v>1900</v>
      </c>
      <c r="E544" s="37" t="s">
        <v>89</v>
      </c>
      <c r="F544" s="37" t="s">
        <v>90</v>
      </c>
      <c r="G544" s="38">
        <v>8.8703800000000008</v>
      </c>
      <c r="H544" s="37" t="s">
        <v>91</v>
      </c>
      <c r="I544" s="37" t="s">
        <v>92</v>
      </c>
      <c r="J544" s="37">
        <v>70</v>
      </c>
      <c r="K544" s="37">
        <v>10</v>
      </c>
      <c r="L544" s="37" t="s">
        <v>93</v>
      </c>
      <c r="M544" s="37" t="s">
        <v>126</v>
      </c>
      <c r="N544" s="37" t="s">
        <v>127</v>
      </c>
      <c r="O544" s="39">
        <v>0.19295699999999999</v>
      </c>
      <c r="P544" s="39">
        <v>0.84899999999999998</v>
      </c>
      <c r="Q544" s="39">
        <f>G544*O544*(1-P544)</f>
        <v>0.25845188896266003</v>
      </c>
    </row>
    <row r="545" spans="1:17" x14ac:dyDescent="0.25">
      <c r="A545" s="37">
        <v>5930</v>
      </c>
      <c r="B545" s="37">
        <v>5864</v>
      </c>
      <c r="C545" s="37">
        <v>1900</v>
      </c>
      <c r="D545" s="37">
        <v>1900</v>
      </c>
      <c r="E545" s="37" t="s">
        <v>89</v>
      </c>
      <c r="F545" s="37" t="s">
        <v>90</v>
      </c>
      <c r="G545" s="38">
        <v>3.6203599999999998</v>
      </c>
      <c r="H545" s="37" t="s">
        <v>91</v>
      </c>
      <c r="I545" s="37" t="s">
        <v>92</v>
      </c>
      <c r="J545" s="37">
        <v>70</v>
      </c>
      <c r="K545" s="37">
        <v>10</v>
      </c>
      <c r="L545" s="37" t="s">
        <v>93</v>
      </c>
      <c r="M545" s="37" t="s">
        <v>126</v>
      </c>
      <c r="N545" s="37" t="s">
        <v>127</v>
      </c>
      <c r="O545" s="39">
        <v>0.19295699999999999</v>
      </c>
      <c r="P545" s="39">
        <v>0.84899999999999998</v>
      </c>
      <c r="Q545" s="39">
        <f>G545*O545*(1-P545)</f>
        <v>0.10548464448252001</v>
      </c>
    </row>
    <row r="546" spans="1:17" x14ac:dyDescent="0.25">
      <c r="A546" s="37">
        <v>5932</v>
      </c>
      <c r="B546" s="37">
        <v>5866</v>
      </c>
      <c r="C546" s="37">
        <v>1900</v>
      </c>
      <c r="D546" s="37">
        <v>1900</v>
      </c>
      <c r="E546" s="37" t="s">
        <v>89</v>
      </c>
      <c r="F546" s="37" t="s">
        <v>90</v>
      </c>
      <c r="G546" s="38">
        <v>1.27945</v>
      </c>
      <c r="H546" s="37" t="s">
        <v>91</v>
      </c>
      <c r="I546" s="37" t="s">
        <v>92</v>
      </c>
      <c r="J546" s="37">
        <v>70</v>
      </c>
      <c r="K546" s="37">
        <v>10</v>
      </c>
      <c r="L546" s="37" t="s">
        <v>93</v>
      </c>
      <c r="M546" s="37" t="s">
        <v>126</v>
      </c>
      <c r="N546" s="37" t="s">
        <v>127</v>
      </c>
      <c r="O546" s="39">
        <v>0.19295699999999999</v>
      </c>
      <c r="P546" s="39">
        <v>0.84899999999999998</v>
      </c>
      <c r="Q546" s="39">
        <f>G546*O546*(1-P546)</f>
        <v>3.7278703881150003E-2</v>
      </c>
    </row>
    <row r="547" spans="1:17" x14ac:dyDescent="0.25">
      <c r="A547" s="37">
        <v>5938</v>
      </c>
      <c r="B547" s="37">
        <v>5872</v>
      </c>
      <c r="C547" s="37">
        <v>1900</v>
      </c>
      <c r="D547" s="37">
        <v>1900</v>
      </c>
      <c r="E547" s="37" t="s">
        <v>89</v>
      </c>
      <c r="F547" s="37" t="s">
        <v>90</v>
      </c>
      <c r="G547" s="38">
        <v>3.51811E-2</v>
      </c>
      <c r="H547" s="37" t="s">
        <v>91</v>
      </c>
      <c r="I547" s="37" t="s">
        <v>92</v>
      </c>
      <c r="J547" s="37">
        <v>70</v>
      </c>
      <c r="K547" s="37">
        <v>10</v>
      </c>
      <c r="L547" s="37" t="s">
        <v>93</v>
      </c>
      <c r="M547" s="37" t="s">
        <v>126</v>
      </c>
      <c r="N547" s="37" t="s">
        <v>127</v>
      </c>
      <c r="O547" s="39">
        <v>0.19295699999999999</v>
      </c>
      <c r="P547" s="39">
        <v>0.84899999999999998</v>
      </c>
      <c r="Q547" s="39">
        <f>G547*O547*(1-P547)</f>
        <v>1.0250543664177001E-3</v>
      </c>
    </row>
    <row r="548" spans="1:17" x14ac:dyDescent="0.25">
      <c r="A548" s="37">
        <v>5939</v>
      </c>
      <c r="B548" s="37">
        <v>5873</v>
      </c>
      <c r="C548" s="37">
        <v>1900</v>
      </c>
      <c r="D548" s="37">
        <v>1900</v>
      </c>
      <c r="E548" s="37" t="s">
        <v>89</v>
      </c>
      <c r="F548" s="37" t="s">
        <v>90</v>
      </c>
      <c r="G548" s="38">
        <v>1.60033</v>
      </c>
      <c r="H548" s="37" t="s">
        <v>91</v>
      </c>
      <c r="I548" s="37" t="s">
        <v>92</v>
      </c>
      <c r="J548" s="37">
        <v>70</v>
      </c>
      <c r="K548" s="37">
        <v>10</v>
      </c>
      <c r="L548" s="37" t="s">
        <v>93</v>
      </c>
      <c r="M548" s="37" t="s">
        <v>126</v>
      </c>
      <c r="N548" s="37" t="s">
        <v>127</v>
      </c>
      <c r="O548" s="39">
        <v>0.19295699999999999</v>
      </c>
      <c r="P548" s="39">
        <v>0.84899999999999998</v>
      </c>
      <c r="Q548" s="39">
        <f>G548*O548*(1-P548)</f>
        <v>4.6628026247310002E-2</v>
      </c>
    </row>
    <row r="549" spans="1:17" x14ac:dyDescent="0.25">
      <c r="A549" s="37">
        <v>5940</v>
      </c>
      <c r="B549" s="37">
        <v>5874</v>
      </c>
      <c r="C549" s="37">
        <v>1900</v>
      </c>
      <c r="D549" s="37">
        <v>1900</v>
      </c>
      <c r="E549" s="37" t="s">
        <v>89</v>
      </c>
      <c r="F549" s="37" t="s">
        <v>90</v>
      </c>
      <c r="G549" s="38">
        <v>7.1144699999999998</v>
      </c>
      <c r="H549" s="37" t="s">
        <v>91</v>
      </c>
      <c r="I549" s="37" t="s">
        <v>92</v>
      </c>
      <c r="J549" s="37">
        <v>70</v>
      </c>
      <c r="K549" s="37">
        <v>10</v>
      </c>
      <c r="L549" s="37" t="s">
        <v>93</v>
      </c>
      <c r="M549" s="37" t="s">
        <v>126</v>
      </c>
      <c r="N549" s="37" t="s">
        <v>127</v>
      </c>
      <c r="O549" s="39">
        <v>0.19295699999999999</v>
      </c>
      <c r="P549" s="39">
        <v>0.84899999999999998</v>
      </c>
      <c r="Q549" s="39">
        <f>G549*O549*(1-P549)</f>
        <v>0.20729080495629001</v>
      </c>
    </row>
    <row r="550" spans="1:17" x14ac:dyDescent="0.25">
      <c r="A550" s="37">
        <v>5941</v>
      </c>
      <c r="B550" s="37">
        <v>5875</v>
      </c>
      <c r="C550" s="37">
        <v>1900</v>
      </c>
      <c r="D550" s="37">
        <v>1900</v>
      </c>
      <c r="E550" s="37" t="s">
        <v>89</v>
      </c>
      <c r="F550" s="37" t="s">
        <v>90</v>
      </c>
      <c r="G550" s="38">
        <v>4.1814600000000004</v>
      </c>
      <c r="H550" s="37" t="s">
        <v>91</v>
      </c>
      <c r="I550" s="37" t="s">
        <v>92</v>
      </c>
      <c r="J550" s="37">
        <v>70</v>
      </c>
      <c r="K550" s="37">
        <v>10</v>
      </c>
      <c r="L550" s="37" t="s">
        <v>93</v>
      </c>
      <c r="M550" s="37" t="s">
        <v>126</v>
      </c>
      <c r="N550" s="37" t="s">
        <v>127</v>
      </c>
      <c r="O550" s="39">
        <v>0.19295699999999999</v>
      </c>
      <c r="P550" s="39">
        <v>0.84899999999999998</v>
      </c>
      <c r="Q550" s="39">
        <f>G550*O550*(1-P550)</f>
        <v>0.12183313856022003</v>
      </c>
    </row>
    <row r="551" spans="1:17" x14ac:dyDescent="0.25">
      <c r="A551" s="37">
        <v>5942</v>
      </c>
      <c r="B551" s="37">
        <v>5876</v>
      </c>
      <c r="C551" s="37">
        <v>1900</v>
      </c>
      <c r="D551" s="37">
        <v>1900</v>
      </c>
      <c r="E551" s="37" t="s">
        <v>89</v>
      </c>
      <c r="F551" s="37" t="s">
        <v>90</v>
      </c>
      <c r="G551" s="38">
        <v>84.892399999999995</v>
      </c>
      <c r="H551" s="37" t="s">
        <v>91</v>
      </c>
      <c r="I551" s="37" t="s">
        <v>92</v>
      </c>
      <c r="J551" s="37">
        <v>70</v>
      </c>
      <c r="K551" s="37">
        <v>10</v>
      </c>
      <c r="L551" s="37" t="s">
        <v>93</v>
      </c>
      <c r="M551" s="37" t="s">
        <v>126</v>
      </c>
      <c r="N551" s="37" t="s">
        <v>127</v>
      </c>
      <c r="O551" s="39">
        <v>0.19295699999999999</v>
      </c>
      <c r="P551" s="39">
        <v>0.84899999999999998</v>
      </c>
      <c r="Q551" s="39">
        <f>G551*O551*(1-P551)</f>
        <v>2.4734680068468</v>
      </c>
    </row>
    <row r="552" spans="1:17" x14ac:dyDescent="0.25">
      <c r="A552" s="37">
        <v>5943</v>
      </c>
      <c r="B552" s="37">
        <v>5877</v>
      </c>
      <c r="C552" s="37">
        <v>1900</v>
      </c>
      <c r="D552" s="37">
        <v>1900</v>
      </c>
      <c r="E552" s="37" t="s">
        <v>89</v>
      </c>
      <c r="F552" s="37" t="s">
        <v>90</v>
      </c>
      <c r="G552" s="38">
        <v>4.6969599999999998</v>
      </c>
      <c r="H552" s="37" t="s">
        <v>91</v>
      </c>
      <c r="I552" s="37" t="s">
        <v>92</v>
      </c>
      <c r="J552" s="37">
        <v>70</v>
      </c>
      <c r="K552" s="37">
        <v>10</v>
      </c>
      <c r="L552" s="37" t="s">
        <v>93</v>
      </c>
      <c r="M552" s="37" t="s">
        <v>126</v>
      </c>
      <c r="N552" s="37" t="s">
        <v>127</v>
      </c>
      <c r="O552" s="39">
        <v>0.19295699999999999</v>
      </c>
      <c r="P552" s="39">
        <v>0.84899999999999998</v>
      </c>
      <c r="Q552" s="39">
        <f>G552*O552*(1-P552)</f>
        <v>0.13685300791872002</v>
      </c>
    </row>
    <row r="553" spans="1:17" x14ac:dyDescent="0.25">
      <c r="A553" s="37">
        <v>6003</v>
      </c>
      <c r="B553" s="37">
        <v>5937</v>
      </c>
      <c r="C553" s="37">
        <v>1900</v>
      </c>
      <c r="D553" s="37">
        <v>1900</v>
      </c>
      <c r="E553" s="37" t="s">
        <v>89</v>
      </c>
      <c r="F553" s="37" t="s">
        <v>96</v>
      </c>
      <c r="G553" s="38">
        <v>107.024</v>
      </c>
      <c r="H553" s="37" t="s">
        <v>91</v>
      </c>
      <c r="I553" s="37" t="s">
        <v>92</v>
      </c>
      <c r="J553" s="37">
        <v>70</v>
      </c>
      <c r="K553" s="37">
        <v>10</v>
      </c>
      <c r="L553" s="37" t="s">
        <v>93</v>
      </c>
      <c r="M553" s="37" t="s">
        <v>126</v>
      </c>
      <c r="N553" s="37" t="s">
        <v>127</v>
      </c>
      <c r="O553" s="39">
        <v>0.19295699999999999</v>
      </c>
      <c r="P553" s="39">
        <v>0.84899999999999998</v>
      </c>
      <c r="Q553" s="39">
        <f>G553*O553*(1-P553)</f>
        <v>3.1183055251680005</v>
      </c>
    </row>
    <row r="554" spans="1:17" x14ac:dyDescent="0.25">
      <c r="A554" s="37">
        <v>6004</v>
      </c>
      <c r="B554" s="37">
        <v>5938</v>
      </c>
      <c r="C554" s="37">
        <v>1900</v>
      </c>
      <c r="D554" s="37">
        <v>1900</v>
      </c>
      <c r="E554" s="37" t="s">
        <v>89</v>
      </c>
      <c r="F554" s="37" t="s">
        <v>96</v>
      </c>
      <c r="G554" s="38">
        <v>2.43255</v>
      </c>
      <c r="H554" s="37" t="s">
        <v>91</v>
      </c>
      <c r="I554" s="37" t="s">
        <v>92</v>
      </c>
      <c r="J554" s="37">
        <v>70</v>
      </c>
      <c r="K554" s="37">
        <v>10</v>
      </c>
      <c r="L554" s="37" t="s">
        <v>93</v>
      </c>
      <c r="M554" s="37" t="s">
        <v>126</v>
      </c>
      <c r="N554" s="37" t="s">
        <v>127</v>
      </c>
      <c r="O554" s="39">
        <v>0.19295699999999999</v>
      </c>
      <c r="P554" s="39">
        <v>0.84899999999999998</v>
      </c>
      <c r="Q554" s="39">
        <f>G554*O554*(1-P554)</f>
        <v>7.0876010102850009E-2</v>
      </c>
    </row>
    <row r="555" spans="1:17" x14ac:dyDescent="0.25">
      <c r="A555" s="37">
        <v>6005</v>
      </c>
      <c r="B555" s="37">
        <v>5939</v>
      </c>
      <c r="C555" s="37">
        <v>1900</v>
      </c>
      <c r="D555" s="37">
        <v>1900</v>
      </c>
      <c r="E555" s="37" t="s">
        <v>89</v>
      </c>
      <c r="F555" s="37" t="s">
        <v>96</v>
      </c>
      <c r="G555" s="38">
        <v>2.9979499999999999</v>
      </c>
      <c r="H555" s="37" t="s">
        <v>91</v>
      </c>
      <c r="I555" s="37" t="s">
        <v>92</v>
      </c>
      <c r="J555" s="37">
        <v>70</v>
      </c>
      <c r="K555" s="37">
        <v>10</v>
      </c>
      <c r="L555" s="37" t="s">
        <v>93</v>
      </c>
      <c r="M555" s="37" t="s">
        <v>126</v>
      </c>
      <c r="N555" s="37" t="s">
        <v>127</v>
      </c>
      <c r="O555" s="39">
        <v>0.19295699999999999</v>
      </c>
      <c r="P555" s="39">
        <v>0.84899999999999998</v>
      </c>
      <c r="Q555" s="39">
        <f>G555*O555*(1-P555)</f>
        <v>8.7349791160650003E-2</v>
      </c>
    </row>
    <row r="556" spans="1:17" x14ac:dyDescent="0.25">
      <c r="A556" s="37">
        <v>6006</v>
      </c>
      <c r="B556" s="37">
        <v>5940</v>
      </c>
      <c r="C556" s="37">
        <v>1900</v>
      </c>
      <c r="D556" s="37">
        <v>1900</v>
      </c>
      <c r="E556" s="37" t="s">
        <v>89</v>
      </c>
      <c r="F556" s="37" t="s">
        <v>96</v>
      </c>
      <c r="G556" s="38">
        <v>96.537000000000006</v>
      </c>
      <c r="H556" s="37" t="s">
        <v>91</v>
      </c>
      <c r="I556" s="37" t="s">
        <v>92</v>
      </c>
      <c r="J556" s="37">
        <v>70</v>
      </c>
      <c r="K556" s="37">
        <v>10</v>
      </c>
      <c r="L556" s="37" t="s">
        <v>93</v>
      </c>
      <c r="M556" s="37" t="s">
        <v>126</v>
      </c>
      <c r="N556" s="37" t="s">
        <v>127</v>
      </c>
      <c r="O556" s="39">
        <v>0.19295699999999999</v>
      </c>
      <c r="P556" s="39">
        <v>0.84899999999999998</v>
      </c>
      <c r="Q556" s="39">
        <f>G556*O556*(1-P556)</f>
        <v>2.8127509762590006</v>
      </c>
    </row>
    <row r="557" spans="1:17" x14ac:dyDescent="0.25">
      <c r="A557" s="37">
        <v>6007</v>
      </c>
      <c r="B557" s="37">
        <v>5941</v>
      </c>
      <c r="C557" s="37">
        <v>1900</v>
      </c>
      <c r="D557" s="37">
        <v>1900</v>
      </c>
      <c r="E557" s="37" t="s">
        <v>89</v>
      </c>
      <c r="F557" s="37" t="s">
        <v>96</v>
      </c>
      <c r="G557" s="38">
        <v>0.14208699999999999</v>
      </c>
      <c r="H557" s="37" t="s">
        <v>91</v>
      </c>
      <c r="I557" s="37" t="s">
        <v>92</v>
      </c>
      <c r="J557" s="37">
        <v>70</v>
      </c>
      <c r="K557" s="37">
        <v>10</v>
      </c>
      <c r="L557" s="37" t="s">
        <v>93</v>
      </c>
      <c r="M557" s="37" t="s">
        <v>126</v>
      </c>
      <c r="N557" s="37" t="s">
        <v>127</v>
      </c>
      <c r="O557" s="39">
        <v>0.19295699999999999</v>
      </c>
      <c r="P557" s="39">
        <v>0.84899999999999998</v>
      </c>
      <c r="Q557" s="39">
        <f>G557*O557*(1-P557)</f>
        <v>4.1399188701089999E-3</v>
      </c>
    </row>
    <row r="558" spans="1:17" x14ac:dyDescent="0.25">
      <c r="A558" s="37">
        <v>6037</v>
      </c>
      <c r="B558" s="37">
        <v>5971</v>
      </c>
      <c r="C558" s="37">
        <v>1900</v>
      </c>
      <c r="D558" s="37">
        <v>1900</v>
      </c>
      <c r="E558" s="37" t="s">
        <v>89</v>
      </c>
      <c r="F558" s="37" t="s">
        <v>97</v>
      </c>
      <c r="G558" s="38">
        <v>1.63408</v>
      </c>
      <c r="H558" s="37" t="s">
        <v>91</v>
      </c>
      <c r="I558" s="37" t="s">
        <v>92</v>
      </c>
      <c r="J558" s="37">
        <v>70</v>
      </c>
      <c r="K558" s="37">
        <v>10</v>
      </c>
      <c r="L558" s="37" t="s">
        <v>93</v>
      </c>
      <c r="M558" s="37" t="s">
        <v>126</v>
      </c>
      <c r="N558" s="37" t="s">
        <v>127</v>
      </c>
      <c r="O558" s="39">
        <v>0.19295699999999999</v>
      </c>
      <c r="P558" s="39">
        <v>0.84899999999999998</v>
      </c>
      <c r="Q558" s="39">
        <f>G558*O558*(1-P558)</f>
        <v>4.7611383358560001E-2</v>
      </c>
    </row>
    <row r="559" spans="1:17" x14ac:dyDescent="0.25">
      <c r="A559" s="37">
        <v>6039</v>
      </c>
      <c r="B559" s="37">
        <v>5973</v>
      </c>
      <c r="C559" s="37">
        <v>1900</v>
      </c>
      <c r="D559" s="37">
        <v>1900</v>
      </c>
      <c r="E559" s="37" t="s">
        <v>89</v>
      </c>
      <c r="F559" s="37" t="s">
        <v>97</v>
      </c>
      <c r="G559" s="38">
        <v>1.0002800000000001</v>
      </c>
      <c r="H559" s="37" t="s">
        <v>91</v>
      </c>
      <c r="I559" s="37" t="s">
        <v>92</v>
      </c>
      <c r="J559" s="37">
        <v>70</v>
      </c>
      <c r="K559" s="37">
        <v>10</v>
      </c>
      <c r="L559" s="37" t="s">
        <v>93</v>
      </c>
      <c r="M559" s="37" t="s">
        <v>126</v>
      </c>
      <c r="N559" s="37" t="s">
        <v>127</v>
      </c>
      <c r="O559" s="39">
        <v>0.19295699999999999</v>
      </c>
      <c r="P559" s="39">
        <v>0.84899999999999998</v>
      </c>
      <c r="Q559" s="39">
        <f>G559*O559*(1-P559)</f>
        <v>2.9144665221960003E-2</v>
      </c>
    </row>
    <row r="560" spans="1:17" x14ac:dyDescent="0.25">
      <c r="A560" s="37">
        <v>6041</v>
      </c>
      <c r="B560" s="37">
        <v>5975</v>
      </c>
      <c r="C560" s="37">
        <v>1900</v>
      </c>
      <c r="D560" s="37">
        <v>1900</v>
      </c>
      <c r="E560" s="37" t="s">
        <v>89</v>
      </c>
      <c r="F560" s="37" t="s">
        <v>97</v>
      </c>
      <c r="G560" s="38">
        <v>0.18162400000000001</v>
      </c>
      <c r="H560" s="37" t="s">
        <v>91</v>
      </c>
      <c r="I560" s="37" t="s">
        <v>92</v>
      </c>
      <c r="J560" s="37">
        <v>70</v>
      </c>
      <c r="K560" s="37">
        <v>10</v>
      </c>
      <c r="L560" s="37" t="s">
        <v>93</v>
      </c>
      <c r="M560" s="37" t="s">
        <v>126</v>
      </c>
      <c r="N560" s="37" t="s">
        <v>127</v>
      </c>
      <c r="O560" s="39">
        <v>0.19295699999999999</v>
      </c>
      <c r="P560" s="39">
        <v>0.84899999999999998</v>
      </c>
      <c r="Q560" s="39">
        <f>G560*O560*(1-P560)</f>
        <v>5.2918889473680007E-3</v>
      </c>
    </row>
    <row r="561" spans="1:17" x14ac:dyDescent="0.25">
      <c r="A561" s="37">
        <v>6042</v>
      </c>
      <c r="B561" s="37">
        <v>5976</v>
      </c>
      <c r="C561" s="37">
        <v>1900</v>
      </c>
      <c r="D561" s="37">
        <v>1900</v>
      </c>
      <c r="E561" s="37" t="s">
        <v>89</v>
      </c>
      <c r="F561" s="37" t="s">
        <v>97</v>
      </c>
      <c r="G561" s="38">
        <v>2.4798800000000001</v>
      </c>
      <c r="H561" s="37" t="s">
        <v>91</v>
      </c>
      <c r="I561" s="37" t="s">
        <v>92</v>
      </c>
      <c r="J561" s="37">
        <v>70</v>
      </c>
      <c r="K561" s="37">
        <v>10</v>
      </c>
      <c r="L561" s="37" t="s">
        <v>93</v>
      </c>
      <c r="M561" s="37" t="s">
        <v>126</v>
      </c>
      <c r="N561" s="37" t="s">
        <v>127</v>
      </c>
      <c r="O561" s="39">
        <v>0.19295699999999999</v>
      </c>
      <c r="P561" s="39">
        <v>0.84899999999999998</v>
      </c>
      <c r="Q561" s="39">
        <f>G561*O561*(1-P561)</f>
        <v>7.225504097916001E-2</v>
      </c>
    </row>
    <row r="562" spans="1:17" x14ac:dyDescent="0.25">
      <c r="A562" s="37">
        <v>6043</v>
      </c>
      <c r="B562" s="37">
        <v>5977</v>
      </c>
      <c r="C562" s="37">
        <v>1900</v>
      </c>
      <c r="D562" s="37">
        <v>1900</v>
      </c>
      <c r="E562" s="37" t="s">
        <v>89</v>
      </c>
      <c r="F562" s="37" t="s">
        <v>97</v>
      </c>
      <c r="G562" s="38">
        <v>2.8940600000000001</v>
      </c>
      <c r="H562" s="37" t="s">
        <v>91</v>
      </c>
      <c r="I562" s="37" t="s">
        <v>92</v>
      </c>
      <c r="J562" s="37">
        <v>70</v>
      </c>
      <c r="K562" s="37">
        <v>10</v>
      </c>
      <c r="L562" s="37" t="s">
        <v>93</v>
      </c>
      <c r="M562" s="37" t="s">
        <v>126</v>
      </c>
      <c r="N562" s="37" t="s">
        <v>127</v>
      </c>
      <c r="O562" s="39">
        <v>0.19295699999999999</v>
      </c>
      <c r="P562" s="39">
        <v>0.84899999999999998</v>
      </c>
      <c r="Q562" s="39">
        <f>G562*O562*(1-P562)</f>
        <v>8.4322799448419999E-2</v>
      </c>
    </row>
    <row r="563" spans="1:17" x14ac:dyDescent="0.25">
      <c r="A563" s="37">
        <v>6044</v>
      </c>
      <c r="B563" s="37">
        <v>5978</v>
      </c>
      <c r="C563" s="37">
        <v>1900</v>
      </c>
      <c r="D563" s="37">
        <v>1900</v>
      </c>
      <c r="E563" s="37" t="s">
        <v>89</v>
      </c>
      <c r="F563" s="37" t="s">
        <v>97</v>
      </c>
      <c r="G563" s="38">
        <v>1.7569100000000001E-2</v>
      </c>
      <c r="H563" s="37" t="s">
        <v>91</v>
      </c>
      <c r="I563" s="37" t="s">
        <v>92</v>
      </c>
      <c r="J563" s="37">
        <v>70</v>
      </c>
      <c r="K563" s="37">
        <v>10</v>
      </c>
      <c r="L563" s="37" t="s">
        <v>93</v>
      </c>
      <c r="M563" s="37" t="s">
        <v>126</v>
      </c>
      <c r="N563" s="37" t="s">
        <v>127</v>
      </c>
      <c r="O563" s="39">
        <v>0.19295699999999999</v>
      </c>
      <c r="P563" s="39">
        <v>0.84899999999999998</v>
      </c>
      <c r="Q563" s="39">
        <f>G563*O563*(1-P563)</f>
        <v>5.1190220513370002E-4</v>
      </c>
    </row>
    <row r="564" spans="1:17" x14ac:dyDescent="0.25">
      <c r="A564" s="37">
        <v>6045</v>
      </c>
      <c r="B564" s="37">
        <v>5979</v>
      </c>
      <c r="C564" s="37">
        <v>1900</v>
      </c>
      <c r="D564" s="37">
        <v>1900</v>
      </c>
      <c r="E564" s="37" t="s">
        <v>89</v>
      </c>
      <c r="F564" s="37" t="s">
        <v>97</v>
      </c>
      <c r="G564" s="38">
        <v>0.146041</v>
      </c>
      <c r="H564" s="37" t="s">
        <v>91</v>
      </c>
      <c r="I564" s="37" t="s">
        <v>92</v>
      </c>
      <c r="J564" s="37">
        <v>70</v>
      </c>
      <c r="K564" s="37">
        <v>10</v>
      </c>
      <c r="L564" s="37" t="s">
        <v>93</v>
      </c>
      <c r="M564" s="37" t="s">
        <v>126</v>
      </c>
      <c r="N564" s="37" t="s">
        <v>127</v>
      </c>
      <c r="O564" s="39">
        <v>0.19295699999999999</v>
      </c>
      <c r="P564" s="39">
        <v>0.84899999999999998</v>
      </c>
      <c r="Q564" s="39">
        <f>G564*O564*(1-P564)</f>
        <v>4.2551246187870007E-3</v>
      </c>
    </row>
    <row r="565" spans="1:17" x14ac:dyDescent="0.25">
      <c r="A565" s="37">
        <v>6046</v>
      </c>
      <c r="B565" s="37">
        <v>5980</v>
      </c>
      <c r="C565" s="37">
        <v>1900</v>
      </c>
      <c r="D565" s="37">
        <v>1900</v>
      </c>
      <c r="E565" s="37" t="s">
        <v>89</v>
      </c>
      <c r="F565" s="37" t="s">
        <v>97</v>
      </c>
      <c r="G565" s="38">
        <v>5.4924299999999997</v>
      </c>
      <c r="H565" s="37" t="s">
        <v>91</v>
      </c>
      <c r="I565" s="37" t="s">
        <v>92</v>
      </c>
      <c r="J565" s="37">
        <v>70</v>
      </c>
      <c r="K565" s="37">
        <v>10</v>
      </c>
      <c r="L565" s="37" t="s">
        <v>93</v>
      </c>
      <c r="M565" s="37" t="s">
        <v>126</v>
      </c>
      <c r="N565" s="37" t="s">
        <v>127</v>
      </c>
      <c r="O565" s="39">
        <v>0.19295699999999999</v>
      </c>
      <c r="P565" s="39">
        <v>0.84899999999999998</v>
      </c>
      <c r="Q565" s="39">
        <f>G565*O565*(1-P565)</f>
        <v>0.16003022514201001</v>
      </c>
    </row>
    <row r="566" spans="1:17" x14ac:dyDescent="0.25">
      <c r="A566" s="37">
        <v>6047</v>
      </c>
      <c r="B566" s="37">
        <v>5981</v>
      </c>
      <c r="C566" s="37">
        <v>1900</v>
      </c>
      <c r="D566" s="37">
        <v>1900</v>
      </c>
      <c r="E566" s="37" t="s">
        <v>89</v>
      </c>
      <c r="F566" s="37" t="s">
        <v>97</v>
      </c>
      <c r="G566" s="38">
        <v>4.4734400000000001</v>
      </c>
      <c r="H566" s="37" t="s">
        <v>91</v>
      </c>
      <c r="I566" s="37" t="s">
        <v>92</v>
      </c>
      <c r="J566" s="37">
        <v>70</v>
      </c>
      <c r="K566" s="37">
        <v>10</v>
      </c>
      <c r="L566" s="37" t="s">
        <v>93</v>
      </c>
      <c r="M566" s="37" t="s">
        <v>126</v>
      </c>
      <c r="N566" s="37" t="s">
        <v>127</v>
      </c>
      <c r="O566" s="39">
        <v>0.19295699999999999</v>
      </c>
      <c r="P566" s="39">
        <v>0.84899999999999998</v>
      </c>
      <c r="Q566" s="39">
        <f>G566*O566*(1-P566)</f>
        <v>0.13034041587408002</v>
      </c>
    </row>
    <row r="567" spans="1:17" x14ac:dyDescent="0.25">
      <c r="A567" s="37">
        <v>6048</v>
      </c>
      <c r="B567" s="37">
        <v>5982</v>
      </c>
      <c r="C567" s="37">
        <v>1900</v>
      </c>
      <c r="D567" s="37">
        <v>1900</v>
      </c>
      <c r="E567" s="37" t="s">
        <v>89</v>
      </c>
      <c r="F567" s="37" t="s">
        <v>97</v>
      </c>
      <c r="G567" s="38">
        <v>3.70723</v>
      </c>
      <c r="H567" s="37" t="s">
        <v>91</v>
      </c>
      <c r="I567" s="37" t="s">
        <v>92</v>
      </c>
      <c r="J567" s="37">
        <v>70</v>
      </c>
      <c r="K567" s="37">
        <v>10</v>
      </c>
      <c r="L567" s="37" t="s">
        <v>93</v>
      </c>
      <c r="M567" s="37" t="s">
        <v>126</v>
      </c>
      <c r="N567" s="37" t="s">
        <v>127</v>
      </c>
      <c r="O567" s="39">
        <v>0.19295699999999999</v>
      </c>
      <c r="P567" s="39">
        <v>0.84899999999999998</v>
      </c>
      <c r="Q567" s="39">
        <f>G567*O567*(1-P567)</f>
        <v>0.10801573284561002</v>
      </c>
    </row>
    <row r="568" spans="1:17" x14ac:dyDescent="0.25">
      <c r="A568" s="37">
        <v>6049</v>
      </c>
      <c r="B568" s="37">
        <v>5983</v>
      </c>
      <c r="C568" s="37">
        <v>1900</v>
      </c>
      <c r="D568" s="37">
        <v>1900</v>
      </c>
      <c r="E568" s="37" t="s">
        <v>89</v>
      </c>
      <c r="F568" s="37" t="s">
        <v>97</v>
      </c>
      <c r="G568" s="38">
        <v>3.7125699999999999</v>
      </c>
      <c r="H568" s="37" t="s">
        <v>91</v>
      </c>
      <c r="I568" s="37" t="s">
        <v>92</v>
      </c>
      <c r="J568" s="37">
        <v>70</v>
      </c>
      <c r="K568" s="37">
        <v>10</v>
      </c>
      <c r="L568" s="37" t="s">
        <v>93</v>
      </c>
      <c r="M568" s="37" t="s">
        <v>126</v>
      </c>
      <c r="N568" s="37" t="s">
        <v>127</v>
      </c>
      <c r="O568" s="39">
        <v>0.19295699999999999</v>
      </c>
      <c r="P568" s="39">
        <v>0.84899999999999998</v>
      </c>
      <c r="Q568" s="39">
        <f>G568*O568*(1-P568)</f>
        <v>0.10817132179299001</v>
      </c>
    </row>
    <row r="569" spans="1:17" x14ac:dyDescent="0.25">
      <c r="A569" s="37">
        <v>6050</v>
      </c>
      <c r="B569" s="37">
        <v>5984</v>
      </c>
      <c r="C569" s="37">
        <v>1900</v>
      </c>
      <c r="D569" s="37">
        <v>1900</v>
      </c>
      <c r="E569" s="37" t="s">
        <v>89</v>
      </c>
      <c r="F569" s="37" t="s">
        <v>97</v>
      </c>
      <c r="G569" s="38">
        <v>3.0028800000000002</v>
      </c>
      <c r="H569" s="37" t="s">
        <v>91</v>
      </c>
      <c r="I569" s="37" t="s">
        <v>92</v>
      </c>
      <c r="J569" s="37">
        <v>70</v>
      </c>
      <c r="K569" s="37">
        <v>10</v>
      </c>
      <c r="L569" s="37" t="s">
        <v>93</v>
      </c>
      <c r="M569" s="37" t="s">
        <v>126</v>
      </c>
      <c r="N569" s="37" t="s">
        <v>127</v>
      </c>
      <c r="O569" s="39">
        <v>0.19295699999999999</v>
      </c>
      <c r="P569" s="39">
        <v>0.84899999999999998</v>
      </c>
      <c r="Q569" s="39">
        <f>G569*O569*(1-P569)</f>
        <v>8.7493434140160004E-2</v>
      </c>
    </row>
    <row r="570" spans="1:17" x14ac:dyDescent="0.25">
      <c r="A570" s="37">
        <v>6051</v>
      </c>
      <c r="B570" s="37">
        <v>5985</v>
      </c>
      <c r="C570" s="37">
        <v>1900</v>
      </c>
      <c r="D570" s="37">
        <v>1900</v>
      </c>
      <c r="E570" s="37" t="s">
        <v>89</v>
      </c>
      <c r="F570" s="37" t="s">
        <v>97</v>
      </c>
      <c r="G570" s="38">
        <v>6.12866</v>
      </c>
      <c r="H570" s="37" t="s">
        <v>91</v>
      </c>
      <c r="I570" s="37" t="s">
        <v>92</v>
      </c>
      <c r="J570" s="37">
        <v>70</v>
      </c>
      <c r="K570" s="37">
        <v>10</v>
      </c>
      <c r="L570" s="37" t="s">
        <v>93</v>
      </c>
      <c r="M570" s="37" t="s">
        <v>126</v>
      </c>
      <c r="N570" s="37" t="s">
        <v>127</v>
      </c>
      <c r="O570" s="39">
        <v>0.19295699999999999</v>
      </c>
      <c r="P570" s="39">
        <v>0.84899999999999998</v>
      </c>
      <c r="Q570" s="39">
        <f>G570*O570*(1-P570)</f>
        <v>0.17856774499062</v>
      </c>
    </row>
    <row r="571" spans="1:17" x14ac:dyDescent="0.25">
      <c r="A571" s="37">
        <v>6052</v>
      </c>
      <c r="B571" s="37">
        <v>5986</v>
      </c>
      <c r="C571" s="37">
        <v>1900</v>
      </c>
      <c r="D571" s="37">
        <v>1900</v>
      </c>
      <c r="E571" s="37" t="s">
        <v>89</v>
      </c>
      <c r="F571" s="37" t="s">
        <v>97</v>
      </c>
      <c r="G571" s="38">
        <v>19.938800000000001</v>
      </c>
      <c r="H571" s="37" t="s">
        <v>91</v>
      </c>
      <c r="I571" s="37" t="s">
        <v>92</v>
      </c>
      <c r="J571" s="37">
        <v>70</v>
      </c>
      <c r="K571" s="37">
        <v>10</v>
      </c>
      <c r="L571" s="37" t="s">
        <v>93</v>
      </c>
      <c r="M571" s="37" t="s">
        <v>126</v>
      </c>
      <c r="N571" s="37" t="s">
        <v>127</v>
      </c>
      <c r="O571" s="39">
        <v>0.19295699999999999</v>
      </c>
      <c r="P571" s="39">
        <v>0.84899999999999998</v>
      </c>
      <c r="Q571" s="39">
        <f>G571*O571*(1-P571)</f>
        <v>0.58094698577160009</v>
      </c>
    </row>
    <row r="572" spans="1:17" x14ac:dyDescent="0.25">
      <c r="A572" s="37">
        <v>6053</v>
      </c>
      <c r="B572" s="37">
        <v>5987</v>
      </c>
      <c r="C572" s="37">
        <v>1900</v>
      </c>
      <c r="D572" s="37">
        <v>1900</v>
      </c>
      <c r="E572" s="37" t="s">
        <v>89</v>
      </c>
      <c r="F572" s="37" t="s">
        <v>97</v>
      </c>
      <c r="G572" s="38">
        <v>1.32291</v>
      </c>
      <c r="H572" s="37" t="s">
        <v>91</v>
      </c>
      <c r="I572" s="37" t="s">
        <v>92</v>
      </c>
      <c r="J572" s="37">
        <v>70</v>
      </c>
      <c r="K572" s="37">
        <v>10</v>
      </c>
      <c r="L572" s="37" t="s">
        <v>93</v>
      </c>
      <c r="M572" s="37" t="s">
        <v>126</v>
      </c>
      <c r="N572" s="37" t="s">
        <v>127</v>
      </c>
      <c r="O572" s="39">
        <v>0.19295699999999999</v>
      </c>
      <c r="P572" s="39">
        <v>0.84899999999999998</v>
      </c>
      <c r="Q572" s="39">
        <f>G572*O572*(1-P572)</f>
        <v>3.8544976475370009E-2</v>
      </c>
    </row>
    <row r="573" spans="1:17" x14ac:dyDescent="0.25">
      <c r="A573" s="37">
        <v>6054</v>
      </c>
      <c r="B573" s="37">
        <v>5988</v>
      </c>
      <c r="C573" s="37">
        <v>1900</v>
      </c>
      <c r="D573" s="37">
        <v>1900</v>
      </c>
      <c r="E573" s="37" t="s">
        <v>89</v>
      </c>
      <c r="F573" s="37" t="s">
        <v>97</v>
      </c>
      <c r="G573" s="38">
        <v>0.88434199999999996</v>
      </c>
      <c r="H573" s="37" t="s">
        <v>91</v>
      </c>
      <c r="I573" s="37" t="s">
        <v>92</v>
      </c>
      <c r="J573" s="37">
        <v>70</v>
      </c>
      <c r="K573" s="37">
        <v>10</v>
      </c>
      <c r="L573" s="37" t="s">
        <v>93</v>
      </c>
      <c r="M573" s="37" t="s">
        <v>126</v>
      </c>
      <c r="N573" s="37" t="s">
        <v>127</v>
      </c>
      <c r="O573" s="39">
        <v>0.19295699999999999</v>
      </c>
      <c r="P573" s="39">
        <v>0.84899999999999998</v>
      </c>
      <c r="Q573" s="39">
        <f>G573*O573*(1-P573)</f>
        <v>2.5766636873394002E-2</v>
      </c>
    </row>
    <row r="574" spans="1:17" x14ac:dyDescent="0.25">
      <c r="A574" s="37">
        <v>6055</v>
      </c>
      <c r="B574" s="37">
        <v>5989</v>
      </c>
      <c r="C574" s="37">
        <v>1900</v>
      </c>
      <c r="D574" s="37">
        <v>1900</v>
      </c>
      <c r="E574" s="37" t="s">
        <v>89</v>
      </c>
      <c r="F574" s="37" t="s">
        <v>97</v>
      </c>
      <c r="G574" s="38">
        <v>11.6172</v>
      </c>
      <c r="H574" s="37" t="s">
        <v>91</v>
      </c>
      <c r="I574" s="37" t="s">
        <v>92</v>
      </c>
      <c r="J574" s="37">
        <v>70</v>
      </c>
      <c r="K574" s="37">
        <v>10</v>
      </c>
      <c r="L574" s="37" t="s">
        <v>93</v>
      </c>
      <c r="M574" s="37" t="s">
        <v>126</v>
      </c>
      <c r="N574" s="37" t="s">
        <v>127</v>
      </c>
      <c r="O574" s="39">
        <v>0.19295699999999999</v>
      </c>
      <c r="P574" s="39">
        <v>0.84899999999999998</v>
      </c>
      <c r="Q574" s="39">
        <f>G574*O574*(1-P574)</f>
        <v>0.3384846291204</v>
      </c>
    </row>
    <row r="575" spans="1:17" x14ac:dyDescent="0.25">
      <c r="A575" s="37">
        <v>6056</v>
      </c>
      <c r="B575" s="37">
        <v>5990</v>
      </c>
      <c r="C575" s="37">
        <v>1900</v>
      </c>
      <c r="D575" s="37">
        <v>1900</v>
      </c>
      <c r="E575" s="37" t="s">
        <v>89</v>
      </c>
      <c r="F575" s="37" t="s">
        <v>97</v>
      </c>
      <c r="G575" s="38">
        <v>0.76812899999999995</v>
      </c>
      <c r="H575" s="37" t="s">
        <v>91</v>
      </c>
      <c r="I575" s="37" t="s">
        <v>92</v>
      </c>
      <c r="J575" s="37">
        <v>70</v>
      </c>
      <c r="K575" s="37">
        <v>10</v>
      </c>
      <c r="L575" s="37" t="s">
        <v>93</v>
      </c>
      <c r="M575" s="37" t="s">
        <v>126</v>
      </c>
      <c r="N575" s="37" t="s">
        <v>127</v>
      </c>
      <c r="O575" s="39">
        <v>0.19295699999999999</v>
      </c>
      <c r="P575" s="39">
        <v>0.84899999999999998</v>
      </c>
      <c r="Q575" s="39">
        <f>G575*O575*(1-P575)</f>
        <v>2.2380595985402998E-2</v>
      </c>
    </row>
    <row r="576" spans="1:17" x14ac:dyDescent="0.25">
      <c r="A576" s="37">
        <v>6057</v>
      </c>
      <c r="B576" s="37">
        <v>5991</v>
      </c>
      <c r="C576" s="37">
        <v>1900</v>
      </c>
      <c r="D576" s="37">
        <v>1900</v>
      </c>
      <c r="E576" s="37" t="s">
        <v>89</v>
      </c>
      <c r="F576" s="37" t="s">
        <v>97</v>
      </c>
      <c r="G576" s="38">
        <v>1.8872800000000001</v>
      </c>
      <c r="H576" s="37" t="s">
        <v>91</v>
      </c>
      <c r="I576" s="37" t="s">
        <v>92</v>
      </c>
      <c r="J576" s="37">
        <v>70</v>
      </c>
      <c r="K576" s="37">
        <v>10</v>
      </c>
      <c r="L576" s="37" t="s">
        <v>93</v>
      </c>
      <c r="M576" s="37" t="s">
        <v>126</v>
      </c>
      <c r="N576" s="37" t="s">
        <v>127</v>
      </c>
      <c r="O576" s="39">
        <v>0.19295699999999999</v>
      </c>
      <c r="P576" s="39">
        <v>0.84899999999999998</v>
      </c>
      <c r="Q576" s="39">
        <f>G576*O576*(1-P576)</f>
        <v>5.4988746930960009E-2</v>
      </c>
    </row>
    <row r="577" spans="1:17" x14ac:dyDescent="0.25">
      <c r="A577" s="37">
        <v>6058</v>
      </c>
      <c r="B577" s="37">
        <v>5992</v>
      </c>
      <c r="C577" s="37">
        <v>1900</v>
      </c>
      <c r="D577" s="37">
        <v>1900</v>
      </c>
      <c r="E577" s="37" t="s">
        <v>89</v>
      </c>
      <c r="F577" s="37" t="s">
        <v>97</v>
      </c>
      <c r="G577" s="38">
        <v>1.65665</v>
      </c>
      <c r="H577" s="37" t="s">
        <v>91</v>
      </c>
      <c r="I577" s="37" t="s">
        <v>92</v>
      </c>
      <c r="J577" s="37">
        <v>70</v>
      </c>
      <c r="K577" s="37">
        <v>10</v>
      </c>
      <c r="L577" s="37" t="s">
        <v>93</v>
      </c>
      <c r="M577" s="37" t="s">
        <v>126</v>
      </c>
      <c r="N577" s="37" t="s">
        <v>127</v>
      </c>
      <c r="O577" s="39">
        <v>0.19295699999999999</v>
      </c>
      <c r="P577" s="39">
        <v>0.84899999999999998</v>
      </c>
      <c r="Q577" s="39">
        <f>G577*O577*(1-P577)</f>
        <v>4.8268994321549998E-2</v>
      </c>
    </row>
    <row r="578" spans="1:17" x14ac:dyDescent="0.25">
      <c r="A578" s="37">
        <v>6059</v>
      </c>
      <c r="B578" s="37">
        <v>5993</v>
      </c>
      <c r="C578" s="37">
        <v>1900</v>
      </c>
      <c r="D578" s="37">
        <v>1900</v>
      </c>
      <c r="E578" s="37" t="s">
        <v>89</v>
      </c>
      <c r="F578" s="37" t="s">
        <v>97</v>
      </c>
      <c r="G578" s="38">
        <v>2.86836</v>
      </c>
      <c r="H578" s="37" t="s">
        <v>91</v>
      </c>
      <c r="I578" s="37" t="s">
        <v>92</v>
      </c>
      <c r="J578" s="37">
        <v>70</v>
      </c>
      <c r="K578" s="37">
        <v>10</v>
      </c>
      <c r="L578" s="37" t="s">
        <v>93</v>
      </c>
      <c r="M578" s="37" t="s">
        <v>126</v>
      </c>
      <c r="N578" s="37" t="s">
        <v>127</v>
      </c>
      <c r="O578" s="39">
        <v>0.19295699999999999</v>
      </c>
      <c r="P578" s="39">
        <v>0.84899999999999998</v>
      </c>
      <c r="Q578" s="39">
        <f>G578*O578*(1-P578)</f>
        <v>8.3573991218520008E-2</v>
      </c>
    </row>
    <row r="579" spans="1:17" x14ac:dyDescent="0.25">
      <c r="A579" s="37">
        <v>6060</v>
      </c>
      <c r="B579" s="37">
        <v>5994</v>
      </c>
      <c r="C579" s="37">
        <v>1900</v>
      </c>
      <c r="D579" s="37">
        <v>1900</v>
      </c>
      <c r="E579" s="37" t="s">
        <v>89</v>
      </c>
      <c r="F579" s="37" t="s">
        <v>97</v>
      </c>
      <c r="G579" s="38">
        <v>3.7435700000000001</v>
      </c>
      <c r="H579" s="37" t="s">
        <v>91</v>
      </c>
      <c r="I579" s="37" t="s">
        <v>92</v>
      </c>
      <c r="J579" s="37">
        <v>70</v>
      </c>
      <c r="K579" s="37">
        <v>10</v>
      </c>
      <c r="L579" s="37" t="s">
        <v>93</v>
      </c>
      <c r="M579" s="37" t="s">
        <v>126</v>
      </c>
      <c r="N579" s="37" t="s">
        <v>127</v>
      </c>
      <c r="O579" s="39">
        <v>0.19295699999999999</v>
      </c>
      <c r="P579" s="39">
        <v>0.84899999999999998</v>
      </c>
      <c r="Q579" s="39">
        <f>G579*O579*(1-P579)</f>
        <v>0.10907455350999001</v>
      </c>
    </row>
    <row r="580" spans="1:17" x14ac:dyDescent="0.25">
      <c r="A580" s="37">
        <v>6061</v>
      </c>
      <c r="B580" s="37">
        <v>5995</v>
      </c>
      <c r="C580" s="37">
        <v>1900</v>
      </c>
      <c r="D580" s="37">
        <v>1900</v>
      </c>
      <c r="E580" s="37" t="s">
        <v>89</v>
      </c>
      <c r="F580" s="37" t="s">
        <v>97</v>
      </c>
      <c r="G580" s="38">
        <v>1.67702</v>
      </c>
      <c r="H580" s="37" t="s">
        <v>91</v>
      </c>
      <c r="I580" s="37" t="s">
        <v>92</v>
      </c>
      <c r="J580" s="37">
        <v>70</v>
      </c>
      <c r="K580" s="37">
        <v>10</v>
      </c>
      <c r="L580" s="37" t="s">
        <v>93</v>
      </c>
      <c r="M580" s="37" t="s">
        <v>126</v>
      </c>
      <c r="N580" s="37" t="s">
        <v>127</v>
      </c>
      <c r="O580" s="39">
        <v>0.19295699999999999</v>
      </c>
      <c r="P580" s="39">
        <v>0.84899999999999998</v>
      </c>
      <c r="Q580" s="39">
        <f>G580*O580*(1-P580)</f>
        <v>4.8862504969140005E-2</v>
      </c>
    </row>
    <row r="581" spans="1:17" x14ac:dyDescent="0.25">
      <c r="A581" s="37">
        <v>6062</v>
      </c>
      <c r="B581" s="37">
        <v>5996</v>
      </c>
      <c r="C581" s="37">
        <v>1900</v>
      </c>
      <c r="D581" s="37">
        <v>1900</v>
      </c>
      <c r="E581" s="37" t="s">
        <v>89</v>
      </c>
      <c r="F581" s="37" t="s">
        <v>97</v>
      </c>
      <c r="G581" s="38">
        <v>6.7753899999999998</v>
      </c>
      <c r="H581" s="37" t="s">
        <v>91</v>
      </c>
      <c r="I581" s="37" t="s">
        <v>92</v>
      </c>
      <c r="J581" s="37">
        <v>70</v>
      </c>
      <c r="K581" s="37">
        <v>10</v>
      </c>
      <c r="L581" s="37" t="s">
        <v>93</v>
      </c>
      <c r="M581" s="37" t="s">
        <v>126</v>
      </c>
      <c r="N581" s="37" t="s">
        <v>127</v>
      </c>
      <c r="O581" s="39">
        <v>0.19295699999999999</v>
      </c>
      <c r="P581" s="39">
        <v>0.84899999999999998</v>
      </c>
      <c r="Q581" s="39">
        <f>G581*O581*(1-P581)</f>
        <v>0.19741119816273003</v>
      </c>
    </row>
    <row r="582" spans="1:17" x14ac:dyDescent="0.25">
      <c r="A582" s="37">
        <v>6063</v>
      </c>
      <c r="B582" s="37">
        <v>5997</v>
      </c>
      <c r="C582" s="37">
        <v>1900</v>
      </c>
      <c r="D582" s="37">
        <v>1900</v>
      </c>
      <c r="E582" s="37" t="s">
        <v>89</v>
      </c>
      <c r="F582" s="37" t="s">
        <v>97</v>
      </c>
      <c r="G582" s="38">
        <v>6.8403</v>
      </c>
      <c r="H582" s="37" t="s">
        <v>91</v>
      </c>
      <c r="I582" s="37" t="s">
        <v>92</v>
      </c>
      <c r="J582" s="37">
        <v>70</v>
      </c>
      <c r="K582" s="37">
        <v>10</v>
      </c>
      <c r="L582" s="37" t="s">
        <v>93</v>
      </c>
      <c r="M582" s="37" t="s">
        <v>126</v>
      </c>
      <c r="N582" s="37" t="s">
        <v>127</v>
      </c>
      <c r="O582" s="39">
        <v>0.19295699999999999</v>
      </c>
      <c r="P582" s="39">
        <v>0.84899999999999998</v>
      </c>
      <c r="Q582" s="39">
        <f>G582*O582*(1-P582)</f>
        <v>0.19930244883210002</v>
      </c>
    </row>
    <row r="583" spans="1:17" x14ac:dyDescent="0.25">
      <c r="A583" s="37">
        <v>6064</v>
      </c>
      <c r="B583" s="37">
        <v>5998</v>
      </c>
      <c r="C583" s="37">
        <v>1900</v>
      </c>
      <c r="D583" s="37">
        <v>1900</v>
      </c>
      <c r="E583" s="37" t="s">
        <v>89</v>
      </c>
      <c r="F583" s="37" t="s">
        <v>97</v>
      </c>
      <c r="G583" s="38">
        <v>1.5068299999999999</v>
      </c>
      <c r="H583" s="37" t="s">
        <v>91</v>
      </c>
      <c r="I583" s="37" t="s">
        <v>92</v>
      </c>
      <c r="J583" s="37">
        <v>70</v>
      </c>
      <c r="K583" s="37">
        <v>10</v>
      </c>
      <c r="L583" s="37" t="s">
        <v>93</v>
      </c>
      <c r="M583" s="37" t="s">
        <v>126</v>
      </c>
      <c r="N583" s="37" t="s">
        <v>127</v>
      </c>
      <c r="O583" s="39">
        <v>0.19295699999999999</v>
      </c>
      <c r="P583" s="39">
        <v>0.84899999999999998</v>
      </c>
      <c r="Q583" s="39">
        <f>G583*O583*(1-P583)</f>
        <v>4.3903762842810001E-2</v>
      </c>
    </row>
    <row r="584" spans="1:17" x14ac:dyDescent="0.25">
      <c r="A584" s="37">
        <v>6065</v>
      </c>
      <c r="B584" s="37">
        <v>5999</v>
      </c>
      <c r="C584" s="37">
        <v>1900</v>
      </c>
      <c r="D584" s="37">
        <v>1900</v>
      </c>
      <c r="E584" s="37" t="s">
        <v>89</v>
      </c>
      <c r="F584" s="37" t="s">
        <v>97</v>
      </c>
      <c r="G584" s="38">
        <v>15.233599999999999</v>
      </c>
      <c r="H584" s="37" t="s">
        <v>91</v>
      </c>
      <c r="I584" s="37" t="s">
        <v>92</v>
      </c>
      <c r="J584" s="37">
        <v>70</v>
      </c>
      <c r="K584" s="37">
        <v>10</v>
      </c>
      <c r="L584" s="37" t="s">
        <v>93</v>
      </c>
      <c r="M584" s="37" t="s">
        <v>126</v>
      </c>
      <c r="N584" s="37" t="s">
        <v>127</v>
      </c>
      <c r="O584" s="39">
        <v>0.19295699999999999</v>
      </c>
      <c r="P584" s="39">
        <v>0.84899999999999998</v>
      </c>
      <c r="Q584" s="39">
        <f>G584*O584*(1-P584)</f>
        <v>0.44385389303520001</v>
      </c>
    </row>
    <row r="585" spans="1:17" x14ac:dyDescent="0.25">
      <c r="A585" s="37">
        <v>6066</v>
      </c>
      <c r="B585" s="37">
        <v>6000</v>
      </c>
      <c r="C585" s="37">
        <v>1900</v>
      </c>
      <c r="D585" s="37">
        <v>1900</v>
      </c>
      <c r="E585" s="37" t="s">
        <v>89</v>
      </c>
      <c r="F585" s="37" t="s">
        <v>97</v>
      </c>
      <c r="G585" s="38">
        <v>2.7691400000000002</v>
      </c>
      <c r="H585" s="37" t="s">
        <v>91</v>
      </c>
      <c r="I585" s="37" t="s">
        <v>92</v>
      </c>
      <c r="J585" s="37">
        <v>70</v>
      </c>
      <c r="K585" s="37">
        <v>10</v>
      </c>
      <c r="L585" s="37" t="s">
        <v>93</v>
      </c>
      <c r="M585" s="37" t="s">
        <v>126</v>
      </c>
      <c r="N585" s="37" t="s">
        <v>127</v>
      </c>
      <c r="O585" s="39">
        <v>0.19295699999999999</v>
      </c>
      <c r="P585" s="39">
        <v>0.84899999999999998</v>
      </c>
      <c r="Q585" s="39">
        <f>G585*O585*(1-P585)</f>
        <v>8.0683066993980007E-2</v>
      </c>
    </row>
    <row r="586" spans="1:17" x14ac:dyDescent="0.25">
      <c r="A586" s="37">
        <v>6068</v>
      </c>
      <c r="B586" s="37">
        <v>6002</v>
      </c>
      <c r="C586" s="37">
        <v>1900</v>
      </c>
      <c r="D586" s="37">
        <v>1900</v>
      </c>
      <c r="E586" s="37" t="s">
        <v>89</v>
      </c>
      <c r="F586" s="37" t="s">
        <v>97</v>
      </c>
      <c r="G586" s="38">
        <v>2.8289</v>
      </c>
      <c r="H586" s="37" t="s">
        <v>91</v>
      </c>
      <c r="I586" s="37" t="s">
        <v>92</v>
      </c>
      <c r="J586" s="37">
        <v>70</v>
      </c>
      <c r="K586" s="37">
        <v>10</v>
      </c>
      <c r="L586" s="37" t="s">
        <v>93</v>
      </c>
      <c r="M586" s="37" t="s">
        <v>126</v>
      </c>
      <c r="N586" s="37" t="s">
        <v>127</v>
      </c>
      <c r="O586" s="39">
        <v>0.19295699999999999</v>
      </c>
      <c r="P586" s="39">
        <v>0.84899999999999998</v>
      </c>
      <c r="Q586" s="39">
        <f>G586*O586*(1-P586)</f>
        <v>8.2424264652300003E-2</v>
      </c>
    </row>
    <row r="587" spans="1:17" x14ac:dyDescent="0.25">
      <c r="A587" s="37">
        <v>6070</v>
      </c>
      <c r="B587" s="37">
        <v>6015</v>
      </c>
      <c r="C587" s="37">
        <v>1900</v>
      </c>
      <c r="D587" s="37">
        <v>1900</v>
      </c>
      <c r="E587" s="37" t="s">
        <v>89</v>
      </c>
      <c r="F587" s="37" t="s">
        <v>97</v>
      </c>
      <c r="G587" s="38">
        <v>40.8337</v>
      </c>
      <c r="H587" s="37" t="s">
        <v>91</v>
      </c>
      <c r="I587" s="37" t="s">
        <v>92</v>
      </c>
      <c r="J587" s="37">
        <v>70</v>
      </c>
      <c r="K587" s="37">
        <v>10</v>
      </c>
      <c r="L587" s="37" t="s">
        <v>93</v>
      </c>
      <c r="M587" s="37" t="s">
        <v>126</v>
      </c>
      <c r="N587" s="37" t="s">
        <v>127</v>
      </c>
      <c r="O587" s="39">
        <v>0.19295699999999999</v>
      </c>
      <c r="P587" s="39">
        <v>0.84899999999999998</v>
      </c>
      <c r="Q587" s="39">
        <f>G587*O587*(1-P587)</f>
        <v>1.1897513858859001</v>
      </c>
    </row>
    <row r="588" spans="1:17" x14ac:dyDescent="0.25">
      <c r="A588" s="37">
        <v>6071</v>
      </c>
      <c r="B588" s="37">
        <v>6016</v>
      </c>
      <c r="C588" s="37">
        <v>1900</v>
      </c>
      <c r="D588" s="37">
        <v>1900</v>
      </c>
      <c r="E588" s="37" t="s">
        <v>89</v>
      </c>
      <c r="F588" s="37" t="s">
        <v>97</v>
      </c>
      <c r="G588" s="38">
        <v>3.5520499999999999</v>
      </c>
      <c r="H588" s="37" t="s">
        <v>91</v>
      </c>
      <c r="I588" s="37" t="s">
        <v>92</v>
      </c>
      <c r="J588" s="37">
        <v>70</v>
      </c>
      <c r="K588" s="37">
        <v>10</v>
      </c>
      <c r="L588" s="37" t="s">
        <v>93</v>
      </c>
      <c r="M588" s="37" t="s">
        <v>126</v>
      </c>
      <c r="N588" s="37" t="s">
        <v>127</v>
      </c>
      <c r="O588" s="39">
        <v>0.19295699999999999</v>
      </c>
      <c r="P588" s="39">
        <v>0.84899999999999998</v>
      </c>
      <c r="Q588" s="39">
        <f>G588*O588*(1-P588)</f>
        <v>0.10349432968935</v>
      </c>
    </row>
    <row r="589" spans="1:17" x14ac:dyDescent="0.25">
      <c r="A589" s="37">
        <v>6072</v>
      </c>
      <c r="B589" s="37">
        <v>6017</v>
      </c>
      <c r="C589" s="37">
        <v>1900</v>
      </c>
      <c r="D589" s="37">
        <v>1900</v>
      </c>
      <c r="E589" s="37" t="s">
        <v>89</v>
      </c>
      <c r="F589" s="37" t="s">
        <v>97</v>
      </c>
      <c r="G589" s="38">
        <v>4.7052799999999999E-2</v>
      </c>
      <c r="H589" s="37" t="s">
        <v>91</v>
      </c>
      <c r="I589" s="37" t="s">
        <v>92</v>
      </c>
      <c r="J589" s="37">
        <v>70</v>
      </c>
      <c r="K589" s="37">
        <v>10</v>
      </c>
      <c r="L589" s="37" t="s">
        <v>93</v>
      </c>
      <c r="M589" s="37" t="s">
        <v>126</v>
      </c>
      <c r="N589" s="37" t="s">
        <v>127</v>
      </c>
      <c r="O589" s="39">
        <v>0.19295699999999999</v>
      </c>
      <c r="P589" s="39">
        <v>0.84899999999999998</v>
      </c>
      <c r="Q589" s="39">
        <f>G589*O589*(1-P589)</f>
        <v>1.3709542365696002E-3</v>
      </c>
    </row>
    <row r="590" spans="1:17" x14ac:dyDescent="0.25">
      <c r="A590" s="37">
        <v>6074</v>
      </c>
      <c r="B590" s="37">
        <v>6019</v>
      </c>
      <c r="C590" s="37">
        <v>1900</v>
      </c>
      <c r="D590" s="37">
        <v>1900</v>
      </c>
      <c r="E590" s="37" t="s">
        <v>89</v>
      </c>
      <c r="F590" s="37" t="s">
        <v>97</v>
      </c>
      <c r="G590" s="38">
        <v>4.14316</v>
      </c>
      <c r="H590" s="37" t="s">
        <v>91</v>
      </c>
      <c r="I590" s="37" t="s">
        <v>92</v>
      </c>
      <c r="J590" s="37">
        <v>70</v>
      </c>
      <c r="K590" s="37">
        <v>10</v>
      </c>
      <c r="L590" s="37" t="s">
        <v>93</v>
      </c>
      <c r="M590" s="37" t="s">
        <v>126</v>
      </c>
      <c r="N590" s="37" t="s">
        <v>127</v>
      </c>
      <c r="O590" s="39">
        <v>0.19295699999999999</v>
      </c>
      <c r="P590" s="39">
        <v>0.84899999999999998</v>
      </c>
      <c r="Q590" s="39">
        <f>G590*O590*(1-P590)</f>
        <v>0.12071721034212002</v>
      </c>
    </row>
    <row r="591" spans="1:17" x14ac:dyDescent="0.25">
      <c r="A591" s="37">
        <v>6075</v>
      </c>
      <c r="B591" s="37">
        <v>6020</v>
      </c>
      <c r="C591" s="37">
        <v>1900</v>
      </c>
      <c r="D591" s="37">
        <v>1900</v>
      </c>
      <c r="E591" s="37" t="s">
        <v>89</v>
      </c>
      <c r="F591" s="37" t="s">
        <v>97</v>
      </c>
      <c r="G591" s="38">
        <v>2.84314</v>
      </c>
      <c r="H591" s="37" t="s">
        <v>91</v>
      </c>
      <c r="I591" s="37" t="s">
        <v>92</v>
      </c>
      <c r="J591" s="37">
        <v>70</v>
      </c>
      <c r="K591" s="37">
        <v>10</v>
      </c>
      <c r="L591" s="37" t="s">
        <v>93</v>
      </c>
      <c r="M591" s="37" t="s">
        <v>126</v>
      </c>
      <c r="N591" s="37" t="s">
        <v>127</v>
      </c>
      <c r="O591" s="39">
        <v>0.19295699999999999</v>
      </c>
      <c r="P591" s="39">
        <v>0.84899999999999998</v>
      </c>
      <c r="Q591" s="39">
        <f>G591*O591*(1-P591)</f>
        <v>8.2839168511980005E-2</v>
      </c>
    </row>
    <row r="592" spans="1:17" x14ac:dyDescent="0.25">
      <c r="A592" s="37">
        <v>6076</v>
      </c>
      <c r="B592" s="37">
        <v>6021</v>
      </c>
      <c r="C592" s="37">
        <v>1900</v>
      </c>
      <c r="D592" s="37">
        <v>1900</v>
      </c>
      <c r="E592" s="37" t="s">
        <v>89</v>
      </c>
      <c r="F592" s="37" t="s">
        <v>97</v>
      </c>
      <c r="G592" s="38">
        <v>8.4820100000000007</v>
      </c>
      <c r="H592" s="37" t="s">
        <v>91</v>
      </c>
      <c r="I592" s="37" t="s">
        <v>92</v>
      </c>
      <c r="J592" s="37">
        <v>70</v>
      </c>
      <c r="K592" s="37">
        <v>10</v>
      </c>
      <c r="L592" s="37" t="s">
        <v>93</v>
      </c>
      <c r="M592" s="37" t="s">
        <v>126</v>
      </c>
      <c r="N592" s="37" t="s">
        <v>127</v>
      </c>
      <c r="O592" s="39">
        <v>0.19295699999999999</v>
      </c>
      <c r="P592" s="39">
        <v>0.84899999999999998</v>
      </c>
      <c r="Q592" s="39">
        <f>G592*O592*(1-P592)</f>
        <v>0.24713614373907003</v>
      </c>
    </row>
    <row r="593" spans="1:17" x14ac:dyDescent="0.25">
      <c r="A593" s="37">
        <v>6077</v>
      </c>
      <c r="B593" s="37">
        <v>6022</v>
      </c>
      <c r="C593" s="37">
        <v>1900</v>
      </c>
      <c r="D593" s="37">
        <v>1900</v>
      </c>
      <c r="E593" s="37" t="s">
        <v>89</v>
      </c>
      <c r="F593" s="37" t="s">
        <v>97</v>
      </c>
      <c r="G593" s="38">
        <v>5.2903500000000001</v>
      </c>
      <c r="H593" s="37" t="s">
        <v>91</v>
      </c>
      <c r="I593" s="37" t="s">
        <v>92</v>
      </c>
      <c r="J593" s="37">
        <v>70</v>
      </c>
      <c r="K593" s="37">
        <v>10</v>
      </c>
      <c r="L593" s="37" t="s">
        <v>93</v>
      </c>
      <c r="M593" s="37" t="s">
        <v>126</v>
      </c>
      <c r="N593" s="37" t="s">
        <v>127</v>
      </c>
      <c r="O593" s="39">
        <v>0.19295699999999999</v>
      </c>
      <c r="P593" s="39">
        <v>0.84899999999999998</v>
      </c>
      <c r="Q593" s="39">
        <f>G593*O593*(1-P593)</f>
        <v>0.15414231980745002</v>
      </c>
    </row>
    <row r="594" spans="1:17" x14ac:dyDescent="0.25">
      <c r="A594" s="37">
        <v>6078</v>
      </c>
      <c r="B594" s="37">
        <v>6023</v>
      </c>
      <c r="C594" s="37">
        <v>1900</v>
      </c>
      <c r="D594" s="37">
        <v>1900</v>
      </c>
      <c r="E594" s="37" t="s">
        <v>89</v>
      </c>
      <c r="F594" s="37" t="s">
        <v>97</v>
      </c>
      <c r="G594" s="38">
        <v>3.7719100000000001</v>
      </c>
      <c r="H594" s="37" t="s">
        <v>91</v>
      </c>
      <c r="I594" s="37" t="s">
        <v>92</v>
      </c>
      <c r="J594" s="37">
        <v>70</v>
      </c>
      <c r="K594" s="37">
        <v>10</v>
      </c>
      <c r="L594" s="37" t="s">
        <v>93</v>
      </c>
      <c r="M594" s="37" t="s">
        <v>126</v>
      </c>
      <c r="N594" s="37" t="s">
        <v>127</v>
      </c>
      <c r="O594" s="39">
        <v>0.19295699999999999</v>
      </c>
      <c r="P594" s="39">
        <v>0.84899999999999998</v>
      </c>
      <c r="Q594" s="39">
        <f>G594*O594*(1-P594)</f>
        <v>0.10990028211837001</v>
      </c>
    </row>
    <row r="595" spans="1:17" x14ac:dyDescent="0.25">
      <c r="A595" s="37">
        <v>6080</v>
      </c>
      <c r="B595" s="37">
        <v>6025</v>
      </c>
      <c r="C595" s="37">
        <v>1900</v>
      </c>
      <c r="D595" s="37">
        <v>1900</v>
      </c>
      <c r="E595" s="37" t="s">
        <v>89</v>
      </c>
      <c r="F595" s="37" t="s">
        <v>97</v>
      </c>
      <c r="G595" s="38">
        <v>12.6972</v>
      </c>
      <c r="H595" s="37" t="s">
        <v>91</v>
      </c>
      <c r="I595" s="37" t="s">
        <v>92</v>
      </c>
      <c r="J595" s="37">
        <v>70</v>
      </c>
      <c r="K595" s="37">
        <v>10</v>
      </c>
      <c r="L595" s="37" t="s">
        <v>93</v>
      </c>
      <c r="M595" s="37" t="s">
        <v>126</v>
      </c>
      <c r="N595" s="37" t="s">
        <v>127</v>
      </c>
      <c r="O595" s="39">
        <v>0.19295699999999999</v>
      </c>
      <c r="P595" s="39">
        <v>0.84899999999999998</v>
      </c>
      <c r="Q595" s="39">
        <f>G595*O595*(1-P595)</f>
        <v>0.36995205668040004</v>
      </c>
    </row>
    <row r="596" spans="1:17" x14ac:dyDescent="0.25">
      <c r="A596" s="37">
        <v>6082</v>
      </c>
      <c r="B596" s="37">
        <v>6027</v>
      </c>
      <c r="C596" s="37">
        <v>1900</v>
      </c>
      <c r="D596" s="37">
        <v>1900</v>
      </c>
      <c r="E596" s="37" t="s">
        <v>89</v>
      </c>
      <c r="F596" s="37" t="s">
        <v>97</v>
      </c>
      <c r="G596" s="38">
        <v>0.149008</v>
      </c>
      <c r="H596" s="37" t="s">
        <v>91</v>
      </c>
      <c r="I596" s="37" t="s">
        <v>92</v>
      </c>
      <c r="J596" s="37">
        <v>70</v>
      </c>
      <c r="K596" s="37">
        <v>10</v>
      </c>
      <c r="L596" s="37" t="s">
        <v>93</v>
      </c>
      <c r="M596" s="37" t="s">
        <v>126</v>
      </c>
      <c r="N596" s="37" t="s">
        <v>127</v>
      </c>
      <c r="O596" s="39">
        <v>0.19295699999999999</v>
      </c>
      <c r="P596" s="39">
        <v>0.84899999999999998</v>
      </c>
      <c r="Q596" s="39">
        <f>G596*O596*(1-P596)</f>
        <v>4.3415726350560001E-3</v>
      </c>
    </row>
    <row r="597" spans="1:17" x14ac:dyDescent="0.25">
      <c r="A597" s="37">
        <v>6151</v>
      </c>
      <c r="B597" s="37">
        <v>6107</v>
      </c>
      <c r="C597" s="37">
        <v>1900</v>
      </c>
      <c r="D597" s="37">
        <v>1900</v>
      </c>
      <c r="E597" s="37" t="s">
        <v>89</v>
      </c>
      <c r="F597" s="37" t="s">
        <v>98</v>
      </c>
      <c r="G597" s="38">
        <v>1.0886899999999999</v>
      </c>
      <c r="H597" s="37" t="s">
        <v>91</v>
      </c>
      <c r="I597" s="37" t="s">
        <v>92</v>
      </c>
      <c r="J597" s="37">
        <v>70</v>
      </c>
      <c r="K597" s="37">
        <v>10</v>
      </c>
      <c r="L597" s="37" t="s">
        <v>93</v>
      </c>
      <c r="M597" s="37" t="s">
        <v>126</v>
      </c>
      <c r="N597" s="37" t="s">
        <v>127</v>
      </c>
      <c r="O597" s="39">
        <v>0.19295699999999999</v>
      </c>
      <c r="P597" s="39">
        <v>0.84899999999999998</v>
      </c>
      <c r="Q597" s="39">
        <f>G597*O597*(1-P597)</f>
        <v>3.1720623805830003E-2</v>
      </c>
    </row>
    <row r="598" spans="1:17" x14ac:dyDescent="0.25">
      <c r="A598" s="37">
        <v>6152</v>
      </c>
      <c r="B598" s="37">
        <v>6108</v>
      </c>
      <c r="C598" s="37">
        <v>1900</v>
      </c>
      <c r="D598" s="37">
        <v>1900</v>
      </c>
      <c r="E598" s="37" t="s">
        <v>89</v>
      </c>
      <c r="F598" s="37" t="s">
        <v>98</v>
      </c>
      <c r="G598" s="38">
        <v>0.48681400000000002</v>
      </c>
      <c r="H598" s="37" t="s">
        <v>91</v>
      </c>
      <c r="I598" s="37" t="s">
        <v>92</v>
      </c>
      <c r="J598" s="37">
        <v>70</v>
      </c>
      <c r="K598" s="37">
        <v>10</v>
      </c>
      <c r="L598" s="37" t="s">
        <v>93</v>
      </c>
      <c r="M598" s="37" t="s">
        <v>126</v>
      </c>
      <c r="N598" s="37" t="s">
        <v>127</v>
      </c>
      <c r="O598" s="39">
        <v>0.19295699999999999</v>
      </c>
      <c r="P598" s="39">
        <v>0.84899999999999998</v>
      </c>
      <c r="Q598" s="39">
        <f>G598*O598*(1-P598)</f>
        <v>1.4184059518698002E-2</v>
      </c>
    </row>
    <row r="599" spans="1:17" x14ac:dyDescent="0.25">
      <c r="A599" s="37">
        <v>6153</v>
      </c>
      <c r="B599" s="37">
        <v>6109</v>
      </c>
      <c r="C599" s="37">
        <v>1900</v>
      </c>
      <c r="D599" s="37">
        <v>1900</v>
      </c>
      <c r="E599" s="37" t="s">
        <v>89</v>
      </c>
      <c r="F599" s="37" t="s">
        <v>98</v>
      </c>
      <c r="G599" s="38">
        <v>1.4275100000000001</v>
      </c>
      <c r="H599" s="37" t="s">
        <v>91</v>
      </c>
      <c r="I599" s="37" t="s">
        <v>92</v>
      </c>
      <c r="J599" s="37">
        <v>70</v>
      </c>
      <c r="K599" s="37">
        <v>10</v>
      </c>
      <c r="L599" s="37" t="s">
        <v>93</v>
      </c>
      <c r="M599" s="37" t="s">
        <v>126</v>
      </c>
      <c r="N599" s="37" t="s">
        <v>127</v>
      </c>
      <c r="O599" s="39">
        <v>0.19295699999999999</v>
      </c>
      <c r="P599" s="39">
        <v>0.84899999999999998</v>
      </c>
      <c r="Q599" s="39">
        <f>G599*O599*(1-P599)</f>
        <v>4.1592655107570001E-2</v>
      </c>
    </row>
    <row r="600" spans="1:17" x14ac:dyDescent="0.25">
      <c r="A600" s="37">
        <v>6154</v>
      </c>
      <c r="B600" s="37">
        <v>6110</v>
      </c>
      <c r="C600" s="37">
        <v>1900</v>
      </c>
      <c r="D600" s="37">
        <v>1900</v>
      </c>
      <c r="E600" s="37" t="s">
        <v>89</v>
      </c>
      <c r="F600" s="37" t="s">
        <v>98</v>
      </c>
      <c r="G600" s="38">
        <v>2.02258</v>
      </c>
      <c r="H600" s="37" t="s">
        <v>91</v>
      </c>
      <c r="I600" s="37" t="s">
        <v>92</v>
      </c>
      <c r="J600" s="37">
        <v>70</v>
      </c>
      <c r="K600" s="37">
        <v>10</v>
      </c>
      <c r="L600" s="37" t="s">
        <v>93</v>
      </c>
      <c r="M600" s="37" t="s">
        <v>126</v>
      </c>
      <c r="N600" s="37" t="s">
        <v>127</v>
      </c>
      <c r="O600" s="39">
        <v>0.19295699999999999</v>
      </c>
      <c r="P600" s="39">
        <v>0.84899999999999998</v>
      </c>
      <c r="Q600" s="39">
        <f>G600*O600*(1-P600)</f>
        <v>5.8930916328060003E-2</v>
      </c>
    </row>
    <row r="601" spans="1:17" x14ac:dyDescent="0.25">
      <c r="A601" s="37">
        <v>6156</v>
      </c>
      <c r="B601" s="37">
        <v>6112</v>
      </c>
      <c r="C601" s="37">
        <v>1900</v>
      </c>
      <c r="D601" s="37">
        <v>1900</v>
      </c>
      <c r="E601" s="37" t="s">
        <v>89</v>
      </c>
      <c r="F601" s="37" t="s">
        <v>98</v>
      </c>
      <c r="G601" s="38">
        <v>1.04203</v>
      </c>
      <c r="H601" s="37" t="s">
        <v>91</v>
      </c>
      <c r="I601" s="37" t="s">
        <v>92</v>
      </c>
      <c r="J601" s="37">
        <v>70</v>
      </c>
      <c r="K601" s="37">
        <v>10</v>
      </c>
      <c r="L601" s="37" t="s">
        <v>93</v>
      </c>
      <c r="M601" s="37" t="s">
        <v>126</v>
      </c>
      <c r="N601" s="37" t="s">
        <v>127</v>
      </c>
      <c r="O601" s="39">
        <v>0.19295699999999999</v>
      </c>
      <c r="P601" s="39">
        <v>0.84899999999999998</v>
      </c>
      <c r="Q601" s="39">
        <f>G601*O601*(1-P601)</f>
        <v>3.0361114389210003E-2</v>
      </c>
    </row>
    <row r="602" spans="1:17" x14ac:dyDescent="0.25">
      <c r="A602" s="37">
        <v>6157</v>
      </c>
      <c r="B602" s="37">
        <v>6113</v>
      </c>
      <c r="C602" s="37">
        <v>1900</v>
      </c>
      <c r="D602" s="37">
        <v>1900</v>
      </c>
      <c r="E602" s="37" t="s">
        <v>89</v>
      </c>
      <c r="F602" s="37" t="s">
        <v>98</v>
      </c>
      <c r="G602" s="38">
        <v>4.3761099999999997</v>
      </c>
      <c r="H602" s="37" t="s">
        <v>91</v>
      </c>
      <c r="I602" s="37" t="s">
        <v>92</v>
      </c>
      <c r="J602" s="37">
        <v>70</v>
      </c>
      <c r="K602" s="37">
        <v>10</v>
      </c>
      <c r="L602" s="37" t="s">
        <v>93</v>
      </c>
      <c r="M602" s="37" t="s">
        <v>126</v>
      </c>
      <c r="N602" s="37" t="s">
        <v>127</v>
      </c>
      <c r="O602" s="39">
        <v>0.19295699999999999</v>
      </c>
      <c r="P602" s="39">
        <v>0.84899999999999998</v>
      </c>
      <c r="Q602" s="39">
        <f>G602*O602*(1-P602)</f>
        <v>0.12750455964776999</v>
      </c>
    </row>
    <row r="603" spans="1:17" x14ac:dyDescent="0.25">
      <c r="A603" s="37">
        <v>6158</v>
      </c>
      <c r="B603" s="37">
        <v>6114</v>
      </c>
      <c r="C603" s="37">
        <v>1900</v>
      </c>
      <c r="D603" s="37">
        <v>1900</v>
      </c>
      <c r="E603" s="37" t="s">
        <v>89</v>
      </c>
      <c r="F603" s="37" t="s">
        <v>98</v>
      </c>
      <c r="G603" s="38">
        <v>19.302</v>
      </c>
      <c r="H603" s="37" t="s">
        <v>91</v>
      </c>
      <c r="I603" s="37" t="s">
        <v>92</v>
      </c>
      <c r="J603" s="37">
        <v>70</v>
      </c>
      <c r="K603" s="37">
        <v>10</v>
      </c>
      <c r="L603" s="37" t="s">
        <v>93</v>
      </c>
      <c r="M603" s="37" t="s">
        <v>126</v>
      </c>
      <c r="N603" s="37" t="s">
        <v>127</v>
      </c>
      <c r="O603" s="39">
        <v>0.19295699999999999</v>
      </c>
      <c r="P603" s="39">
        <v>0.84899999999999998</v>
      </c>
      <c r="Q603" s="39">
        <f>G603*O603*(1-P603)</f>
        <v>0.56239285811400008</v>
      </c>
    </row>
    <row r="604" spans="1:17" x14ac:dyDescent="0.25">
      <c r="A604" s="37">
        <v>6160</v>
      </c>
      <c r="B604" s="37">
        <v>6116</v>
      </c>
      <c r="C604" s="37">
        <v>1900</v>
      </c>
      <c r="D604" s="37">
        <v>1900</v>
      </c>
      <c r="E604" s="37" t="s">
        <v>89</v>
      </c>
      <c r="F604" s="37" t="s">
        <v>98</v>
      </c>
      <c r="G604" s="38">
        <v>2.24566</v>
      </c>
      <c r="H604" s="37" t="s">
        <v>91</v>
      </c>
      <c r="I604" s="37" t="s">
        <v>92</v>
      </c>
      <c r="J604" s="37">
        <v>70</v>
      </c>
      <c r="K604" s="37">
        <v>10</v>
      </c>
      <c r="L604" s="37" t="s">
        <v>93</v>
      </c>
      <c r="M604" s="37" t="s">
        <v>126</v>
      </c>
      <c r="N604" s="37" t="s">
        <v>127</v>
      </c>
      <c r="O604" s="39">
        <v>0.19295699999999999</v>
      </c>
      <c r="P604" s="39">
        <v>0.84899999999999998</v>
      </c>
      <c r="Q604" s="39">
        <f>G604*O604*(1-P604)</f>
        <v>6.5430688309620011E-2</v>
      </c>
    </row>
    <row r="605" spans="1:17" x14ac:dyDescent="0.25">
      <c r="A605" s="37">
        <v>6161</v>
      </c>
      <c r="B605" s="37">
        <v>6117</v>
      </c>
      <c r="C605" s="37">
        <v>1900</v>
      </c>
      <c r="D605" s="37">
        <v>1900</v>
      </c>
      <c r="E605" s="37" t="s">
        <v>89</v>
      </c>
      <c r="F605" s="37" t="s">
        <v>98</v>
      </c>
      <c r="G605" s="38">
        <v>20.599599999999999</v>
      </c>
      <c r="H605" s="37" t="s">
        <v>91</v>
      </c>
      <c r="I605" s="37" t="s">
        <v>92</v>
      </c>
      <c r="J605" s="37">
        <v>70</v>
      </c>
      <c r="K605" s="37">
        <v>10</v>
      </c>
      <c r="L605" s="37" t="s">
        <v>93</v>
      </c>
      <c r="M605" s="37" t="s">
        <v>126</v>
      </c>
      <c r="N605" s="37" t="s">
        <v>127</v>
      </c>
      <c r="O605" s="39">
        <v>0.19295699999999999</v>
      </c>
      <c r="P605" s="39">
        <v>0.84899999999999998</v>
      </c>
      <c r="Q605" s="39">
        <f>G605*O605*(1-P605)</f>
        <v>0.60020038959720001</v>
      </c>
    </row>
    <row r="606" spans="1:17" x14ac:dyDescent="0.25">
      <c r="A606" s="37">
        <v>6162</v>
      </c>
      <c r="B606" s="37">
        <v>6118</v>
      </c>
      <c r="C606" s="37">
        <v>1900</v>
      </c>
      <c r="D606" s="37">
        <v>1900</v>
      </c>
      <c r="E606" s="37" t="s">
        <v>89</v>
      </c>
      <c r="F606" s="37" t="s">
        <v>98</v>
      </c>
      <c r="G606" s="38">
        <v>11.7179</v>
      </c>
      <c r="H606" s="37" t="s">
        <v>91</v>
      </c>
      <c r="I606" s="37" t="s">
        <v>92</v>
      </c>
      <c r="J606" s="37">
        <v>70</v>
      </c>
      <c r="K606" s="37">
        <v>10</v>
      </c>
      <c r="L606" s="37" t="s">
        <v>93</v>
      </c>
      <c r="M606" s="37" t="s">
        <v>126</v>
      </c>
      <c r="N606" s="37" t="s">
        <v>127</v>
      </c>
      <c r="O606" s="39">
        <v>0.19295699999999999</v>
      </c>
      <c r="P606" s="39">
        <v>0.84899999999999998</v>
      </c>
      <c r="Q606" s="39">
        <f>G606*O606*(1-P606)</f>
        <v>0.34141867537530002</v>
      </c>
    </row>
    <row r="607" spans="1:17" x14ac:dyDescent="0.25">
      <c r="A607" s="37">
        <v>6165</v>
      </c>
      <c r="B607" s="37">
        <v>6121</v>
      </c>
      <c r="C607" s="37">
        <v>1900</v>
      </c>
      <c r="D607" s="37">
        <v>1900</v>
      </c>
      <c r="E607" s="37" t="s">
        <v>89</v>
      </c>
      <c r="F607" s="37" t="s">
        <v>98</v>
      </c>
      <c r="G607" s="38">
        <v>22.1675</v>
      </c>
      <c r="H607" s="37" t="s">
        <v>91</v>
      </c>
      <c r="I607" s="37" t="s">
        <v>92</v>
      </c>
      <c r="J607" s="37">
        <v>70</v>
      </c>
      <c r="K607" s="37">
        <v>10</v>
      </c>
      <c r="L607" s="37" t="s">
        <v>93</v>
      </c>
      <c r="M607" s="37" t="s">
        <v>126</v>
      </c>
      <c r="N607" s="37" t="s">
        <v>127</v>
      </c>
      <c r="O607" s="39">
        <v>0.19295699999999999</v>
      </c>
      <c r="P607" s="39">
        <v>0.84899999999999998</v>
      </c>
      <c r="Q607" s="39">
        <f>G607*O607*(1-P607)</f>
        <v>0.64588351892250007</v>
      </c>
    </row>
    <row r="608" spans="1:17" x14ac:dyDescent="0.25">
      <c r="A608" s="37">
        <v>6167</v>
      </c>
      <c r="B608" s="37">
        <v>6123</v>
      </c>
      <c r="C608" s="37">
        <v>1900</v>
      </c>
      <c r="D608" s="37">
        <v>1900</v>
      </c>
      <c r="E608" s="37" t="s">
        <v>89</v>
      </c>
      <c r="F608" s="37" t="s">
        <v>98</v>
      </c>
      <c r="G608" s="38">
        <v>3.3896000000000002</v>
      </c>
      <c r="H608" s="37" t="s">
        <v>91</v>
      </c>
      <c r="I608" s="37" t="s">
        <v>92</v>
      </c>
      <c r="J608" s="37">
        <v>70</v>
      </c>
      <c r="K608" s="37">
        <v>10</v>
      </c>
      <c r="L608" s="37" t="s">
        <v>93</v>
      </c>
      <c r="M608" s="37" t="s">
        <v>126</v>
      </c>
      <c r="N608" s="37" t="s">
        <v>127</v>
      </c>
      <c r="O608" s="39">
        <v>0.19295699999999999</v>
      </c>
      <c r="P608" s="39">
        <v>0.84899999999999998</v>
      </c>
      <c r="Q608" s="39">
        <f>G608*O608*(1-P608)</f>
        <v>9.8761104127200003E-2</v>
      </c>
    </row>
    <row r="609" spans="1:17" x14ac:dyDescent="0.25">
      <c r="A609" s="37">
        <v>6168</v>
      </c>
      <c r="B609" s="37">
        <v>6124</v>
      </c>
      <c r="C609" s="37">
        <v>1900</v>
      </c>
      <c r="D609" s="37">
        <v>1900</v>
      </c>
      <c r="E609" s="37" t="s">
        <v>89</v>
      </c>
      <c r="F609" s="37" t="s">
        <v>98</v>
      </c>
      <c r="G609" s="38">
        <v>24.6736</v>
      </c>
      <c r="H609" s="37" t="s">
        <v>91</v>
      </c>
      <c r="I609" s="37" t="s">
        <v>92</v>
      </c>
      <c r="J609" s="37">
        <v>70</v>
      </c>
      <c r="K609" s="37">
        <v>10</v>
      </c>
      <c r="L609" s="37" t="s">
        <v>93</v>
      </c>
      <c r="M609" s="37" t="s">
        <v>126</v>
      </c>
      <c r="N609" s="37" t="s">
        <v>127</v>
      </c>
      <c r="O609" s="39">
        <v>0.19295699999999999</v>
      </c>
      <c r="P609" s="39">
        <v>0.84899999999999998</v>
      </c>
      <c r="Q609" s="39">
        <f>G609*O609*(1-P609)</f>
        <v>0.71890251911520009</v>
      </c>
    </row>
    <row r="610" spans="1:17" x14ac:dyDescent="0.25">
      <c r="A610" s="37">
        <v>6169</v>
      </c>
      <c r="B610" s="37">
        <v>6125</v>
      </c>
      <c r="C610" s="37">
        <v>1900</v>
      </c>
      <c r="D610" s="37">
        <v>1900</v>
      </c>
      <c r="E610" s="37" t="s">
        <v>89</v>
      </c>
      <c r="F610" s="37" t="s">
        <v>98</v>
      </c>
      <c r="G610" s="38">
        <v>7.3062000000000002E-2</v>
      </c>
      <c r="H610" s="37" t="s">
        <v>91</v>
      </c>
      <c r="I610" s="37" t="s">
        <v>92</v>
      </c>
      <c r="J610" s="37">
        <v>70</v>
      </c>
      <c r="K610" s="37">
        <v>10</v>
      </c>
      <c r="L610" s="37" t="s">
        <v>93</v>
      </c>
      <c r="M610" s="37" t="s">
        <v>126</v>
      </c>
      <c r="N610" s="37" t="s">
        <v>127</v>
      </c>
      <c r="O610" s="39">
        <v>0.19295699999999999</v>
      </c>
      <c r="P610" s="39">
        <v>0.84899999999999998</v>
      </c>
      <c r="Q610" s="39">
        <f>G610*O610*(1-P610)</f>
        <v>2.1287714744340001E-3</v>
      </c>
    </row>
    <row r="611" spans="1:17" x14ac:dyDescent="0.25">
      <c r="A611" s="37">
        <v>6171</v>
      </c>
      <c r="B611" s="37">
        <v>6127</v>
      </c>
      <c r="C611" s="37">
        <v>1900</v>
      </c>
      <c r="D611" s="37">
        <v>1900</v>
      </c>
      <c r="E611" s="37" t="s">
        <v>89</v>
      </c>
      <c r="F611" s="37" t="s">
        <v>98</v>
      </c>
      <c r="G611" s="38">
        <v>21.234300000000001</v>
      </c>
      <c r="H611" s="37" t="s">
        <v>91</v>
      </c>
      <c r="I611" s="37" t="s">
        <v>92</v>
      </c>
      <c r="J611" s="37">
        <v>70</v>
      </c>
      <c r="K611" s="37">
        <v>10</v>
      </c>
      <c r="L611" s="37" t="s">
        <v>93</v>
      </c>
      <c r="M611" s="37" t="s">
        <v>126</v>
      </c>
      <c r="N611" s="37" t="s">
        <v>127</v>
      </c>
      <c r="O611" s="39">
        <v>0.19295699999999999</v>
      </c>
      <c r="P611" s="39">
        <v>0.84899999999999998</v>
      </c>
      <c r="Q611" s="39">
        <f>G611*O611*(1-P611)</f>
        <v>0.61869333059010001</v>
      </c>
    </row>
    <row r="612" spans="1:17" x14ac:dyDescent="0.25">
      <c r="A612" s="37">
        <v>6172</v>
      </c>
      <c r="B612" s="37">
        <v>6128</v>
      </c>
      <c r="C612" s="37">
        <v>1900</v>
      </c>
      <c r="D612" s="37">
        <v>1900</v>
      </c>
      <c r="E612" s="37" t="s">
        <v>89</v>
      </c>
      <c r="F612" s="37" t="s">
        <v>98</v>
      </c>
      <c r="G612" s="38">
        <v>9.8543400000000005</v>
      </c>
      <c r="H612" s="37" t="s">
        <v>91</v>
      </c>
      <c r="I612" s="37" t="s">
        <v>92</v>
      </c>
      <c r="J612" s="37">
        <v>70</v>
      </c>
      <c r="K612" s="37">
        <v>10</v>
      </c>
      <c r="L612" s="37" t="s">
        <v>93</v>
      </c>
      <c r="M612" s="37" t="s">
        <v>126</v>
      </c>
      <c r="N612" s="37" t="s">
        <v>127</v>
      </c>
      <c r="O612" s="39">
        <v>0.19295699999999999</v>
      </c>
      <c r="P612" s="39">
        <v>0.84899999999999998</v>
      </c>
      <c r="Q612" s="39">
        <f>G612*O612*(1-P612)</f>
        <v>0.28712104639038005</v>
      </c>
    </row>
    <row r="613" spans="1:17" x14ac:dyDescent="0.25">
      <c r="A613" s="37">
        <v>6173</v>
      </c>
      <c r="B613" s="37">
        <v>6129</v>
      </c>
      <c r="C613" s="37">
        <v>1900</v>
      </c>
      <c r="D613" s="37">
        <v>1900</v>
      </c>
      <c r="E613" s="37" t="s">
        <v>89</v>
      </c>
      <c r="F613" s="37" t="s">
        <v>98</v>
      </c>
      <c r="G613" s="38">
        <v>0.16078300000000001</v>
      </c>
      <c r="H613" s="37" t="s">
        <v>91</v>
      </c>
      <c r="I613" s="37" t="s">
        <v>92</v>
      </c>
      <c r="J613" s="37">
        <v>70</v>
      </c>
      <c r="K613" s="37">
        <v>10</v>
      </c>
      <c r="L613" s="37" t="s">
        <v>93</v>
      </c>
      <c r="M613" s="37" t="s">
        <v>126</v>
      </c>
      <c r="N613" s="37" t="s">
        <v>127</v>
      </c>
      <c r="O613" s="39">
        <v>0.19295699999999999</v>
      </c>
      <c r="P613" s="39">
        <v>0.84899999999999998</v>
      </c>
      <c r="Q613" s="39">
        <f>G613*O613*(1-P613)</f>
        <v>4.6846550049810011E-3</v>
      </c>
    </row>
    <row r="614" spans="1:17" x14ac:dyDescent="0.25">
      <c r="A614" s="37">
        <v>6175</v>
      </c>
      <c r="B614" s="37">
        <v>6131</v>
      </c>
      <c r="C614" s="37">
        <v>1900</v>
      </c>
      <c r="D614" s="37">
        <v>1900</v>
      </c>
      <c r="E614" s="37" t="s">
        <v>89</v>
      </c>
      <c r="F614" s="37" t="s">
        <v>98</v>
      </c>
      <c r="G614" s="38">
        <v>2.83629</v>
      </c>
      <c r="H614" s="37" t="s">
        <v>91</v>
      </c>
      <c r="I614" s="37" t="s">
        <v>92</v>
      </c>
      <c r="J614" s="37">
        <v>70</v>
      </c>
      <c r="K614" s="37">
        <v>10</v>
      </c>
      <c r="L614" s="37" t="s">
        <v>93</v>
      </c>
      <c r="M614" s="37" t="s">
        <v>126</v>
      </c>
      <c r="N614" s="37" t="s">
        <v>127</v>
      </c>
      <c r="O614" s="39">
        <v>0.19295699999999999</v>
      </c>
      <c r="P614" s="39">
        <v>0.84899999999999998</v>
      </c>
      <c r="Q614" s="39">
        <f>G614*O614*(1-P614)</f>
        <v>8.2639583439030009E-2</v>
      </c>
    </row>
    <row r="615" spans="1:17" x14ac:dyDescent="0.25">
      <c r="A615" s="37">
        <v>6180</v>
      </c>
      <c r="B615" s="37">
        <v>6136</v>
      </c>
      <c r="C615" s="37">
        <v>1900</v>
      </c>
      <c r="D615" s="37">
        <v>1900</v>
      </c>
      <c r="E615" s="37" t="s">
        <v>89</v>
      </c>
      <c r="F615" s="37" t="s">
        <v>98</v>
      </c>
      <c r="G615" s="38">
        <v>9.5032399999999999</v>
      </c>
      <c r="H615" s="37" t="s">
        <v>91</v>
      </c>
      <c r="I615" s="37" t="s">
        <v>92</v>
      </c>
      <c r="J615" s="37">
        <v>70</v>
      </c>
      <c r="K615" s="37">
        <v>10</v>
      </c>
      <c r="L615" s="37" t="s">
        <v>93</v>
      </c>
      <c r="M615" s="37" t="s">
        <v>126</v>
      </c>
      <c r="N615" s="37" t="s">
        <v>127</v>
      </c>
      <c r="O615" s="39">
        <v>0.19295699999999999</v>
      </c>
      <c r="P615" s="39">
        <v>0.84899999999999998</v>
      </c>
      <c r="Q615" s="39">
        <f>G615*O615*(1-P615)</f>
        <v>0.27689121878268003</v>
      </c>
    </row>
    <row r="616" spans="1:17" x14ac:dyDescent="0.25">
      <c r="A616" s="37">
        <v>6181</v>
      </c>
      <c r="B616" s="37">
        <v>6137</v>
      </c>
      <c r="C616" s="37">
        <v>1900</v>
      </c>
      <c r="D616" s="37">
        <v>1900</v>
      </c>
      <c r="E616" s="37" t="s">
        <v>89</v>
      </c>
      <c r="F616" s="37" t="s">
        <v>98</v>
      </c>
      <c r="G616" s="38">
        <v>15.925800000000001</v>
      </c>
      <c r="H616" s="37" t="s">
        <v>91</v>
      </c>
      <c r="I616" s="37" t="s">
        <v>92</v>
      </c>
      <c r="J616" s="37">
        <v>70</v>
      </c>
      <c r="K616" s="37">
        <v>10</v>
      </c>
      <c r="L616" s="37" t="s">
        <v>93</v>
      </c>
      <c r="M616" s="37" t="s">
        <v>126</v>
      </c>
      <c r="N616" s="37" t="s">
        <v>127</v>
      </c>
      <c r="O616" s="39">
        <v>0.19295699999999999</v>
      </c>
      <c r="P616" s="39">
        <v>0.84899999999999998</v>
      </c>
      <c r="Q616" s="39">
        <f>G616*O616*(1-P616)</f>
        <v>0.46402218318060007</v>
      </c>
    </row>
    <row r="617" spans="1:17" x14ac:dyDescent="0.25">
      <c r="A617" s="37">
        <v>6183</v>
      </c>
      <c r="B617" s="37">
        <v>6139</v>
      </c>
      <c r="C617" s="37">
        <v>1900</v>
      </c>
      <c r="D617" s="37">
        <v>1900</v>
      </c>
      <c r="E617" s="37" t="s">
        <v>89</v>
      </c>
      <c r="F617" s="37" t="s">
        <v>98</v>
      </c>
      <c r="G617" s="38">
        <v>1.3017399999999999</v>
      </c>
      <c r="H617" s="37" t="s">
        <v>91</v>
      </c>
      <c r="I617" s="37" t="s">
        <v>92</v>
      </c>
      <c r="J617" s="37">
        <v>70</v>
      </c>
      <c r="K617" s="37">
        <v>10</v>
      </c>
      <c r="L617" s="37" t="s">
        <v>93</v>
      </c>
      <c r="M617" s="37" t="s">
        <v>126</v>
      </c>
      <c r="N617" s="37" t="s">
        <v>127</v>
      </c>
      <c r="O617" s="39">
        <v>0.19295699999999999</v>
      </c>
      <c r="P617" s="39">
        <v>0.84899999999999998</v>
      </c>
      <c r="Q617" s="39">
        <f>G617*O617*(1-P617)</f>
        <v>3.792815662218E-2</v>
      </c>
    </row>
    <row r="618" spans="1:17" x14ac:dyDescent="0.25">
      <c r="A618" s="37">
        <v>6184</v>
      </c>
      <c r="B618" s="37">
        <v>6140</v>
      </c>
      <c r="C618" s="37">
        <v>1900</v>
      </c>
      <c r="D618" s="37">
        <v>1900</v>
      </c>
      <c r="E618" s="37" t="s">
        <v>89</v>
      </c>
      <c r="F618" s="37" t="s">
        <v>98</v>
      </c>
      <c r="G618" s="38">
        <v>3.0219499999999999</v>
      </c>
      <c r="H618" s="37" t="s">
        <v>91</v>
      </c>
      <c r="I618" s="37" t="s">
        <v>92</v>
      </c>
      <c r="J618" s="37">
        <v>70</v>
      </c>
      <c r="K618" s="37">
        <v>10</v>
      </c>
      <c r="L618" s="37" t="s">
        <v>93</v>
      </c>
      <c r="M618" s="37" t="s">
        <v>126</v>
      </c>
      <c r="N618" s="37" t="s">
        <v>127</v>
      </c>
      <c r="O618" s="39">
        <v>0.19295699999999999</v>
      </c>
      <c r="P618" s="39">
        <v>0.84899999999999998</v>
      </c>
      <c r="Q618" s="39">
        <f>G618*O618*(1-P618)</f>
        <v>8.8049067328650005E-2</v>
      </c>
    </row>
    <row r="619" spans="1:17" x14ac:dyDescent="0.25">
      <c r="A619" s="37">
        <v>6185</v>
      </c>
      <c r="B619" s="37">
        <v>6141</v>
      </c>
      <c r="C619" s="37">
        <v>1900</v>
      </c>
      <c r="D619" s="37">
        <v>1900</v>
      </c>
      <c r="E619" s="37" t="s">
        <v>89</v>
      </c>
      <c r="F619" s="37" t="s">
        <v>98</v>
      </c>
      <c r="G619" s="38">
        <v>1.9095200000000001</v>
      </c>
      <c r="H619" s="37" t="s">
        <v>91</v>
      </c>
      <c r="I619" s="37" t="s">
        <v>92</v>
      </c>
      <c r="J619" s="37">
        <v>70</v>
      </c>
      <c r="K619" s="37">
        <v>10</v>
      </c>
      <c r="L619" s="37" t="s">
        <v>93</v>
      </c>
      <c r="M619" s="37" t="s">
        <v>126</v>
      </c>
      <c r="N619" s="37" t="s">
        <v>127</v>
      </c>
      <c r="O619" s="39">
        <v>0.19295699999999999</v>
      </c>
      <c r="P619" s="39">
        <v>0.84899999999999998</v>
      </c>
      <c r="Q619" s="39">
        <f>G619*O619*(1-P619)</f>
        <v>5.5636742846640011E-2</v>
      </c>
    </row>
    <row r="620" spans="1:17" x14ac:dyDescent="0.25">
      <c r="A620" s="37">
        <v>6186</v>
      </c>
      <c r="B620" s="37">
        <v>6142</v>
      </c>
      <c r="C620" s="37">
        <v>1900</v>
      </c>
      <c r="D620" s="37">
        <v>1900</v>
      </c>
      <c r="E620" s="37" t="s">
        <v>89</v>
      </c>
      <c r="F620" s="37" t="s">
        <v>98</v>
      </c>
      <c r="G620" s="38">
        <v>0.24840699999999999</v>
      </c>
      <c r="H620" s="37" t="s">
        <v>91</v>
      </c>
      <c r="I620" s="37" t="s">
        <v>92</v>
      </c>
      <c r="J620" s="37">
        <v>70</v>
      </c>
      <c r="K620" s="37">
        <v>10</v>
      </c>
      <c r="L620" s="37" t="s">
        <v>93</v>
      </c>
      <c r="M620" s="37" t="s">
        <v>126</v>
      </c>
      <c r="N620" s="37" t="s">
        <v>127</v>
      </c>
      <c r="O620" s="39">
        <v>0.19295699999999999</v>
      </c>
      <c r="P620" s="39">
        <v>0.84899999999999998</v>
      </c>
      <c r="Q620" s="39">
        <f>G620*O620*(1-P620)</f>
        <v>7.2377122943490003E-3</v>
      </c>
    </row>
    <row r="621" spans="1:17" x14ac:dyDescent="0.25">
      <c r="A621" s="37">
        <v>6190</v>
      </c>
      <c r="B621" s="37">
        <v>6146</v>
      </c>
      <c r="C621" s="37">
        <v>1900</v>
      </c>
      <c r="D621" s="37">
        <v>1900</v>
      </c>
      <c r="E621" s="37" t="s">
        <v>89</v>
      </c>
      <c r="F621" s="37" t="s">
        <v>98</v>
      </c>
      <c r="G621" s="38">
        <v>11.6892</v>
      </c>
      <c r="H621" s="37" t="s">
        <v>91</v>
      </c>
      <c r="I621" s="37" t="s">
        <v>92</v>
      </c>
      <c r="J621" s="37">
        <v>70</v>
      </c>
      <c r="K621" s="37">
        <v>10</v>
      </c>
      <c r="L621" s="37" t="s">
        <v>93</v>
      </c>
      <c r="M621" s="37" t="s">
        <v>126</v>
      </c>
      <c r="N621" s="37" t="s">
        <v>127</v>
      </c>
      <c r="O621" s="39">
        <v>0.19295699999999999</v>
      </c>
      <c r="P621" s="39">
        <v>0.84899999999999998</v>
      </c>
      <c r="Q621" s="39">
        <f>G621*O621*(1-P621)</f>
        <v>0.34058245762440004</v>
      </c>
    </row>
    <row r="622" spans="1:17" x14ac:dyDescent="0.25">
      <c r="A622" s="37">
        <v>6191</v>
      </c>
      <c r="B622" s="37">
        <v>6147</v>
      </c>
      <c r="C622" s="37">
        <v>1900</v>
      </c>
      <c r="D622" s="37">
        <v>1900</v>
      </c>
      <c r="E622" s="37" t="s">
        <v>89</v>
      </c>
      <c r="F622" s="37" t="s">
        <v>98</v>
      </c>
      <c r="G622" s="38">
        <v>4.1533600000000002</v>
      </c>
      <c r="H622" s="37" t="s">
        <v>91</v>
      </c>
      <c r="I622" s="37" t="s">
        <v>92</v>
      </c>
      <c r="J622" s="37">
        <v>70</v>
      </c>
      <c r="K622" s="37">
        <v>10</v>
      </c>
      <c r="L622" s="37" t="s">
        <v>93</v>
      </c>
      <c r="M622" s="37" t="s">
        <v>126</v>
      </c>
      <c r="N622" s="37" t="s">
        <v>127</v>
      </c>
      <c r="O622" s="39">
        <v>0.19295699999999999</v>
      </c>
      <c r="P622" s="39">
        <v>0.84899999999999998</v>
      </c>
      <c r="Q622" s="39">
        <f>G622*O622*(1-P622)</f>
        <v>0.12101440271352001</v>
      </c>
    </row>
    <row r="623" spans="1:17" x14ac:dyDescent="0.25">
      <c r="A623" s="37">
        <v>6192</v>
      </c>
      <c r="B623" s="37">
        <v>6148</v>
      </c>
      <c r="C623" s="37">
        <v>1900</v>
      </c>
      <c r="D623" s="37">
        <v>1900</v>
      </c>
      <c r="E623" s="37" t="s">
        <v>89</v>
      </c>
      <c r="F623" s="37" t="s">
        <v>98</v>
      </c>
      <c r="G623" s="38">
        <v>58.5961</v>
      </c>
      <c r="H623" s="37" t="s">
        <v>91</v>
      </c>
      <c r="I623" s="37" t="s">
        <v>92</v>
      </c>
      <c r="J623" s="37">
        <v>70</v>
      </c>
      <c r="K623" s="37">
        <v>10</v>
      </c>
      <c r="L623" s="37" t="s">
        <v>93</v>
      </c>
      <c r="M623" s="37" t="s">
        <v>126</v>
      </c>
      <c r="N623" s="37" t="s">
        <v>127</v>
      </c>
      <c r="O623" s="39">
        <v>0.19295699999999999</v>
      </c>
      <c r="P623" s="39">
        <v>0.84899999999999998</v>
      </c>
      <c r="Q623" s="39">
        <f>G623*O623*(1-P623)</f>
        <v>1.7072856778227001</v>
      </c>
    </row>
    <row r="624" spans="1:17" x14ac:dyDescent="0.25">
      <c r="A624" s="37">
        <v>6193</v>
      </c>
      <c r="B624" s="37">
        <v>6149</v>
      </c>
      <c r="C624" s="37">
        <v>1900</v>
      </c>
      <c r="D624" s="37">
        <v>1900</v>
      </c>
      <c r="E624" s="37" t="s">
        <v>89</v>
      </c>
      <c r="F624" s="37" t="s">
        <v>98</v>
      </c>
      <c r="G624" s="38">
        <v>10.842000000000001</v>
      </c>
      <c r="H624" s="37" t="s">
        <v>91</v>
      </c>
      <c r="I624" s="37" t="s">
        <v>92</v>
      </c>
      <c r="J624" s="37">
        <v>70</v>
      </c>
      <c r="K624" s="37">
        <v>10</v>
      </c>
      <c r="L624" s="37" t="s">
        <v>93</v>
      </c>
      <c r="M624" s="37" t="s">
        <v>126</v>
      </c>
      <c r="N624" s="37" t="s">
        <v>127</v>
      </c>
      <c r="O624" s="39">
        <v>0.19295699999999999</v>
      </c>
      <c r="P624" s="39">
        <v>0.84899999999999998</v>
      </c>
      <c r="Q624" s="39">
        <f>G624*O624*(1-P624)</f>
        <v>0.31589800889400005</v>
      </c>
    </row>
    <row r="625" spans="1:17" x14ac:dyDescent="0.25">
      <c r="A625" s="37">
        <v>6194</v>
      </c>
      <c r="B625" s="37">
        <v>6150</v>
      </c>
      <c r="C625" s="37">
        <v>1900</v>
      </c>
      <c r="D625" s="37">
        <v>1900</v>
      </c>
      <c r="E625" s="37" t="s">
        <v>89</v>
      </c>
      <c r="F625" s="37" t="s">
        <v>98</v>
      </c>
      <c r="G625" s="38">
        <v>10.960800000000001</v>
      </c>
      <c r="H625" s="37" t="s">
        <v>91</v>
      </c>
      <c r="I625" s="37" t="s">
        <v>92</v>
      </c>
      <c r="J625" s="37">
        <v>70</v>
      </c>
      <c r="K625" s="37">
        <v>10</v>
      </c>
      <c r="L625" s="37" t="s">
        <v>93</v>
      </c>
      <c r="M625" s="37" t="s">
        <v>126</v>
      </c>
      <c r="N625" s="37" t="s">
        <v>127</v>
      </c>
      <c r="O625" s="39">
        <v>0.19295699999999999</v>
      </c>
      <c r="P625" s="39">
        <v>0.84899999999999998</v>
      </c>
      <c r="Q625" s="39">
        <f>G625*O625*(1-P625)</f>
        <v>0.31935942592560002</v>
      </c>
    </row>
    <row r="626" spans="1:17" x14ac:dyDescent="0.25">
      <c r="A626" s="37">
        <v>6197</v>
      </c>
      <c r="B626" s="37">
        <v>6153</v>
      </c>
      <c r="C626" s="37">
        <v>1900</v>
      </c>
      <c r="D626" s="37">
        <v>1900</v>
      </c>
      <c r="E626" s="37" t="s">
        <v>89</v>
      </c>
      <c r="F626" s="37" t="s">
        <v>98</v>
      </c>
      <c r="G626" s="38">
        <v>12.5966</v>
      </c>
      <c r="H626" s="37" t="s">
        <v>91</v>
      </c>
      <c r="I626" s="37" t="s">
        <v>92</v>
      </c>
      <c r="J626" s="37">
        <v>70</v>
      </c>
      <c r="K626" s="37">
        <v>10</v>
      </c>
      <c r="L626" s="37" t="s">
        <v>93</v>
      </c>
      <c r="M626" s="37" t="s">
        <v>126</v>
      </c>
      <c r="N626" s="37" t="s">
        <v>127</v>
      </c>
      <c r="O626" s="39">
        <v>0.19295699999999999</v>
      </c>
      <c r="P626" s="39">
        <v>0.84899999999999998</v>
      </c>
      <c r="Q626" s="39">
        <f>G626*O626*(1-P626)</f>
        <v>0.36702092407620007</v>
      </c>
    </row>
    <row r="627" spans="1:17" x14ac:dyDescent="0.25">
      <c r="A627" s="37">
        <v>6198</v>
      </c>
      <c r="B627" s="37">
        <v>6154</v>
      </c>
      <c r="C627" s="37">
        <v>1900</v>
      </c>
      <c r="D627" s="37">
        <v>1900</v>
      </c>
      <c r="E627" s="37" t="s">
        <v>89</v>
      </c>
      <c r="F627" s="37" t="s">
        <v>98</v>
      </c>
      <c r="G627" s="38">
        <v>11.7768</v>
      </c>
      <c r="H627" s="37" t="s">
        <v>91</v>
      </c>
      <c r="I627" s="37" t="s">
        <v>92</v>
      </c>
      <c r="J627" s="37">
        <v>70</v>
      </c>
      <c r="K627" s="37">
        <v>10</v>
      </c>
      <c r="L627" s="37" t="s">
        <v>93</v>
      </c>
      <c r="M627" s="37" t="s">
        <v>126</v>
      </c>
      <c r="N627" s="37" t="s">
        <v>127</v>
      </c>
      <c r="O627" s="39">
        <v>0.19295699999999999</v>
      </c>
      <c r="P627" s="39">
        <v>0.84899999999999998</v>
      </c>
      <c r="Q627" s="39">
        <f>G627*O627*(1-P627)</f>
        <v>0.34313481563760007</v>
      </c>
    </row>
    <row r="628" spans="1:17" x14ac:dyDescent="0.25">
      <c r="A628" s="37">
        <v>6200</v>
      </c>
      <c r="B628" s="37">
        <v>6156</v>
      </c>
      <c r="C628" s="37">
        <v>1900</v>
      </c>
      <c r="D628" s="37">
        <v>1900</v>
      </c>
      <c r="E628" s="37" t="s">
        <v>89</v>
      </c>
      <c r="F628" s="37" t="s">
        <v>98</v>
      </c>
      <c r="G628" s="38">
        <v>17.3188</v>
      </c>
      <c r="H628" s="37" t="s">
        <v>91</v>
      </c>
      <c r="I628" s="37" t="s">
        <v>92</v>
      </c>
      <c r="J628" s="37">
        <v>70</v>
      </c>
      <c r="K628" s="37">
        <v>10</v>
      </c>
      <c r="L628" s="37" t="s">
        <v>93</v>
      </c>
      <c r="M628" s="37" t="s">
        <v>126</v>
      </c>
      <c r="N628" s="37" t="s">
        <v>127</v>
      </c>
      <c r="O628" s="39">
        <v>0.19295699999999999</v>
      </c>
      <c r="P628" s="39">
        <v>0.84899999999999998</v>
      </c>
      <c r="Q628" s="39">
        <f>G628*O628*(1-P628)</f>
        <v>0.50460933743160008</v>
      </c>
    </row>
    <row r="629" spans="1:17" x14ac:dyDescent="0.25">
      <c r="A629" s="37">
        <v>6201</v>
      </c>
      <c r="B629" s="37">
        <v>6157</v>
      </c>
      <c r="C629" s="37">
        <v>1900</v>
      </c>
      <c r="D629" s="37">
        <v>1900</v>
      </c>
      <c r="E629" s="37" t="s">
        <v>89</v>
      </c>
      <c r="F629" s="37" t="s">
        <v>98</v>
      </c>
      <c r="G629" s="38">
        <v>4.0835400000000002</v>
      </c>
      <c r="H629" s="37" t="s">
        <v>91</v>
      </c>
      <c r="I629" s="37" t="s">
        <v>92</v>
      </c>
      <c r="J629" s="37">
        <v>70</v>
      </c>
      <c r="K629" s="37">
        <v>10</v>
      </c>
      <c r="L629" s="37" t="s">
        <v>93</v>
      </c>
      <c r="M629" s="37" t="s">
        <v>126</v>
      </c>
      <c r="N629" s="37" t="s">
        <v>127</v>
      </c>
      <c r="O629" s="39">
        <v>0.19295699999999999</v>
      </c>
      <c r="P629" s="39">
        <v>0.84899999999999998</v>
      </c>
      <c r="Q629" s="39">
        <f>G629*O629*(1-P629)</f>
        <v>0.11898009179478</v>
      </c>
    </row>
    <row r="630" spans="1:17" x14ac:dyDescent="0.25">
      <c r="A630" s="37">
        <v>6202</v>
      </c>
      <c r="B630" s="37">
        <v>6158</v>
      </c>
      <c r="C630" s="37">
        <v>1900</v>
      </c>
      <c r="D630" s="37">
        <v>1900</v>
      </c>
      <c r="E630" s="37" t="s">
        <v>89</v>
      </c>
      <c r="F630" s="37" t="s">
        <v>98</v>
      </c>
      <c r="G630" s="38">
        <v>5.8254900000000003</v>
      </c>
      <c r="H630" s="37" t="s">
        <v>91</v>
      </c>
      <c r="I630" s="37" t="s">
        <v>92</v>
      </c>
      <c r="J630" s="37">
        <v>70</v>
      </c>
      <c r="K630" s="37">
        <v>10</v>
      </c>
      <c r="L630" s="37" t="s">
        <v>93</v>
      </c>
      <c r="M630" s="37" t="s">
        <v>126</v>
      </c>
      <c r="N630" s="37" t="s">
        <v>127</v>
      </c>
      <c r="O630" s="39">
        <v>0.19295699999999999</v>
      </c>
      <c r="P630" s="39">
        <v>0.84899999999999998</v>
      </c>
      <c r="Q630" s="39">
        <f>G630*O630*(1-P630)</f>
        <v>0.16973443016343001</v>
      </c>
    </row>
    <row r="631" spans="1:17" x14ac:dyDescent="0.25">
      <c r="A631" s="37">
        <v>6204</v>
      </c>
      <c r="B631" s="37">
        <v>6160</v>
      </c>
      <c r="C631" s="37">
        <v>1900</v>
      </c>
      <c r="D631" s="37">
        <v>1900</v>
      </c>
      <c r="E631" s="37" t="s">
        <v>89</v>
      </c>
      <c r="F631" s="37" t="s">
        <v>98</v>
      </c>
      <c r="G631" s="38">
        <v>0.33887600000000001</v>
      </c>
      <c r="H631" s="37" t="s">
        <v>91</v>
      </c>
      <c r="I631" s="37" t="s">
        <v>92</v>
      </c>
      <c r="J631" s="37">
        <v>70</v>
      </c>
      <c r="K631" s="37">
        <v>10</v>
      </c>
      <c r="L631" s="37" t="s">
        <v>93</v>
      </c>
      <c r="M631" s="37" t="s">
        <v>126</v>
      </c>
      <c r="N631" s="37" t="s">
        <v>127</v>
      </c>
      <c r="O631" s="39">
        <v>0.19295699999999999</v>
      </c>
      <c r="P631" s="39">
        <v>0.84899999999999998</v>
      </c>
      <c r="Q631" s="39">
        <f>G631*O631*(1-P631)</f>
        <v>9.8736629461320009E-3</v>
      </c>
    </row>
    <row r="632" spans="1:17" x14ac:dyDescent="0.25">
      <c r="A632" s="37">
        <v>6207</v>
      </c>
      <c r="B632" s="37">
        <v>6163</v>
      </c>
      <c r="C632" s="37">
        <v>1900</v>
      </c>
      <c r="D632" s="37">
        <v>1900</v>
      </c>
      <c r="E632" s="37" t="s">
        <v>89</v>
      </c>
      <c r="F632" s="37" t="s">
        <v>98</v>
      </c>
      <c r="G632" s="38">
        <v>3.1312199999999999</v>
      </c>
      <c r="H632" s="37" t="s">
        <v>91</v>
      </c>
      <c r="I632" s="37" t="s">
        <v>92</v>
      </c>
      <c r="J632" s="37">
        <v>70</v>
      </c>
      <c r="K632" s="37">
        <v>10</v>
      </c>
      <c r="L632" s="37" t="s">
        <v>93</v>
      </c>
      <c r="M632" s="37" t="s">
        <v>126</v>
      </c>
      <c r="N632" s="37" t="s">
        <v>127</v>
      </c>
      <c r="O632" s="39">
        <v>0.19295699999999999</v>
      </c>
      <c r="P632" s="39">
        <v>0.84899999999999998</v>
      </c>
      <c r="Q632" s="39">
        <f>G632*O632*(1-P632)</f>
        <v>9.1232813448540007E-2</v>
      </c>
    </row>
    <row r="633" spans="1:17" x14ac:dyDescent="0.25">
      <c r="A633" s="37">
        <v>55679</v>
      </c>
      <c r="B633" s="37">
        <v>55604</v>
      </c>
      <c r="C633" s="37">
        <v>1900</v>
      </c>
      <c r="D633" s="37">
        <v>1900</v>
      </c>
      <c r="E633" s="37" t="s">
        <v>89</v>
      </c>
      <c r="F633" s="37" t="s">
        <v>98</v>
      </c>
      <c r="G633" s="38">
        <v>1.8886499999999999</v>
      </c>
      <c r="H633" s="37" t="s">
        <v>91</v>
      </c>
      <c r="I633" s="37" t="s">
        <v>92</v>
      </c>
      <c r="J633" s="37">
        <v>70</v>
      </c>
      <c r="K633" s="37">
        <v>10</v>
      </c>
      <c r="L633" s="37" t="s">
        <v>93</v>
      </c>
      <c r="M633" s="37" t="s">
        <v>126</v>
      </c>
      <c r="N633" s="37" t="s">
        <v>127</v>
      </c>
      <c r="O633" s="39">
        <v>0.19295699999999999</v>
      </c>
      <c r="P633" s="39">
        <v>0.84899999999999998</v>
      </c>
      <c r="Q633" s="39">
        <f>G633*O633*(1-P633)</f>
        <v>5.5028663945550005E-2</v>
      </c>
    </row>
    <row r="634" spans="1:17" x14ac:dyDescent="0.25">
      <c r="A634" s="37">
        <v>55680</v>
      </c>
      <c r="B634" s="37">
        <v>55605</v>
      </c>
      <c r="C634" s="37">
        <v>1900</v>
      </c>
      <c r="D634" s="37">
        <v>1900</v>
      </c>
      <c r="E634" s="37" t="s">
        <v>89</v>
      </c>
      <c r="F634" s="37" t="s">
        <v>98</v>
      </c>
      <c r="G634" s="38">
        <v>0.63095500000000004</v>
      </c>
      <c r="H634" s="37" t="s">
        <v>91</v>
      </c>
      <c r="I634" s="37" t="s">
        <v>92</v>
      </c>
      <c r="J634" s="37">
        <v>70</v>
      </c>
      <c r="K634" s="37">
        <v>10</v>
      </c>
      <c r="L634" s="37" t="s">
        <v>93</v>
      </c>
      <c r="M634" s="37" t="s">
        <v>126</v>
      </c>
      <c r="N634" s="37" t="s">
        <v>127</v>
      </c>
      <c r="O634" s="39">
        <v>0.19295699999999999</v>
      </c>
      <c r="P634" s="39">
        <v>0.84899999999999998</v>
      </c>
      <c r="Q634" s="39">
        <f>G634*O634*(1-P634)</f>
        <v>1.8383824774185004E-2</v>
      </c>
    </row>
    <row r="635" spans="1:17" x14ac:dyDescent="0.25">
      <c r="A635" s="37">
        <v>55681</v>
      </c>
      <c r="B635" s="37">
        <v>55606</v>
      </c>
      <c r="C635" s="37">
        <v>1900</v>
      </c>
      <c r="D635" s="37">
        <v>1900</v>
      </c>
      <c r="E635" s="37" t="s">
        <v>89</v>
      </c>
      <c r="F635" s="37" t="s">
        <v>98</v>
      </c>
      <c r="G635" s="38">
        <v>2.3734199999999999</v>
      </c>
      <c r="H635" s="37" t="s">
        <v>91</v>
      </c>
      <c r="I635" s="37" t="s">
        <v>92</v>
      </c>
      <c r="J635" s="37">
        <v>70</v>
      </c>
      <c r="K635" s="37">
        <v>10</v>
      </c>
      <c r="L635" s="37" t="s">
        <v>93</v>
      </c>
      <c r="M635" s="37" t="s">
        <v>126</v>
      </c>
      <c r="N635" s="37" t="s">
        <v>127</v>
      </c>
      <c r="O635" s="39">
        <v>0.19295699999999999</v>
      </c>
      <c r="P635" s="39">
        <v>0.84899999999999998</v>
      </c>
      <c r="Q635" s="39">
        <f>G635*O635*(1-P635)</f>
        <v>6.9153168443939997E-2</v>
      </c>
    </row>
    <row r="636" spans="1:17" x14ac:dyDescent="0.25">
      <c r="A636" s="37">
        <v>6298</v>
      </c>
      <c r="B636" s="37">
        <v>6254</v>
      </c>
      <c r="C636" s="37">
        <v>1920</v>
      </c>
      <c r="D636" s="37">
        <v>1920</v>
      </c>
      <c r="E636" s="37" t="s">
        <v>89</v>
      </c>
      <c r="F636" s="37" t="s">
        <v>98</v>
      </c>
      <c r="G636" s="38">
        <v>1.91</v>
      </c>
      <c r="H636" s="37" t="s">
        <v>91</v>
      </c>
      <c r="I636" s="37" t="s">
        <v>92</v>
      </c>
      <c r="J636" s="37">
        <v>70</v>
      </c>
      <c r="K636" s="37">
        <v>10</v>
      </c>
      <c r="L636" s="37" t="s">
        <v>93</v>
      </c>
      <c r="M636" s="37" t="s">
        <v>132</v>
      </c>
      <c r="N636" s="37" t="s">
        <v>127</v>
      </c>
      <c r="O636" s="39">
        <v>0.19295699999999999</v>
      </c>
      <c r="P636" s="39">
        <v>0.84899999999999998</v>
      </c>
      <c r="Q636" s="39">
        <f>G636*O636*(1-P636)</f>
        <v>5.5650728369999999E-2</v>
      </c>
    </row>
    <row r="637" spans="1:17" x14ac:dyDescent="0.25">
      <c r="A637" s="37">
        <v>52386</v>
      </c>
      <c r="B637" s="37">
        <v>52328</v>
      </c>
      <c r="C637" s="37">
        <v>7400</v>
      </c>
      <c r="D637" s="37">
        <v>7400</v>
      </c>
      <c r="E637" s="37" t="s">
        <v>89</v>
      </c>
      <c r="F637" s="37" t="s">
        <v>90</v>
      </c>
      <c r="G637" s="38">
        <v>0.22042100000000001</v>
      </c>
      <c r="H637" s="37" t="s">
        <v>91</v>
      </c>
      <c r="I637" s="37" t="s">
        <v>92</v>
      </c>
      <c r="J637" s="37">
        <v>17</v>
      </c>
      <c r="K637" s="37">
        <v>70</v>
      </c>
      <c r="L637" s="37" t="s">
        <v>139</v>
      </c>
      <c r="M637" s="37" t="s">
        <v>140</v>
      </c>
      <c r="N637" s="37" t="s">
        <v>139</v>
      </c>
      <c r="O637" s="39">
        <v>0.78678800000000004</v>
      </c>
      <c r="P637" s="39">
        <v>0.84899999999999998</v>
      </c>
      <c r="Q637" s="39">
        <f>G637*O637*(1-P637)</f>
        <v>2.6187114259948005E-2</v>
      </c>
    </row>
    <row r="638" spans="1:17" x14ac:dyDescent="0.25">
      <c r="A638" s="37">
        <v>52388</v>
      </c>
      <c r="B638" s="37">
        <v>52330</v>
      </c>
      <c r="C638" s="37">
        <v>7400</v>
      </c>
      <c r="D638" s="37">
        <v>7400</v>
      </c>
      <c r="E638" s="37" t="s">
        <v>89</v>
      </c>
      <c r="F638" s="37" t="s">
        <v>90</v>
      </c>
      <c r="G638" s="38">
        <v>27.4438</v>
      </c>
      <c r="H638" s="37" t="s">
        <v>91</v>
      </c>
      <c r="I638" s="37" t="s">
        <v>92</v>
      </c>
      <c r="J638" s="37">
        <v>17</v>
      </c>
      <c r="K638" s="37">
        <v>70</v>
      </c>
      <c r="L638" s="37" t="s">
        <v>139</v>
      </c>
      <c r="M638" s="37" t="s">
        <v>140</v>
      </c>
      <c r="N638" s="37" t="s">
        <v>139</v>
      </c>
      <c r="O638" s="39">
        <v>0.78678800000000004</v>
      </c>
      <c r="P638" s="39">
        <v>0.84899999999999998</v>
      </c>
      <c r="Q638" s="39">
        <f>G638*O638*(1-P638)</f>
        <v>3.2604603296744008</v>
      </c>
    </row>
    <row r="639" spans="1:17" x14ac:dyDescent="0.25">
      <c r="A639" s="37">
        <v>52424</v>
      </c>
      <c r="B639" s="37">
        <v>52366</v>
      </c>
      <c r="C639" s="37">
        <v>7400</v>
      </c>
      <c r="D639" s="37">
        <v>7400</v>
      </c>
      <c r="E639" s="37" t="s">
        <v>89</v>
      </c>
      <c r="F639" s="37" t="s">
        <v>96</v>
      </c>
      <c r="G639" s="38">
        <v>334.50799999999998</v>
      </c>
      <c r="H639" s="37" t="s">
        <v>91</v>
      </c>
      <c r="I639" s="37" t="s">
        <v>92</v>
      </c>
      <c r="J639" s="37">
        <v>17</v>
      </c>
      <c r="K639" s="37">
        <v>70</v>
      </c>
      <c r="L639" s="37" t="s">
        <v>139</v>
      </c>
      <c r="M639" s="37" t="s">
        <v>140</v>
      </c>
      <c r="N639" s="37" t="s">
        <v>139</v>
      </c>
      <c r="O639" s="39">
        <v>0.78678800000000004</v>
      </c>
      <c r="P639" s="39">
        <v>0.84899999999999998</v>
      </c>
      <c r="Q639" s="39">
        <f>G639*O639*(1-P639)</f>
        <v>39.741218925904008</v>
      </c>
    </row>
    <row r="640" spans="1:17" x14ac:dyDescent="0.25">
      <c r="A640" s="37">
        <v>52425</v>
      </c>
      <c r="B640" s="37">
        <v>52367</v>
      </c>
      <c r="C640" s="37">
        <v>7400</v>
      </c>
      <c r="D640" s="37">
        <v>7400</v>
      </c>
      <c r="E640" s="37" t="s">
        <v>89</v>
      </c>
      <c r="F640" s="37" t="s">
        <v>97</v>
      </c>
      <c r="G640" s="38">
        <v>4.65794</v>
      </c>
      <c r="H640" s="37" t="s">
        <v>91</v>
      </c>
      <c r="I640" s="37" t="s">
        <v>92</v>
      </c>
      <c r="J640" s="37">
        <v>17</v>
      </c>
      <c r="K640" s="37">
        <v>70</v>
      </c>
      <c r="L640" s="37" t="s">
        <v>139</v>
      </c>
      <c r="M640" s="37" t="s">
        <v>140</v>
      </c>
      <c r="N640" s="37" t="s">
        <v>139</v>
      </c>
      <c r="O640" s="39">
        <v>0.78678800000000004</v>
      </c>
      <c r="P640" s="39">
        <v>0.84899999999999998</v>
      </c>
      <c r="Q640" s="39">
        <f>G640*O640*(1-P640)</f>
        <v>0.55338650580472015</v>
      </c>
    </row>
    <row r="641" spans="1:17" x14ac:dyDescent="0.25">
      <c r="A641" s="37">
        <v>52426</v>
      </c>
      <c r="B641" s="37">
        <v>52368</v>
      </c>
      <c r="C641" s="37">
        <v>7400</v>
      </c>
      <c r="D641" s="37">
        <v>7400</v>
      </c>
      <c r="E641" s="37" t="s">
        <v>89</v>
      </c>
      <c r="F641" s="37" t="s">
        <v>97</v>
      </c>
      <c r="G641" s="38">
        <v>1.33504</v>
      </c>
      <c r="H641" s="37" t="s">
        <v>91</v>
      </c>
      <c r="I641" s="37" t="s">
        <v>92</v>
      </c>
      <c r="J641" s="37">
        <v>17</v>
      </c>
      <c r="K641" s="37">
        <v>70</v>
      </c>
      <c r="L641" s="37" t="s">
        <v>139</v>
      </c>
      <c r="M641" s="37" t="s">
        <v>140</v>
      </c>
      <c r="N641" s="37" t="s">
        <v>139</v>
      </c>
      <c r="O641" s="39">
        <v>0.78678800000000004</v>
      </c>
      <c r="P641" s="39">
        <v>0.84899999999999998</v>
      </c>
      <c r="Q641" s="39">
        <f>G641*O641*(1-P641)</f>
        <v>0.15860941117952002</v>
      </c>
    </row>
    <row r="642" spans="1:17" x14ac:dyDescent="0.25">
      <c r="A642" s="37">
        <v>52427</v>
      </c>
      <c r="B642" s="37">
        <v>52369</v>
      </c>
      <c r="C642" s="37">
        <v>7400</v>
      </c>
      <c r="D642" s="37">
        <v>7400</v>
      </c>
      <c r="E642" s="37" t="s">
        <v>89</v>
      </c>
      <c r="F642" s="37" t="s">
        <v>97</v>
      </c>
      <c r="G642" s="38">
        <v>2.3514499999999998</v>
      </c>
      <c r="H642" s="37" t="s">
        <v>91</v>
      </c>
      <c r="I642" s="37" t="s">
        <v>92</v>
      </c>
      <c r="J642" s="37">
        <v>17</v>
      </c>
      <c r="K642" s="37">
        <v>70</v>
      </c>
      <c r="L642" s="37" t="s">
        <v>139</v>
      </c>
      <c r="M642" s="37" t="s">
        <v>140</v>
      </c>
      <c r="N642" s="37" t="s">
        <v>139</v>
      </c>
      <c r="O642" s="39">
        <v>0.78678800000000004</v>
      </c>
      <c r="P642" s="39">
        <v>0.84899999999999998</v>
      </c>
      <c r="Q642" s="39">
        <f>G642*O642*(1-P642)</f>
        <v>0.27936398903260001</v>
      </c>
    </row>
    <row r="643" spans="1:17" x14ac:dyDescent="0.25">
      <c r="A643" s="37">
        <v>52428</v>
      </c>
      <c r="B643" s="37">
        <v>52370</v>
      </c>
      <c r="C643" s="37">
        <v>7400</v>
      </c>
      <c r="D643" s="37">
        <v>7400</v>
      </c>
      <c r="E643" s="37" t="s">
        <v>89</v>
      </c>
      <c r="F643" s="37" t="s">
        <v>97</v>
      </c>
      <c r="G643" s="38">
        <v>2.1000000000000001E-2</v>
      </c>
      <c r="H643" s="37" t="s">
        <v>91</v>
      </c>
      <c r="I643" s="37" t="s">
        <v>92</v>
      </c>
      <c r="J643" s="37">
        <v>17</v>
      </c>
      <c r="K643" s="37">
        <v>70</v>
      </c>
      <c r="L643" s="37" t="s">
        <v>139</v>
      </c>
      <c r="M643" s="37" t="s">
        <v>140</v>
      </c>
      <c r="N643" s="37" t="s">
        <v>139</v>
      </c>
      <c r="O643" s="39">
        <v>0.78678800000000004</v>
      </c>
      <c r="P643" s="39">
        <v>0.84899999999999998</v>
      </c>
      <c r="Q643" s="39">
        <f>G643*O643*(1-P643)</f>
        <v>2.4949047480000005E-3</v>
      </c>
    </row>
    <row r="644" spans="1:17" x14ac:dyDescent="0.25">
      <c r="A644" s="37">
        <v>52434</v>
      </c>
      <c r="B644" s="37">
        <v>52376</v>
      </c>
      <c r="C644" s="37">
        <v>7400</v>
      </c>
      <c r="D644" s="37">
        <v>7400</v>
      </c>
      <c r="E644" s="37" t="s">
        <v>89</v>
      </c>
      <c r="F644" s="37" t="s">
        <v>98</v>
      </c>
      <c r="G644" s="38">
        <v>2.2463299999999999</v>
      </c>
      <c r="H644" s="37" t="s">
        <v>91</v>
      </c>
      <c r="I644" s="37" t="s">
        <v>92</v>
      </c>
      <c r="J644" s="37">
        <v>17</v>
      </c>
      <c r="K644" s="37">
        <v>70</v>
      </c>
      <c r="L644" s="37" t="s">
        <v>139</v>
      </c>
      <c r="M644" s="37" t="s">
        <v>140</v>
      </c>
      <c r="N644" s="37" t="s">
        <v>139</v>
      </c>
      <c r="O644" s="39">
        <v>0.78678800000000004</v>
      </c>
      <c r="P644" s="39">
        <v>0.84899999999999998</v>
      </c>
      <c r="Q644" s="39">
        <f>G644*O644*(1-P644)</f>
        <v>0.26687520869404002</v>
      </c>
    </row>
    <row r="645" spans="1:17" x14ac:dyDescent="0.25">
      <c r="A645" s="37">
        <v>52435</v>
      </c>
      <c r="B645" s="37">
        <v>52377</v>
      </c>
      <c r="C645" s="37">
        <v>7400</v>
      </c>
      <c r="D645" s="37">
        <v>7400</v>
      </c>
      <c r="E645" s="37" t="s">
        <v>89</v>
      </c>
      <c r="F645" s="37" t="s">
        <v>98</v>
      </c>
      <c r="G645" s="38">
        <v>0.23579700000000001</v>
      </c>
      <c r="H645" s="37" t="s">
        <v>91</v>
      </c>
      <c r="I645" s="37" t="s">
        <v>92</v>
      </c>
      <c r="J645" s="37">
        <v>17</v>
      </c>
      <c r="K645" s="37">
        <v>70</v>
      </c>
      <c r="L645" s="37" t="s">
        <v>139</v>
      </c>
      <c r="M645" s="37" t="s">
        <v>140</v>
      </c>
      <c r="N645" s="37" t="s">
        <v>139</v>
      </c>
      <c r="O645" s="39">
        <v>0.78678800000000004</v>
      </c>
      <c r="P645" s="39">
        <v>0.84899999999999998</v>
      </c>
      <c r="Q645" s="39">
        <f>G645*O645*(1-P645)</f>
        <v>2.8013859755436004E-2</v>
      </c>
    </row>
    <row r="646" spans="1:17" x14ac:dyDescent="0.25">
      <c r="A646" s="37">
        <v>52436</v>
      </c>
      <c r="B646" s="37">
        <v>52378</v>
      </c>
      <c r="C646" s="37">
        <v>7400</v>
      </c>
      <c r="D646" s="37">
        <v>7400</v>
      </c>
      <c r="E646" s="37" t="s">
        <v>89</v>
      </c>
      <c r="F646" s="37" t="s">
        <v>98</v>
      </c>
      <c r="G646" s="38">
        <v>0.16160099999999999</v>
      </c>
      <c r="H646" s="37" t="s">
        <v>91</v>
      </c>
      <c r="I646" s="37" t="s">
        <v>92</v>
      </c>
      <c r="J646" s="37">
        <v>17</v>
      </c>
      <c r="K646" s="37">
        <v>70</v>
      </c>
      <c r="L646" s="37" t="s">
        <v>139</v>
      </c>
      <c r="M646" s="37" t="s">
        <v>140</v>
      </c>
      <c r="N646" s="37" t="s">
        <v>139</v>
      </c>
      <c r="O646" s="39">
        <v>0.78678800000000004</v>
      </c>
      <c r="P646" s="39">
        <v>0.84899999999999998</v>
      </c>
      <c r="Q646" s="39">
        <f>G646*O646*(1-P646)</f>
        <v>1.9199004865788002E-2</v>
      </c>
    </row>
    <row r="647" spans="1:17" x14ac:dyDescent="0.25">
      <c r="A647" s="37">
        <v>52437</v>
      </c>
      <c r="B647" s="37">
        <v>52379</v>
      </c>
      <c r="C647" s="37">
        <v>7400</v>
      </c>
      <c r="D647" s="37">
        <v>7400</v>
      </c>
      <c r="E647" s="37" t="s">
        <v>89</v>
      </c>
      <c r="F647" s="37" t="s">
        <v>98</v>
      </c>
      <c r="G647" s="38">
        <v>24.6492</v>
      </c>
      <c r="H647" s="37" t="s">
        <v>91</v>
      </c>
      <c r="I647" s="37" t="s">
        <v>92</v>
      </c>
      <c r="J647" s="37">
        <v>17</v>
      </c>
      <c r="K647" s="37">
        <v>70</v>
      </c>
      <c r="L647" s="37" t="s">
        <v>139</v>
      </c>
      <c r="M647" s="37" t="s">
        <v>140</v>
      </c>
      <c r="N647" s="37" t="s">
        <v>139</v>
      </c>
      <c r="O647" s="39">
        <v>0.78678800000000004</v>
      </c>
      <c r="P647" s="39">
        <v>0.84899999999999998</v>
      </c>
      <c r="Q647" s="39">
        <f>G647*O647*(1-P647)</f>
        <v>2.9284479102096004</v>
      </c>
    </row>
    <row r="648" spans="1:17" x14ac:dyDescent="0.25">
      <c r="A648" s="37">
        <v>52533</v>
      </c>
      <c r="B648" s="37">
        <v>52475</v>
      </c>
      <c r="C648" s="37">
        <v>7430</v>
      </c>
      <c r="D648" s="37">
        <v>7430</v>
      </c>
      <c r="E648" s="37" t="s">
        <v>89</v>
      </c>
      <c r="F648" s="37" t="s">
        <v>97</v>
      </c>
      <c r="G648" s="38">
        <v>2.0085500000000001</v>
      </c>
      <c r="H648" s="37" t="s">
        <v>91</v>
      </c>
      <c r="I648" s="37" t="s">
        <v>92</v>
      </c>
      <c r="J648" s="37">
        <v>17</v>
      </c>
      <c r="K648" s="37">
        <v>70</v>
      </c>
      <c r="L648" s="37" t="s">
        <v>139</v>
      </c>
      <c r="M648" s="37" t="s">
        <v>141</v>
      </c>
      <c r="N648" s="37" t="s">
        <v>139</v>
      </c>
      <c r="O648" s="39">
        <v>0.78678800000000004</v>
      </c>
      <c r="P648" s="39">
        <v>0.84899999999999998</v>
      </c>
      <c r="Q648" s="39">
        <f>G648*O648*(1-P648)</f>
        <v>0.23862575864740007</v>
      </c>
    </row>
    <row r="649" spans="1:17" x14ac:dyDescent="0.25">
      <c r="A649" s="37">
        <v>52605</v>
      </c>
      <c r="B649" s="37">
        <v>52571</v>
      </c>
      <c r="C649" s="37">
        <v>7470</v>
      </c>
      <c r="D649" s="37">
        <v>7470</v>
      </c>
      <c r="E649" s="37" t="s">
        <v>89</v>
      </c>
      <c r="F649" s="37" t="s">
        <v>96</v>
      </c>
      <c r="G649" s="38">
        <v>11.1434</v>
      </c>
      <c r="H649" s="37" t="s">
        <v>91</v>
      </c>
      <c r="I649" s="37" t="s">
        <v>92</v>
      </c>
      <c r="J649" s="37">
        <v>17</v>
      </c>
      <c r="K649" s="37">
        <v>70</v>
      </c>
      <c r="L649" s="37" t="s">
        <v>139</v>
      </c>
      <c r="M649" s="37" t="s">
        <v>142</v>
      </c>
      <c r="N649" s="37" t="s">
        <v>139</v>
      </c>
      <c r="O649" s="39">
        <v>0.78678800000000004</v>
      </c>
      <c r="P649" s="39">
        <v>0.84899999999999998</v>
      </c>
      <c r="Q649" s="39">
        <f>G649*O649*(1-P649)</f>
        <v>1.3238915032792005</v>
      </c>
    </row>
    <row r="650" spans="1:17" x14ac:dyDescent="0.25">
      <c r="A650" s="37">
        <v>52606</v>
      </c>
      <c r="B650" s="37">
        <v>52572</v>
      </c>
      <c r="C650" s="37">
        <v>7470</v>
      </c>
      <c r="D650" s="37">
        <v>7470</v>
      </c>
      <c r="E650" s="37" t="s">
        <v>89</v>
      </c>
      <c r="F650" s="37" t="s">
        <v>96</v>
      </c>
      <c r="G650" s="38">
        <v>8.3237400000000008</v>
      </c>
      <c r="H650" s="37" t="s">
        <v>91</v>
      </c>
      <c r="I650" s="37" t="s">
        <v>92</v>
      </c>
      <c r="J650" s="37">
        <v>17</v>
      </c>
      <c r="K650" s="37">
        <v>70</v>
      </c>
      <c r="L650" s="37" t="s">
        <v>139</v>
      </c>
      <c r="M650" s="37" t="s">
        <v>142</v>
      </c>
      <c r="N650" s="37" t="s">
        <v>139</v>
      </c>
      <c r="O650" s="39">
        <v>0.78678800000000004</v>
      </c>
      <c r="P650" s="39">
        <v>0.84899999999999998</v>
      </c>
      <c r="Q650" s="39">
        <f>G650*O650*(1-P650)</f>
        <v>0.98890183081512029</v>
      </c>
    </row>
    <row r="651" spans="1:17" x14ac:dyDescent="0.25">
      <c r="A651" s="37">
        <v>52618</v>
      </c>
      <c r="B651" s="37">
        <v>52584</v>
      </c>
      <c r="C651" s="37">
        <v>7470</v>
      </c>
      <c r="D651" s="37">
        <v>7470</v>
      </c>
      <c r="E651" s="37" t="s">
        <v>89</v>
      </c>
      <c r="F651" s="37" t="s">
        <v>98</v>
      </c>
      <c r="G651" s="38">
        <v>2.9563299999999999</v>
      </c>
      <c r="H651" s="37" t="s">
        <v>91</v>
      </c>
      <c r="I651" s="37" t="s">
        <v>92</v>
      </c>
      <c r="J651" s="37">
        <v>17</v>
      </c>
      <c r="K651" s="37">
        <v>70</v>
      </c>
      <c r="L651" s="37" t="s">
        <v>139</v>
      </c>
      <c r="M651" s="37" t="s">
        <v>142</v>
      </c>
      <c r="N651" s="37" t="s">
        <v>139</v>
      </c>
      <c r="O651" s="39">
        <v>0.78678800000000004</v>
      </c>
      <c r="P651" s="39">
        <v>0.84899999999999998</v>
      </c>
      <c r="Q651" s="39">
        <f>G651*O651*(1-P651)</f>
        <v>0.35122675017404004</v>
      </c>
    </row>
    <row r="652" spans="1:17" x14ac:dyDescent="0.25">
      <c r="A652" s="37">
        <v>52619</v>
      </c>
      <c r="B652" s="37">
        <v>52585</v>
      </c>
      <c r="C652" s="37">
        <v>7470</v>
      </c>
      <c r="D652" s="37">
        <v>7470</v>
      </c>
      <c r="E652" s="37" t="s">
        <v>89</v>
      </c>
      <c r="F652" s="37" t="s">
        <v>98</v>
      </c>
      <c r="G652" s="38">
        <v>1.7845500000000001</v>
      </c>
      <c r="H652" s="37" t="s">
        <v>91</v>
      </c>
      <c r="I652" s="37" t="s">
        <v>92</v>
      </c>
      <c r="J652" s="37">
        <v>17</v>
      </c>
      <c r="K652" s="37">
        <v>70</v>
      </c>
      <c r="L652" s="37" t="s">
        <v>139</v>
      </c>
      <c r="M652" s="37" t="s">
        <v>142</v>
      </c>
      <c r="N652" s="37" t="s">
        <v>139</v>
      </c>
      <c r="O652" s="39">
        <v>0.78678800000000004</v>
      </c>
      <c r="P652" s="39">
        <v>0.84899999999999998</v>
      </c>
      <c r="Q652" s="39">
        <f>G652*O652*(1-P652)</f>
        <v>0.21201344133540004</v>
      </c>
    </row>
    <row r="653" spans="1:17" x14ac:dyDescent="0.25">
      <c r="A653" s="37">
        <v>52648</v>
      </c>
      <c r="B653" s="37">
        <v>52614</v>
      </c>
      <c r="C653" s="37">
        <v>8100</v>
      </c>
      <c r="D653" s="37">
        <v>8100</v>
      </c>
      <c r="E653" s="37" t="s">
        <v>89</v>
      </c>
      <c r="F653" s="37" t="s">
        <v>97</v>
      </c>
      <c r="G653" s="38">
        <v>4.1025700000000001</v>
      </c>
      <c r="H653" s="37" t="s">
        <v>91</v>
      </c>
      <c r="I653" s="37" t="s">
        <v>92</v>
      </c>
      <c r="J653" s="37">
        <v>18</v>
      </c>
      <c r="K653" s="37">
        <v>10</v>
      </c>
      <c r="L653" s="37" t="s">
        <v>93</v>
      </c>
      <c r="M653" s="37" t="s">
        <v>143</v>
      </c>
      <c r="N653" s="37" t="s">
        <v>144</v>
      </c>
      <c r="O653" s="39">
        <v>0.717032</v>
      </c>
      <c r="P653" s="39">
        <v>0.84899999999999998</v>
      </c>
      <c r="Q653" s="39">
        <f>G653*O653*(1-P653)</f>
        <v>0.44419276980824013</v>
      </c>
    </row>
    <row r="654" spans="1:17" x14ac:dyDescent="0.25">
      <c r="A654" s="37">
        <v>52653</v>
      </c>
      <c r="B654" s="37">
        <v>52619</v>
      </c>
      <c r="C654" s="37">
        <v>8100</v>
      </c>
      <c r="D654" s="37">
        <v>8100</v>
      </c>
      <c r="E654" s="37" t="s">
        <v>89</v>
      </c>
      <c r="F654" s="37" t="s">
        <v>98</v>
      </c>
      <c r="G654" s="38">
        <v>19.752700000000001</v>
      </c>
      <c r="H654" s="37" t="s">
        <v>91</v>
      </c>
      <c r="I654" s="37" t="s">
        <v>92</v>
      </c>
      <c r="J654" s="37">
        <v>18</v>
      </c>
      <c r="K654" s="37">
        <v>10</v>
      </c>
      <c r="L654" s="37" t="s">
        <v>93</v>
      </c>
      <c r="M654" s="37" t="s">
        <v>143</v>
      </c>
      <c r="N654" s="37" t="s">
        <v>144</v>
      </c>
      <c r="O654" s="39">
        <v>0.717032</v>
      </c>
      <c r="P654" s="39">
        <v>0.84899999999999998</v>
      </c>
      <c r="Q654" s="39">
        <f>G654*O654*(1-P654)</f>
        <v>2.1386610159464006</v>
      </c>
    </row>
    <row r="655" spans="1:17" x14ac:dyDescent="0.25">
      <c r="A655" s="37">
        <v>52654</v>
      </c>
      <c r="B655" s="37">
        <v>52620</v>
      </c>
      <c r="C655" s="37">
        <v>8100</v>
      </c>
      <c r="D655" s="37">
        <v>8100</v>
      </c>
      <c r="E655" s="37" t="s">
        <v>89</v>
      </c>
      <c r="F655" s="37" t="s">
        <v>98</v>
      </c>
      <c r="G655" s="38">
        <v>3.3593299999999999</v>
      </c>
      <c r="H655" s="37" t="s">
        <v>91</v>
      </c>
      <c r="I655" s="37" t="s">
        <v>92</v>
      </c>
      <c r="J655" s="37">
        <v>18</v>
      </c>
      <c r="K655" s="37">
        <v>10</v>
      </c>
      <c r="L655" s="37" t="s">
        <v>93</v>
      </c>
      <c r="M655" s="37" t="s">
        <v>143</v>
      </c>
      <c r="N655" s="37" t="s">
        <v>144</v>
      </c>
      <c r="O655" s="39">
        <v>0.717032</v>
      </c>
      <c r="P655" s="39">
        <v>0.84899999999999998</v>
      </c>
      <c r="Q655" s="39">
        <f>G655*O655*(1-P655)</f>
        <v>0.36372081339256007</v>
      </c>
    </row>
    <row r="656" spans="1:17" x14ac:dyDescent="0.25">
      <c r="A656" s="37">
        <v>52667</v>
      </c>
      <c r="B656" s="37">
        <v>52633</v>
      </c>
      <c r="C656" s="37">
        <v>8110</v>
      </c>
      <c r="D656" s="37">
        <v>8110</v>
      </c>
      <c r="E656" s="37" t="s">
        <v>89</v>
      </c>
      <c r="F656" s="37" t="s">
        <v>90</v>
      </c>
      <c r="G656" s="38">
        <v>21.0885</v>
      </c>
      <c r="H656" s="37" t="s">
        <v>91</v>
      </c>
      <c r="I656" s="37" t="s">
        <v>92</v>
      </c>
      <c r="J656" s="37">
        <v>3</v>
      </c>
      <c r="K656" s="37">
        <v>10</v>
      </c>
      <c r="L656" s="37" t="s">
        <v>93</v>
      </c>
      <c r="M656" s="37" t="s">
        <v>145</v>
      </c>
      <c r="N656" s="37" t="s">
        <v>104</v>
      </c>
      <c r="O656" s="39">
        <v>1.7750239999999999</v>
      </c>
      <c r="P656" s="39">
        <v>0.84899999999999998</v>
      </c>
      <c r="Q656" s="39">
        <f>G656*O656*(1-P656)</f>
        <v>5.6523216372240004</v>
      </c>
    </row>
    <row r="657" spans="1:17" x14ac:dyDescent="0.25">
      <c r="A657" s="37">
        <v>52670</v>
      </c>
      <c r="B657" s="37">
        <v>52636</v>
      </c>
      <c r="C657" s="37">
        <v>8110</v>
      </c>
      <c r="D657" s="37">
        <v>8110</v>
      </c>
      <c r="E657" s="37" t="s">
        <v>89</v>
      </c>
      <c r="F657" s="37" t="s">
        <v>98</v>
      </c>
      <c r="G657" s="38">
        <v>1608.09</v>
      </c>
      <c r="H657" s="37" t="s">
        <v>91</v>
      </c>
      <c r="I657" s="37" t="s">
        <v>92</v>
      </c>
      <c r="J657" s="37">
        <v>3</v>
      </c>
      <c r="K657" s="37">
        <v>10</v>
      </c>
      <c r="L657" s="37" t="s">
        <v>93</v>
      </c>
      <c r="M657" s="37" t="s">
        <v>145</v>
      </c>
      <c r="N657" s="37" t="s">
        <v>104</v>
      </c>
      <c r="O657" s="39">
        <v>1.7750239999999999</v>
      </c>
      <c r="P657" s="39">
        <v>0.84899999999999998</v>
      </c>
      <c r="Q657" s="39">
        <f>G657*O657*(1-P657)</f>
        <v>431.01414996816004</v>
      </c>
    </row>
    <row r="658" spans="1:17" x14ac:dyDescent="0.25">
      <c r="A658" s="37">
        <v>52671</v>
      </c>
      <c r="B658" s="37">
        <v>52637</v>
      </c>
      <c r="C658" s="37">
        <v>8110</v>
      </c>
      <c r="D658" s="37">
        <v>8110</v>
      </c>
      <c r="E658" s="37" t="s">
        <v>89</v>
      </c>
      <c r="F658" s="37" t="s">
        <v>98</v>
      </c>
      <c r="G658" s="38">
        <v>536.12</v>
      </c>
      <c r="H658" s="37" t="s">
        <v>91</v>
      </c>
      <c r="I658" s="37" t="s">
        <v>92</v>
      </c>
      <c r="J658" s="37">
        <v>3</v>
      </c>
      <c r="K658" s="37">
        <v>10</v>
      </c>
      <c r="L658" s="37" t="s">
        <v>93</v>
      </c>
      <c r="M658" s="37" t="s">
        <v>145</v>
      </c>
      <c r="N658" s="37" t="s">
        <v>104</v>
      </c>
      <c r="O658" s="39">
        <v>1.7750239999999999</v>
      </c>
      <c r="P658" s="39">
        <v>0.84899999999999998</v>
      </c>
      <c r="Q658" s="39">
        <f>G658*O658*(1-P658)</f>
        <v>143.69550589888001</v>
      </c>
    </row>
    <row r="659" spans="1:17" x14ac:dyDescent="0.25">
      <c r="A659" s="37">
        <v>52672</v>
      </c>
      <c r="B659" s="37">
        <v>52638</v>
      </c>
      <c r="C659" s="37">
        <v>8110</v>
      </c>
      <c r="D659" s="37">
        <v>8110</v>
      </c>
      <c r="E659" s="37" t="s">
        <v>89</v>
      </c>
      <c r="F659" s="37" t="s">
        <v>98</v>
      </c>
      <c r="G659" s="38">
        <v>4.4652599999999998</v>
      </c>
      <c r="H659" s="37" t="s">
        <v>91</v>
      </c>
      <c r="I659" s="37" t="s">
        <v>92</v>
      </c>
      <c r="J659" s="37">
        <v>3</v>
      </c>
      <c r="K659" s="37">
        <v>10</v>
      </c>
      <c r="L659" s="37" t="s">
        <v>93</v>
      </c>
      <c r="M659" s="37" t="s">
        <v>145</v>
      </c>
      <c r="N659" s="37" t="s">
        <v>104</v>
      </c>
      <c r="O659" s="39">
        <v>1.7750239999999999</v>
      </c>
      <c r="P659" s="39">
        <v>0.84899999999999998</v>
      </c>
      <c r="Q659" s="39">
        <f>G659*O659*(1-P659)</f>
        <v>1.19681749360224</v>
      </c>
    </row>
    <row r="660" spans="1:17" x14ac:dyDescent="0.25">
      <c r="A660" s="37">
        <v>56341</v>
      </c>
      <c r="B660" s="37">
        <v>56276</v>
      </c>
      <c r="C660" s="37">
        <v>8110</v>
      </c>
      <c r="D660" s="37">
        <v>8110</v>
      </c>
      <c r="E660" s="37" t="s">
        <v>89</v>
      </c>
      <c r="F660" s="37" t="s">
        <v>98</v>
      </c>
      <c r="G660" s="38">
        <v>183.46</v>
      </c>
      <c r="H660" s="37" t="s">
        <v>91</v>
      </c>
      <c r="I660" s="37" t="s">
        <v>92</v>
      </c>
      <c r="J660" s="37">
        <v>3</v>
      </c>
      <c r="K660" s="37">
        <v>10</v>
      </c>
      <c r="L660" s="37" t="s">
        <v>93</v>
      </c>
      <c r="M660" s="37" t="s">
        <v>145</v>
      </c>
      <c r="N660" s="37" t="s">
        <v>104</v>
      </c>
      <c r="O660" s="39">
        <v>1.7750239999999999</v>
      </c>
      <c r="P660" s="39">
        <v>0.84899999999999998</v>
      </c>
      <c r="Q660" s="39">
        <f>G660*O660*(1-P660)</f>
        <v>49.172531359040008</v>
      </c>
    </row>
    <row r="661" spans="1:17" x14ac:dyDescent="0.25">
      <c r="A661" s="37">
        <v>52692</v>
      </c>
      <c r="B661" s="37">
        <v>52658</v>
      </c>
      <c r="C661" s="37">
        <v>8120</v>
      </c>
      <c r="D661" s="37">
        <v>8120</v>
      </c>
      <c r="E661" s="37" t="s">
        <v>89</v>
      </c>
      <c r="F661" s="37" t="s">
        <v>98</v>
      </c>
      <c r="G661" s="38">
        <v>3.11788</v>
      </c>
      <c r="H661" s="37" t="s">
        <v>91</v>
      </c>
      <c r="I661" s="37" t="s">
        <v>92</v>
      </c>
      <c r="J661" s="37">
        <v>3</v>
      </c>
      <c r="K661" s="37">
        <v>10</v>
      </c>
      <c r="L661" s="37" t="s">
        <v>93</v>
      </c>
      <c r="M661" s="37" t="s">
        <v>146</v>
      </c>
      <c r="N661" s="37" t="s">
        <v>104</v>
      </c>
      <c r="O661" s="39">
        <v>1.7750239999999999</v>
      </c>
      <c r="P661" s="39">
        <v>0.84899999999999998</v>
      </c>
      <c r="Q661" s="39">
        <f>G661*O661*(1-P661)</f>
        <v>0.83568108619712012</v>
      </c>
    </row>
    <row r="662" spans="1:17" x14ac:dyDescent="0.25">
      <c r="A662" s="37">
        <v>52696</v>
      </c>
      <c r="B662" s="37">
        <v>52662</v>
      </c>
      <c r="C662" s="37">
        <v>8120</v>
      </c>
      <c r="D662" s="37">
        <v>8120</v>
      </c>
      <c r="E662" s="37" t="s">
        <v>89</v>
      </c>
      <c r="F662" s="37" t="s">
        <v>98</v>
      </c>
      <c r="G662" s="38">
        <v>0.16095200000000001</v>
      </c>
      <c r="H662" s="37" t="s">
        <v>91</v>
      </c>
      <c r="I662" s="37" t="s">
        <v>92</v>
      </c>
      <c r="J662" s="37">
        <v>3</v>
      </c>
      <c r="K662" s="37">
        <v>10</v>
      </c>
      <c r="L662" s="37" t="s">
        <v>93</v>
      </c>
      <c r="M662" s="37" t="s">
        <v>146</v>
      </c>
      <c r="N662" s="37" t="s">
        <v>104</v>
      </c>
      <c r="O662" s="39">
        <v>1.7750239999999999</v>
      </c>
      <c r="P662" s="39">
        <v>0.84899999999999998</v>
      </c>
      <c r="Q662" s="39">
        <f>G662*O662*(1-P662)</f>
        <v>4.3139743090048012E-2</v>
      </c>
    </row>
    <row r="663" spans="1:17" x14ac:dyDescent="0.25">
      <c r="A663" s="37">
        <v>52743</v>
      </c>
      <c r="B663" s="37">
        <v>52709</v>
      </c>
      <c r="C663" s="37">
        <v>8140</v>
      </c>
      <c r="D663" s="37">
        <v>8140</v>
      </c>
      <c r="E663" s="37" t="s">
        <v>89</v>
      </c>
      <c r="F663" s="37" t="s">
        <v>90</v>
      </c>
      <c r="G663" s="38">
        <v>119.517</v>
      </c>
      <c r="H663" s="37" t="s">
        <v>91</v>
      </c>
      <c r="I663" s="37" t="s">
        <v>92</v>
      </c>
      <c r="J663" s="37">
        <v>18</v>
      </c>
      <c r="K663" s="37">
        <v>10</v>
      </c>
      <c r="L663" s="37" t="s">
        <v>93</v>
      </c>
      <c r="M663" s="37" t="s">
        <v>147</v>
      </c>
      <c r="N663" s="37" t="s">
        <v>144</v>
      </c>
      <c r="O663" s="39">
        <v>0.717032</v>
      </c>
      <c r="P663" s="39">
        <v>0.84899999999999998</v>
      </c>
      <c r="Q663" s="39">
        <f>G663*O663*(1-P663)</f>
        <v>12.940324545144003</v>
      </c>
    </row>
    <row r="664" spans="1:17" x14ac:dyDescent="0.25">
      <c r="A664" s="37">
        <v>52765</v>
      </c>
      <c r="B664" s="37">
        <v>52731</v>
      </c>
      <c r="C664" s="37">
        <v>8140</v>
      </c>
      <c r="D664" s="37">
        <v>8140</v>
      </c>
      <c r="E664" s="37" t="s">
        <v>89</v>
      </c>
      <c r="F664" s="37" t="s">
        <v>96</v>
      </c>
      <c r="G664" s="38">
        <v>89.027799999999999</v>
      </c>
      <c r="H664" s="37" t="s">
        <v>91</v>
      </c>
      <c r="I664" s="37" t="s">
        <v>92</v>
      </c>
      <c r="J664" s="37">
        <v>18</v>
      </c>
      <c r="K664" s="37">
        <v>10</v>
      </c>
      <c r="L664" s="37" t="s">
        <v>93</v>
      </c>
      <c r="M664" s="37" t="s">
        <v>147</v>
      </c>
      <c r="N664" s="37" t="s">
        <v>144</v>
      </c>
      <c r="O664" s="39">
        <v>0.717032</v>
      </c>
      <c r="P664" s="39">
        <v>0.84899999999999998</v>
      </c>
      <c r="Q664" s="39">
        <f>G664*O664*(1-P664)</f>
        <v>9.6392030049296018</v>
      </c>
    </row>
    <row r="665" spans="1:17" x14ac:dyDescent="0.25">
      <c r="A665" s="37">
        <v>52770</v>
      </c>
      <c r="B665" s="37">
        <v>52736</v>
      </c>
      <c r="C665" s="37">
        <v>8140</v>
      </c>
      <c r="D665" s="37">
        <v>8140</v>
      </c>
      <c r="E665" s="37" t="s">
        <v>89</v>
      </c>
      <c r="F665" s="37" t="s">
        <v>97</v>
      </c>
      <c r="G665" s="38">
        <v>30.2773</v>
      </c>
      <c r="H665" s="37" t="s">
        <v>91</v>
      </c>
      <c r="I665" s="37" t="s">
        <v>92</v>
      </c>
      <c r="J665" s="37">
        <v>18</v>
      </c>
      <c r="K665" s="37">
        <v>10</v>
      </c>
      <c r="L665" s="37" t="s">
        <v>93</v>
      </c>
      <c r="M665" s="37" t="s">
        <v>147</v>
      </c>
      <c r="N665" s="37" t="s">
        <v>144</v>
      </c>
      <c r="O665" s="39">
        <v>0.717032</v>
      </c>
      <c r="P665" s="39">
        <v>0.84899999999999998</v>
      </c>
      <c r="Q665" s="39">
        <f>G665*O665*(1-P665)</f>
        <v>3.2781787390136006</v>
      </c>
    </row>
    <row r="666" spans="1:17" x14ac:dyDescent="0.25">
      <c r="A666" s="37">
        <v>52771</v>
      </c>
      <c r="B666" s="37">
        <v>52737</v>
      </c>
      <c r="C666" s="37">
        <v>8140</v>
      </c>
      <c r="D666" s="37">
        <v>8140</v>
      </c>
      <c r="E666" s="37" t="s">
        <v>89</v>
      </c>
      <c r="F666" s="37" t="s">
        <v>97</v>
      </c>
      <c r="G666" s="38">
        <v>369.66500000000002</v>
      </c>
      <c r="H666" s="37" t="s">
        <v>91</v>
      </c>
      <c r="I666" s="37" t="s">
        <v>92</v>
      </c>
      <c r="J666" s="37">
        <v>18</v>
      </c>
      <c r="K666" s="37">
        <v>10</v>
      </c>
      <c r="L666" s="37" t="s">
        <v>93</v>
      </c>
      <c r="M666" s="37" t="s">
        <v>147</v>
      </c>
      <c r="N666" s="37" t="s">
        <v>144</v>
      </c>
      <c r="O666" s="39">
        <v>0.717032</v>
      </c>
      <c r="P666" s="39">
        <v>0.84899999999999998</v>
      </c>
      <c r="Q666" s="39">
        <f>G666*O666*(1-P666)</f>
        <v>40.024306776280007</v>
      </c>
    </row>
    <row r="667" spans="1:17" x14ac:dyDescent="0.25">
      <c r="A667" s="37">
        <v>52783</v>
      </c>
      <c r="B667" s="37">
        <v>52749</v>
      </c>
      <c r="C667" s="37">
        <v>8140</v>
      </c>
      <c r="D667" s="37">
        <v>8140</v>
      </c>
      <c r="E667" s="37" t="s">
        <v>89</v>
      </c>
      <c r="F667" s="37" t="s">
        <v>98</v>
      </c>
      <c r="G667" s="38">
        <v>62.557000000000002</v>
      </c>
      <c r="H667" s="37" t="s">
        <v>91</v>
      </c>
      <c r="I667" s="37" t="s">
        <v>92</v>
      </c>
      <c r="J667" s="37">
        <v>18</v>
      </c>
      <c r="K667" s="37">
        <v>10</v>
      </c>
      <c r="L667" s="37" t="s">
        <v>93</v>
      </c>
      <c r="M667" s="37" t="s">
        <v>147</v>
      </c>
      <c r="N667" s="37" t="s">
        <v>144</v>
      </c>
      <c r="O667" s="39">
        <v>0.717032</v>
      </c>
      <c r="P667" s="39">
        <v>0.84899999999999998</v>
      </c>
      <c r="Q667" s="39">
        <f>G667*O667*(1-P667)</f>
        <v>6.7731609944240017</v>
      </c>
    </row>
    <row r="668" spans="1:17" x14ac:dyDescent="0.25">
      <c r="A668" s="37">
        <v>52784</v>
      </c>
      <c r="B668" s="37">
        <v>52750</v>
      </c>
      <c r="C668" s="37">
        <v>8140</v>
      </c>
      <c r="D668" s="37">
        <v>8140</v>
      </c>
      <c r="E668" s="37" t="s">
        <v>89</v>
      </c>
      <c r="F668" s="37" t="s">
        <v>98</v>
      </c>
      <c r="G668" s="38">
        <v>190.80600000000001</v>
      </c>
      <c r="H668" s="37" t="s">
        <v>91</v>
      </c>
      <c r="I668" s="37" t="s">
        <v>92</v>
      </c>
      <c r="J668" s="37">
        <v>18</v>
      </c>
      <c r="K668" s="37">
        <v>10</v>
      </c>
      <c r="L668" s="37" t="s">
        <v>93</v>
      </c>
      <c r="M668" s="37" t="s">
        <v>147</v>
      </c>
      <c r="N668" s="37" t="s">
        <v>144</v>
      </c>
      <c r="O668" s="39">
        <v>0.717032</v>
      </c>
      <c r="P668" s="39">
        <v>0.84899999999999998</v>
      </c>
      <c r="Q668" s="39">
        <f>G668*O668*(1-P668)</f>
        <v>20.658915176592004</v>
      </c>
    </row>
    <row r="669" spans="1:17" x14ac:dyDescent="0.25">
      <c r="A669" s="37">
        <v>52785</v>
      </c>
      <c r="B669" s="37">
        <v>52751</v>
      </c>
      <c r="C669" s="37">
        <v>8140</v>
      </c>
      <c r="D669" s="37">
        <v>8140</v>
      </c>
      <c r="E669" s="37" t="s">
        <v>89</v>
      </c>
      <c r="F669" s="37" t="s">
        <v>98</v>
      </c>
      <c r="G669" s="38">
        <v>24.785299999999999</v>
      </c>
      <c r="H669" s="37" t="s">
        <v>91</v>
      </c>
      <c r="I669" s="37" t="s">
        <v>92</v>
      </c>
      <c r="J669" s="37">
        <v>18</v>
      </c>
      <c r="K669" s="37">
        <v>10</v>
      </c>
      <c r="L669" s="37" t="s">
        <v>93</v>
      </c>
      <c r="M669" s="37" t="s">
        <v>147</v>
      </c>
      <c r="N669" s="37" t="s">
        <v>144</v>
      </c>
      <c r="O669" s="39">
        <v>0.717032</v>
      </c>
      <c r="P669" s="39">
        <v>0.84899999999999998</v>
      </c>
      <c r="Q669" s="39">
        <f>G669*O669*(1-P669)</f>
        <v>2.6835498376696005</v>
      </c>
    </row>
    <row r="670" spans="1:17" x14ac:dyDescent="0.25">
      <c r="A670" s="37">
        <v>52787</v>
      </c>
      <c r="B670" s="37">
        <v>52753</v>
      </c>
      <c r="C670" s="37">
        <v>8140</v>
      </c>
      <c r="D670" s="37">
        <v>8140</v>
      </c>
      <c r="E670" s="37" t="s">
        <v>89</v>
      </c>
      <c r="F670" s="37" t="s">
        <v>98</v>
      </c>
      <c r="G670" s="38">
        <v>17.281099999999999</v>
      </c>
      <c r="H670" s="37" t="s">
        <v>91</v>
      </c>
      <c r="I670" s="37" t="s">
        <v>92</v>
      </c>
      <c r="J670" s="37">
        <v>18</v>
      </c>
      <c r="K670" s="37">
        <v>10</v>
      </c>
      <c r="L670" s="37" t="s">
        <v>93</v>
      </c>
      <c r="M670" s="37" t="s">
        <v>147</v>
      </c>
      <c r="N670" s="37" t="s">
        <v>144</v>
      </c>
      <c r="O670" s="39">
        <v>0.717032</v>
      </c>
      <c r="P670" s="39">
        <v>0.84899999999999998</v>
      </c>
      <c r="Q670" s="39">
        <f>G670*O670*(1-P670)</f>
        <v>1.8710563559752003</v>
      </c>
    </row>
    <row r="671" spans="1:17" x14ac:dyDescent="0.25">
      <c r="A671" s="37">
        <v>52788</v>
      </c>
      <c r="B671" s="37">
        <v>52754</v>
      </c>
      <c r="C671" s="37">
        <v>8140</v>
      </c>
      <c r="D671" s="37">
        <v>8140</v>
      </c>
      <c r="E671" s="37" t="s">
        <v>89</v>
      </c>
      <c r="F671" s="37" t="s">
        <v>98</v>
      </c>
      <c r="G671" s="38">
        <v>24.805</v>
      </c>
      <c r="H671" s="37" t="s">
        <v>91</v>
      </c>
      <c r="I671" s="37" t="s">
        <v>92</v>
      </c>
      <c r="J671" s="37">
        <v>18</v>
      </c>
      <c r="K671" s="37">
        <v>10</v>
      </c>
      <c r="L671" s="37" t="s">
        <v>93</v>
      </c>
      <c r="M671" s="37" t="s">
        <v>147</v>
      </c>
      <c r="N671" s="37" t="s">
        <v>144</v>
      </c>
      <c r="O671" s="39">
        <v>0.717032</v>
      </c>
      <c r="P671" s="39">
        <v>0.84899999999999998</v>
      </c>
      <c r="Q671" s="39">
        <f>G671*O671*(1-P671)</f>
        <v>2.6856827927600002</v>
      </c>
    </row>
    <row r="672" spans="1:17" x14ac:dyDescent="0.25">
      <c r="A672" s="37">
        <v>52789</v>
      </c>
      <c r="B672" s="37">
        <v>52755</v>
      </c>
      <c r="C672" s="37">
        <v>8140</v>
      </c>
      <c r="D672" s="37">
        <v>8140</v>
      </c>
      <c r="E672" s="37" t="s">
        <v>89</v>
      </c>
      <c r="F672" s="37" t="s">
        <v>98</v>
      </c>
      <c r="G672" s="38">
        <v>21.4467</v>
      </c>
      <c r="H672" s="37" t="s">
        <v>91</v>
      </c>
      <c r="I672" s="37" t="s">
        <v>92</v>
      </c>
      <c r="J672" s="37">
        <v>18</v>
      </c>
      <c r="K672" s="37">
        <v>10</v>
      </c>
      <c r="L672" s="37" t="s">
        <v>93</v>
      </c>
      <c r="M672" s="37" t="s">
        <v>147</v>
      </c>
      <c r="N672" s="37" t="s">
        <v>144</v>
      </c>
      <c r="O672" s="39">
        <v>0.717032</v>
      </c>
      <c r="P672" s="39">
        <v>0.84899999999999998</v>
      </c>
      <c r="Q672" s="39">
        <f>G672*O672*(1-P672)</f>
        <v>2.3220734993544001</v>
      </c>
    </row>
    <row r="673" spans="1:17" x14ac:dyDescent="0.25">
      <c r="A673" s="37">
        <v>52790</v>
      </c>
      <c r="B673" s="37">
        <v>52756</v>
      </c>
      <c r="C673" s="37">
        <v>8140</v>
      </c>
      <c r="D673" s="37">
        <v>8140</v>
      </c>
      <c r="E673" s="37" t="s">
        <v>89</v>
      </c>
      <c r="F673" s="37" t="s">
        <v>98</v>
      </c>
      <c r="G673" s="38">
        <v>6.9192</v>
      </c>
      <c r="H673" s="37" t="s">
        <v>91</v>
      </c>
      <c r="I673" s="37" t="s">
        <v>92</v>
      </c>
      <c r="J673" s="37">
        <v>18</v>
      </c>
      <c r="K673" s="37">
        <v>10</v>
      </c>
      <c r="L673" s="37" t="s">
        <v>93</v>
      </c>
      <c r="M673" s="37" t="s">
        <v>147</v>
      </c>
      <c r="N673" s="37" t="s">
        <v>144</v>
      </c>
      <c r="O673" s="39">
        <v>0.717032</v>
      </c>
      <c r="P673" s="39">
        <v>0.84899999999999998</v>
      </c>
      <c r="Q673" s="39">
        <f>G673*O673*(1-P673)</f>
        <v>0.74915445997440011</v>
      </c>
    </row>
    <row r="674" spans="1:17" x14ac:dyDescent="0.25">
      <c r="A674" s="37">
        <v>56344</v>
      </c>
      <c r="B674" s="37">
        <v>56279</v>
      </c>
      <c r="C674" s="37">
        <v>8140</v>
      </c>
      <c r="D674" s="37">
        <v>8140</v>
      </c>
      <c r="E674" s="37" t="s">
        <v>89</v>
      </c>
      <c r="F674" s="37" t="s">
        <v>98</v>
      </c>
      <c r="G674" s="38">
        <v>1.9221699999999999</v>
      </c>
      <c r="H674" s="37" t="s">
        <v>91</v>
      </c>
      <c r="I674" s="37" t="s">
        <v>92</v>
      </c>
      <c r="J674" s="37">
        <v>18</v>
      </c>
      <c r="K674" s="37">
        <v>10</v>
      </c>
      <c r="L674" s="37" t="s">
        <v>93</v>
      </c>
      <c r="M674" s="37" t="s">
        <v>147</v>
      </c>
      <c r="N674" s="37" t="s">
        <v>144</v>
      </c>
      <c r="O674" s="39">
        <v>0.717032</v>
      </c>
      <c r="P674" s="39">
        <v>0.84899999999999998</v>
      </c>
      <c r="Q674" s="39">
        <f>G674*O674*(1-P674)</f>
        <v>0.20811686731544005</v>
      </c>
    </row>
    <row r="675" spans="1:17" x14ac:dyDescent="0.25">
      <c r="A675" s="37">
        <v>56345</v>
      </c>
      <c r="B675" s="37">
        <v>56280</v>
      </c>
      <c r="C675" s="37">
        <v>8140</v>
      </c>
      <c r="D675" s="37">
        <v>8140</v>
      </c>
      <c r="E675" s="37" t="s">
        <v>89</v>
      </c>
      <c r="F675" s="37" t="s">
        <v>98</v>
      </c>
      <c r="G675" s="38">
        <v>38.916899999999998</v>
      </c>
      <c r="H675" s="37" t="s">
        <v>91</v>
      </c>
      <c r="I675" s="37" t="s">
        <v>92</v>
      </c>
      <c r="J675" s="37">
        <v>18</v>
      </c>
      <c r="K675" s="37">
        <v>10</v>
      </c>
      <c r="L675" s="37" t="s">
        <v>93</v>
      </c>
      <c r="M675" s="37" t="s">
        <v>147</v>
      </c>
      <c r="N675" s="37" t="s">
        <v>144</v>
      </c>
      <c r="O675" s="39">
        <v>0.717032</v>
      </c>
      <c r="P675" s="39">
        <v>0.84899999999999998</v>
      </c>
      <c r="Q675" s="39">
        <f>G675*O675*(1-P675)</f>
        <v>4.2136040587607999</v>
      </c>
    </row>
    <row r="676" spans="1:17" x14ac:dyDescent="0.25">
      <c r="A676" s="37">
        <v>56346</v>
      </c>
      <c r="B676" s="37">
        <v>56281</v>
      </c>
      <c r="C676" s="37">
        <v>8140</v>
      </c>
      <c r="D676" s="37">
        <v>8140</v>
      </c>
      <c r="E676" s="37" t="s">
        <v>89</v>
      </c>
      <c r="F676" s="37" t="s">
        <v>98</v>
      </c>
      <c r="G676" s="38">
        <v>13.6389</v>
      </c>
      <c r="H676" s="37" t="s">
        <v>91</v>
      </c>
      <c r="I676" s="37" t="s">
        <v>92</v>
      </c>
      <c r="J676" s="37">
        <v>18</v>
      </c>
      <c r="K676" s="37">
        <v>10</v>
      </c>
      <c r="L676" s="37" t="s">
        <v>93</v>
      </c>
      <c r="M676" s="37" t="s">
        <v>147</v>
      </c>
      <c r="N676" s="37" t="s">
        <v>144</v>
      </c>
      <c r="O676" s="39">
        <v>0.717032</v>
      </c>
      <c r="P676" s="39">
        <v>0.84899999999999998</v>
      </c>
      <c r="Q676" s="39">
        <f>G676*O676*(1-P676)</f>
        <v>1.4767086894648001</v>
      </c>
    </row>
    <row r="677" spans="1:17" x14ac:dyDescent="0.25">
      <c r="A677" s="37">
        <v>56347</v>
      </c>
      <c r="B677" s="37">
        <v>56282</v>
      </c>
      <c r="C677" s="37">
        <v>8140</v>
      </c>
      <c r="D677" s="37">
        <v>8140</v>
      </c>
      <c r="E677" s="37" t="s">
        <v>89</v>
      </c>
      <c r="F677" s="37" t="s">
        <v>98</v>
      </c>
      <c r="G677" s="38">
        <v>5.3826200000000002</v>
      </c>
      <c r="H677" s="37" t="s">
        <v>91</v>
      </c>
      <c r="I677" s="37" t="s">
        <v>92</v>
      </c>
      <c r="J677" s="37">
        <v>18</v>
      </c>
      <c r="K677" s="37">
        <v>10</v>
      </c>
      <c r="L677" s="37" t="s">
        <v>93</v>
      </c>
      <c r="M677" s="37" t="s">
        <v>147</v>
      </c>
      <c r="N677" s="37" t="s">
        <v>144</v>
      </c>
      <c r="O677" s="39">
        <v>0.717032</v>
      </c>
      <c r="P677" s="39">
        <v>0.84899999999999998</v>
      </c>
      <c r="Q677" s="39">
        <f>G677*O677*(1-P677)</f>
        <v>0.58278612835984012</v>
      </c>
    </row>
    <row r="678" spans="1:17" x14ac:dyDescent="0.25">
      <c r="A678" s="37">
        <v>56348</v>
      </c>
      <c r="B678" s="37">
        <v>56283</v>
      </c>
      <c r="C678" s="37">
        <v>8140</v>
      </c>
      <c r="D678" s="37">
        <v>8140</v>
      </c>
      <c r="E678" s="37" t="s">
        <v>89</v>
      </c>
      <c r="F678" s="37" t="s">
        <v>98</v>
      </c>
      <c r="G678" s="38">
        <v>6.1247199999999999</v>
      </c>
      <c r="H678" s="37" t="s">
        <v>91</v>
      </c>
      <c r="I678" s="37" t="s">
        <v>92</v>
      </c>
      <c r="J678" s="37">
        <v>18</v>
      </c>
      <c r="K678" s="37">
        <v>10</v>
      </c>
      <c r="L678" s="37" t="s">
        <v>93</v>
      </c>
      <c r="M678" s="37" t="s">
        <v>147</v>
      </c>
      <c r="N678" s="37" t="s">
        <v>144</v>
      </c>
      <c r="O678" s="39">
        <v>0.717032</v>
      </c>
      <c r="P678" s="39">
        <v>0.84899999999999998</v>
      </c>
      <c r="Q678" s="39">
        <f>G678*O678*(1-P678)</f>
        <v>0.66313465488704015</v>
      </c>
    </row>
    <row r="679" spans="1:17" x14ac:dyDescent="0.25">
      <c r="A679" s="37">
        <v>56349</v>
      </c>
      <c r="B679" s="37">
        <v>56284</v>
      </c>
      <c r="C679" s="37">
        <v>8140</v>
      </c>
      <c r="D679" s="37">
        <v>8140</v>
      </c>
      <c r="E679" s="37" t="s">
        <v>89</v>
      </c>
      <c r="F679" s="37" t="s">
        <v>98</v>
      </c>
      <c r="G679" s="38">
        <v>1.8862099999999999</v>
      </c>
      <c r="H679" s="37" t="s">
        <v>91</v>
      </c>
      <c r="I679" s="37" t="s">
        <v>92</v>
      </c>
      <c r="J679" s="37">
        <v>18</v>
      </c>
      <c r="K679" s="37">
        <v>10</v>
      </c>
      <c r="L679" s="37" t="s">
        <v>93</v>
      </c>
      <c r="M679" s="37" t="s">
        <v>147</v>
      </c>
      <c r="N679" s="37" t="s">
        <v>144</v>
      </c>
      <c r="O679" s="39">
        <v>0.717032</v>
      </c>
      <c r="P679" s="39">
        <v>0.84899999999999998</v>
      </c>
      <c r="Q679" s="39">
        <f>G679*O679*(1-P679)</f>
        <v>0.20422341223672003</v>
      </c>
    </row>
    <row r="680" spans="1:17" x14ac:dyDescent="0.25">
      <c r="A680" s="37">
        <v>56350</v>
      </c>
      <c r="B680" s="37">
        <v>56285</v>
      </c>
      <c r="C680" s="37">
        <v>8140</v>
      </c>
      <c r="D680" s="37">
        <v>8140</v>
      </c>
      <c r="E680" s="37" t="s">
        <v>89</v>
      </c>
      <c r="F680" s="37" t="s">
        <v>98</v>
      </c>
      <c r="G680" s="38">
        <v>2.75296E-3</v>
      </c>
      <c r="H680" s="37" t="s">
        <v>91</v>
      </c>
      <c r="I680" s="37" t="s">
        <v>92</v>
      </c>
      <c r="J680" s="37">
        <v>18</v>
      </c>
      <c r="K680" s="37">
        <v>10</v>
      </c>
      <c r="L680" s="37" t="s">
        <v>93</v>
      </c>
      <c r="M680" s="37" t="s">
        <v>147</v>
      </c>
      <c r="N680" s="37" t="s">
        <v>144</v>
      </c>
      <c r="O680" s="39">
        <v>0.717032</v>
      </c>
      <c r="P680" s="39">
        <v>0.84899999999999998</v>
      </c>
      <c r="Q680" s="39">
        <f>G680*O680*(1-P680)</f>
        <v>2.9806802262272002E-4</v>
      </c>
    </row>
    <row r="681" spans="1:17" x14ac:dyDescent="0.25">
      <c r="A681" s="37">
        <v>56351</v>
      </c>
      <c r="B681" s="37">
        <v>56286</v>
      </c>
      <c r="C681" s="37">
        <v>8140</v>
      </c>
      <c r="D681" s="37">
        <v>8140</v>
      </c>
      <c r="E681" s="37" t="s">
        <v>89</v>
      </c>
      <c r="F681" s="37" t="s">
        <v>98</v>
      </c>
      <c r="G681" s="38">
        <v>2.8321599999999999E-2</v>
      </c>
      <c r="H681" s="37" t="s">
        <v>91</v>
      </c>
      <c r="I681" s="37" t="s">
        <v>92</v>
      </c>
      <c r="J681" s="37">
        <v>18</v>
      </c>
      <c r="K681" s="37">
        <v>10</v>
      </c>
      <c r="L681" s="37" t="s">
        <v>93</v>
      </c>
      <c r="M681" s="37" t="s">
        <v>147</v>
      </c>
      <c r="N681" s="37" t="s">
        <v>144</v>
      </c>
      <c r="O681" s="39">
        <v>0.717032</v>
      </c>
      <c r="P681" s="39">
        <v>0.84899999999999998</v>
      </c>
      <c r="Q681" s="39">
        <f>G681*O681*(1-P681)</f>
        <v>3.0664315171712005E-3</v>
      </c>
    </row>
    <row r="682" spans="1:17" x14ac:dyDescent="0.25">
      <c r="A682" s="37">
        <v>51890</v>
      </c>
      <c r="B682" s="37">
        <v>52817</v>
      </c>
      <c r="C682" s="37">
        <v>8310</v>
      </c>
      <c r="D682" s="37">
        <v>8310</v>
      </c>
      <c r="E682" s="37" t="s">
        <v>89</v>
      </c>
      <c r="F682" s="37" t="s">
        <v>98</v>
      </c>
      <c r="G682" s="38">
        <v>1.61995</v>
      </c>
      <c r="H682" s="37" t="s">
        <v>91</v>
      </c>
      <c r="I682" s="37" t="s">
        <v>92</v>
      </c>
      <c r="J682" s="37">
        <v>22</v>
      </c>
      <c r="K682" s="37">
        <v>10</v>
      </c>
      <c r="L682" s="37" t="s">
        <v>93</v>
      </c>
      <c r="M682" s="37" t="s">
        <v>138</v>
      </c>
      <c r="N682" s="37" t="s">
        <v>123</v>
      </c>
      <c r="O682" s="39">
        <v>1.769803</v>
      </c>
      <c r="P682" s="39">
        <v>0.84899999999999998</v>
      </c>
      <c r="Q682" s="39">
        <f>G682*O682*(1-P682)</f>
        <v>0.4329158478473501</v>
      </c>
    </row>
    <row r="683" spans="1:17" x14ac:dyDescent="0.25">
      <c r="A683" s="37">
        <v>51891</v>
      </c>
      <c r="B683" s="37">
        <v>52818</v>
      </c>
      <c r="C683" s="37">
        <v>8310</v>
      </c>
      <c r="D683" s="37">
        <v>8310</v>
      </c>
      <c r="E683" s="37" t="s">
        <v>89</v>
      </c>
      <c r="F683" s="37" t="s">
        <v>98</v>
      </c>
      <c r="G683" s="38">
        <v>2.8394400000000002</v>
      </c>
      <c r="H683" s="37" t="s">
        <v>91</v>
      </c>
      <c r="I683" s="37" t="s">
        <v>92</v>
      </c>
      <c r="J683" s="37">
        <v>22</v>
      </c>
      <c r="K683" s="37">
        <v>10</v>
      </c>
      <c r="L683" s="37" t="s">
        <v>93</v>
      </c>
      <c r="M683" s="37" t="s">
        <v>138</v>
      </c>
      <c r="N683" s="37" t="s">
        <v>123</v>
      </c>
      <c r="O683" s="39">
        <v>1.769803</v>
      </c>
      <c r="P683" s="39">
        <v>0.84899999999999998</v>
      </c>
      <c r="Q683" s="39">
        <f>G683*O683*(1-P683)</f>
        <v>0.75881266397832026</v>
      </c>
    </row>
    <row r="684" spans="1:17" x14ac:dyDescent="0.25">
      <c r="A684" s="37">
        <v>51892</v>
      </c>
      <c r="B684" s="37">
        <v>52819</v>
      </c>
      <c r="C684" s="37">
        <v>8310</v>
      </c>
      <c r="D684" s="37">
        <v>8310</v>
      </c>
      <c r="E684" s="37" t="s">
        <v>89</v>
      </c>
      <c r="F684" s="37" t="s">
        <v>98</v>
      </c>
      <c r="G684" s="38">
        <v>3.4900799999999998</v>
      </c>
      <c r="H684" s="37" t="s">
        <v>91</v>
      </c>
      <c r="I684" s="37" t="s">
        <v>92</v>
      </c>
      <c r="J684" s="37">
        <v>22</v>
      </c>
      <c r="K684" s="37">
        <v>10</v>
      </c>
      <c r="L684" s="37" t="s">
        <v>93</v>
      </c>
      <c r="M684" s="37" t="s">
        <v>138</v>
      </c>
      <c r="N684" s="37" t="s">
        <v>123</v>
      </c>
      <c r="O684" s="39">
        <v>1.769803</v>
      </c>
      <c r="P684" s="39">
        <v>0.84899999999999998</v>
      </c>
      <c r="Q684" s="39">
        <f>G684*O684*(1-P684)</f>
        <v>0.93268986219024008</v>
      </c>
    </row>
    <row r="685" spans="1:17" x14ac:dyDescent="0.25">
      <c r="A685" s="37">
        <v>52844</v>
      </c>
      <c r="B685" s="37">
        <v>52810</v>
      </c>
      <c r="C685" s="37">
        <v>8310</v>
      </c>
      <c r="D685" s="37">
        <v>8310</v>
      </c>
      <c r="E685" s="37" t="s">
        <v>89</v>
      </c>
      <c r="F685" s="37" t="s">
        <v>97</v>
      </c>
      <c r="G685" s="38">
        <v>0.78156899999999996</v>
      </c>
      <c r="H685" s="37" t="s">
        <v>91</v>
      </c>
      <c r="I685" s="37" t="s">
        <v>92</v>
      </c>
      <c r="J685" s="37">
        <v>22</v>
      </c>
      <c r="K685" s="37">
        <v>10</v>
      </c>
      <c r="L685" s="37" t="s">
        <v>93</v>
      </c>
      <c r="M685" s="37" t="s">
        <v>138</v>
      </c>
      <c r="N685" s="37" t="s">
        <v>123</v>
      </c>
      <c r="O685" s="39">
        <v>1.769803</v>
      </c>
      <c r="P685" s="39">
        <v>0.84899999999999998</v>
      </c>
      <c r="Q685" s="39">
        <f>G685*O685*(1-P685)</f>
        <v>0.20886669729695703</v>
      </c>
    </row>
    <row r="686" spans="1:17" x14ac:dyDescent="0.25">
      <c r="A686" s="37">
        <v>52846</v>
      </c>
      <c r="B686" s="37">
        <v>52812</v>
      </c>
      <c r="C686" s="37">
        <v>8310</v>
      </c>
      <c r="D686" s="37">
        <v>8310</v>
      </c>
      <c r="E686" s="37" t="s">
        <v>89</v>
      </c>
      <c r="F686" s="37" t="s">
        <v>97</v>
      </c>
      <c r="G686" s="38">
        <v>3.8148499999999999</v>
      </c>
      <c r="H686" s="37" t="s">
        <v>91</v>
      </c>
      <c r="I686" s="37" t="s">
        <v>92</v>
      </c>
      <c r="J686" s="37">
        <v>22</v>
      </c>
      <c r="K686" s="37">
        <v>10</v>
      </c>
      <c r="L686" s="37" t="s">
        <v>93</v>
      </c>
      <c r="M686" s="37" t="s">
        <v>138</v>
      </c>
      <c r="N686" s="37" t="s">
        <v>123</v>
      </c>
      <c r="O686" s="39">
        <v>1.769803</v>
      </c>
      <c r="P686" s="39">
        <v>0.84899999999999998</v>
      </c>
      <c r="Q686" s="39">
        <f>G686*O686*(1-P686)</f>
        <v>1.0194814791570501</v>
      </c>
    </row>
    <row r="687" spans="1:17" x14ac:dyDescent="0.25">
      <c r="A687" s="37">
        <v>52847</v>
      </c>
      <c r="B687" s="37">
        <v>52813</v>
      </c>
      <c r="C687" s="37">
        <v>8310</v>
      </c>
      <c r="D687" s="37">
        <v>8310</v>
      </c>
      <c r="E687" s="37" t="s">
        <v>89</v>
      </c>
      <c r="F687" s="37" t="s">
        <v>97</v>
      </c>
      <c r="G687" s="38">
        <v>8.1111299999999993</v>
      </c>
      <c r="H687" s="37" t="s">
        <v>91</v>
      </c>
      <c r="I687" s="37" t="s">
        <v>92</v>
      </c>
      <c r="J687" s="37">
        <v>22</v>
      </c>
      <c r="K687" s="37">
        <v>10</v>
      </c>
      <c r="L687" s="37" t="s">
        <v>93</v>
      </c>
      <c r="M687" s="37" t="s">
        <v>138</v>
      </c>
      <c r="N687" s="37" t="s">
        <v>123</v>
      </c>
      <c r="O687" s="39">
        <v>1.769803</v>
      </c>
      <c r="P687" s="39">
        <v>0.84899999999999998</v>
      </c>
      <c r="Q687" s="39">
        <f>G687*O687*(1-P687)</f>
        <v>2.1676204333158902</v>
      </c>
    </row>
    <row r="688" spans="1:17" x14ac:dyDescent="0.25">
      <c r="A688" s="37">
        <v>54691</v>
      </c>
      <c r="B688" s="37">
        <v>56292</v>
      </c>
      <c r="C688" s="37">
        <v>8310</v>
      </c>
      <c r="D688" s="37">
        <v>8310</v>
      </c>
      <c r="E688" s="37" t="s">
        <v>89</v>
      </c>
      <c r="F688" s="37" t="s">
        <v>98</v>
      </c>
      <c r="G688" s="38">
        <v>1.1802299999999999</v>
      </c>
      <c r="H688" s="37" t="s">
        <v>91</v>
      </c>
      <c r="I688" s="37" t="s">
        <v>92</v>
      </c>
      <c r="J688" s="37">
        <v>22</v>
      </c>
      <c r="K688" s="37">
        <v>10</v>
      </c>
      <c r="L688" s="37" t="s">
        <v>93</v>
      </c>
      <c r="M688" s="37" t="s">
        <v>138</v>
      </c>
      <c r="N688" s="37" t="s">
        <v>123</v>
      </c>
      <c r="O688" s="39">
        <v>1.769803</v>
      </c>
      <c r="P688" s="39">
        <v>0.84899999999999998</v>
      </c>
      <c r="Q688" s="39">
        <f>G688*O688*(1-P688)</f>
        <v>0.31540496379819</v>
      </c>
    </row>
    <row r="689" spans="1:17" x14ac:dyDescent="0.25">
      <c r="A689" s="37">
        <v>52874</v>
      </c>
      <c r="B689" s="37">
        <v>52851</v>
      </c>
      <c r="C689" s="37">
        <v>8320</v>
      </c>
      <c r="D689" s="37">
        <v>8320</v>
      </c>
      <c r="E689" s="37" t="s">
        <v>89</v>
      </c>
      <c r="F689" s="37" t="s">
        <v>97</v>
      </c>
      <c r="G689" s="38">
        <v>4.3381499999999997</v>
      </c>
      <c r="H689" s="37" t="s">
        <v>91</v>
      </c>
      <c r="I689" s="37" t="s">
        <v>92</v>
      </c>
      <c r="J689" s="37">
        <v>5</v>
      </c>
      <c r="K689" s="37">
        <v>10</v>
      </c>
      <c r="L689" s="37" t="s">
        <v>93</v>
      </c>
      <c r="M689" s="37" t="s">
        <v>148</v>
      </c>
      <c r="N689" s="37" t="s">
        <v>133</v>
      </c>
      <c r="O689" s="39">
        <v>9.3119999999999994E-2</v>
      </c>
      <c r="P689" s="39">
        <v>0.84899999999999998</v>
      </c>
      <c r="Q689" s="39">
        <f>G689*O689*(1-P689)</f>
        <v>6.0999247728E-2</v>
      </c>
    </row>
    <row r="690" spans="1:17" x14ac:dyDescent="0.25">
      <c r="A690" s="37">
        <v>52876</v>
      </c>
      <c r="B690" s="37">
        <v>52853</v>
      </c>
      <c r="C690" s="37">
        <v>8320</v>
      </c>
      <c r="D690" s="37">
        <v>8320</v>
      </c>
      <c r="E690" s="37" t="s">
        <v>89</v>
      </c>
      <c r="F690" s="37" t="s">
        <v>97</v>
      </c>
      <c r="G690" s="38">
        <v>2.5074999999999998</v>
      </c>
      <c r="H690" s="37" t="s">
        <v>91</v>
      </c>
      <c r="I690" s="37" t="s">
        <v>92</v>
      </c>
      <c r="J690" s="37">
        <v>5</v>
      </c>
      <c r="K690" s="37">
        <v>10</v>
      </c>
      <c r="L690" s="37" t="s">
        <v>93</v>
      </c>
      <c r="M690" s="37" t="s">
        <v>148</v>
      </c>
      <c r="N690" s="37" t="s">
        <v>133</v>
      </c>
      <c r="O690" s="39">
        <v>9.3119999999999994E-2</v>
      </c>
      <c r="P690" s="39">
        <v>0.84899999999999998</v>
      </c>
      <c r="Q690" s="39">
        <f>G690*O690*(1-P690)</f>
        <v>3.5258258399999999E-2</v>
      </c>
    </row>
    <row r="691" spans="1:17" x14ac:dyDescent="0.25">
      <c r="A691" s="37">
        <v>54695</v>
      </c>
      <c r="B691" s="37">
        <v>56296</v>
      </c>
      <c r="C691" s="37">
        <v>8320</v>
      </c>
      <c r="D691" s="37">
        <v>8320</v>
      </c>
      <c r="E691" s="37" t="s">
        <v>89</v>
      </c>
      <c r="F691" s="37" t="s">
        <v>98</v>
      </c>
      <c r="G691" s="38">
        <v>0.207401</v>
      </c>
      <c r="H691" s="37" t="s">
        <v>91</v>
      </c>
      <c r="I691" s="37" t="s">
        <v>92</v>
      </c>
      <c r="J691" s="37">
        <v>5</v>
      </c>
      <c r="K691" s="37">
        <v>10</v>
      </c>
      <c r="L691" s="37" t="s">
        <v>93</v>
      </c>
      <c r="M691" s="37" t="s">
        <v>148</v>
      </c>
      <c r="N691" s="37" t="s">
        <v>133</v>
      </c>
      <c r="O691" s="39">
        <v>9.3119999999999994E-2</v>
      </c>
      <c r="P691" s="39">
        <v>0.84899999999999998</v>
      </c>
      <c r="Q691" s="39">
        <f>G691*O691*(1-P691)</f>
        <v>2.91629034912E-3</v>
      </c>
    </row>
    <row r="692" spans="1:17" x14ac:dyDescent="0.25">
      <c r="A692" s="37">
        <v>52900</v>
      </c>
      <c r="B692" s="37">
        <v>52877</v>
      </c>
      <c r="C692" s="37">
        <v>8330</v>
      </c>
      <c r="D692" s="37">
        <v>8330</v>
      </c>
      <c r="E692" s="37" t="s">
        <v>89</v>
      </c>
      <c r="F692" s="37" t="s">
        <v>97</v>
      </c>
      <c r="G692" s="38">
        <v>27.134499999999999</v>
      </c>
      <c r="H692" s="37" t="s">
        <v>91</v>
      </c>
      <c r="I692" s="37" t="s">
        <v>92</v>
      </c>
      <c r="J692" s="37">
        <v>22</v>
      </c>
      <c r="K692" s="37">
        <v>10</v>
      </c>
      <c r="L692" s="37" t="s">
        <v>93</v>
      </c>
      <c r="M692" s="37" t="s">
        <v>149</v>
      </c>
      <c r="N692" s="37" t="s">
        <v>123</v>
      </c>
      <c r="O692" s="39">
        <v>1.769803</v>
      </c>
      <c r="P692" s="39">
        <v>0.84899999999999998</v>
      </c>
      <c r="Q692" s="39">
        <f>G692*O692*(1-P692)</f>
        <v>7.2514306450285009</v>
      </c>
    </row>
    <row r="693" spans="1:17" x14ac:dyDescent="0.25">
      <c r="A693" s="37">
        <v>52904</v>
      </c>
      <c r="B693" s="37">
        <v>52881</v>
      </c>
      <c r="C693" s="37">
        <v>8330</v>
      </c>
      <c r="D693" s="37">
        <v>8330</v>
      </c>
      <c r="E693" s="37" t="s">
        <v>89</v>
      </c>
      <c r="F693" s="37" t="s">
        <v>98</v>
      </c>
      <c r="G693" s="38">
        <v>5.7582000000000004</v>
      </c>
      <c r="H693" s="37" t="s">
        <v>91</v>
      </c>
      <c r="I693" s="37" t="s">
        <v>92</v>
      </c>
      <c r="J693" s="37">
        <v>22</v>
      </c>
      <c r="K693" s="37">
        <v>10</v>
      </c>
      <c r="L693" s="37" t="s">
        <v>93</v>
      </c>
      <c r="M693" s="37" t="s">
        <v>149</v>
      </c>
      <c r="N693" s="37" t="s">
        <v>123</v>
      </c>
      <c r="O693" s="39">
        <v>1.769803</v>
      </c>
      <c r="P693" s="39">
        <v>0.84899999999999998</v>
      </c>
      <c r="Q693" s="39">
        <f>G693*O693*(1-P693)</f>
        <v>1.5388228248246005</v>
      </c>
    </row>
    <row r="694" spans="1:17" x14ac:dyDescent="0.25">
      <c r="A694" s="37">
        <v>52998</v>
      </c>
      <c r="B694" s="37">
        <v>52975</v>
      </c>
      <c r="C694" s="37">
        <v>8340</v>
      </c>
      <c r="D694" s="37">
        <v>8340</v>
      </c>
      <c r="E694" s="37" t="s">
        <v>89</v>
      </c>
      <c r="F694" s="37" t="s">
        <v>98</v>
      </c>
      <c r="G694" s="38">
        <v>42.950299999999999</v>
      </c>
      <c r="H694" s="37" t="s">
        <v>91</v>
      </c>
      <c r="I694" s="37" t="s">
        <v>92</v>
      </c>
      <c r="J694" s="37">
        <v>43</v>
      </c>
      <c r="K694" s="37">
        <v>10</v>
      </c>
      <c r="L694" s="37" t="s">
        <v>93</v>
      </c>
      <c r="M694" s="37" t="s">
        <v>150</v>
      </c>
      <c r="N694" s="37" t="s">
        <v>150</v>
      </c>
      <c r="O694" s="39">
        <v>0.86399999999999999</v>
      </c>
      <c r="P694" s="39">
        <v>0.84899999999999998</v>
      </c>
      <c r="Q694" s="39">
        <f>G694*O694*(1-P694)</f>
        <v>5.6034679392000006</v>
      </c>
    </row>
    <row r="695" spans="1:17" x14ac:dyDescent="0.25">
      <c r="A695" s="37">
        <v>52999</v>
      </c>
      <c r="B695" s="37">
        <v>52976</v>
      </c>
      <c r="C695" s="37">
        <v>8340</v>
      </c>
      <c r="D695" s="37">
        <v>8340</v>
      </c>
      <c r="E695" s="37" t="s">
        <v>89</v>
      </c>
      <c r="F695" s="37" t="s">
        <v>98</v>
      </c>
      <c r="G695" s="38">
        <v>2.8809999999999998</v>
      </c>
      <c r="H695" s="37" t="s">
        <v>91</v>
      </c>
      <c r="I695" s="37" t="s">
        <v>92</v>
      </c>
      <c r="J695" s="37">
        <v>43</v>
      </c>
      <c r="K695" s="37">
        <v>10</v>
      </c>
      <c r="L695" s="37" t="s">
        <v>93</v>
      </c>
      <c r="M695" s="37" t="s">
        <v>150</v>
      </c>
      <c r="N695" s="37" t="s">
        <v>150</v>
      </c>
      <c r="O695" s="39">
        <v>0.86399999999999999</v>
      </c>
      <c r="P695" s="39">
        <v>0.84899999999999998</v>
      </c>
      <c r="Q695" s="39">
        <f>G695*O695*(1-P695)</f>
        <v>0.37586678400000001</v>
      </c>
    </row>
    <row r="696" spans="1:17" x14ac:dyDescent="0.25">
      <c r="A696" s="37">
        <v>53000</v>
      </c>
      <c r="B696" s="37">
        <v>52977</v>
      </c>
      <c r="C696" s="37">
        <v>8340</v>
      </c>
      <c r="D696" s="37">
        <v>8340</v>
      </c>
      <c r="E696" s="37" t="s">
        <v>89</v>
      </c>
      <c r="F696" s="37" t="s">
        <v>98</v>
      </c>
      <c r="G696" s="38">
        <v>17.562999999999999</v>
      </c>
      <c r="H696" s="37" t="s">
        <v>91</v>
      </c>
      <c r="I696" s="37" t="s">
        <v>92</v>
      </c>
      <c r="J696" s="37">
        <v>43</v>
      </c>
      <c r="K696" s="37">
        <v>10</v>
      </c>
      <c r="L696" s="37" t="s">
        <v>93</v>
      </c>
      <c r="M696" s="37" t="s">
        <v>150</v>
      </c>
      <c r="N696" s="37" t="s">
        <v>150</v>
      </c>
      <c r="O696" s="39">
        <v>0.86399999999999999</v>
      </c>
      <c r="P696" s="39">
        <v>0.84899999999999998</v>
      </c>
      <c r="Q696" s="39">
        <f>G696*O696*(1-P696)</f>
        <v>2.2913392320000003</v>
      </c>
    </row>
    <row r="697" spans="1:17" x14ac:dyDescent="0.25">
      <c r="A697" s="37">
        <v>53001</v>
      </c>
      <c r="B697" s="37">
        <v>52978</v>
      </c>
      <c r="C697" s="37">
        <v>8340</v>
      </c>
      <c r="D697" s="37">
        <v>8340</v>
      </c>
      <c r="E697" s="37" t="s">
        <v>89</v>
      </c>
      <c r="F697" s="37" t="s">
        <v>98</v>
      </c>
      <c r="G697" s="38">
        <v>8.9425600000000003</v>
      </c>
      <c r="H697" s="37" t="s">
        <v>91</v>
      </c>
      <c r="I697" s="37" t="s">
        <v>92</v>
      </c>
      <c r="J697" s="37">
        <v>43</v>
      </c>
      <c r="K697" s="37">
        <v>10</v>
      </c>
      <c r="L697" s="37" t="s">
        <v>93</v>
      </c>
      <c r="M697" s="37" t="s">
        <v>150</v>
      </c>
      <c r="N697" s="37" t="s">
        <v>150</v>
      </c>
      <c r="O697" s="39">
        <v>0.86399999999999999</v>
      </c>
      <c r="P697" s="39">
        <v>0.84899999999999998</v>
      </c>
      <c r="Q697" s="39">
        <f>G697*O697*(1-P697)</f>
        <v>1.1666821478400002</v>
      </c>
    </row>
    <row r="698" spans="1:17" x14ac:dyDescent="0.25">
      <c r="A698" s="37">
        <v>53002</v>
      </c>
      <c r="B698" s="37">
        <v>52979</v>
      </c>
      <c r="C698" s="37">
        <v>8340</v>
      </c>
      <c r="D698" s="37">
        <v>8340</v>
      </c>
      <c r="E698" s="37" t="s">
        <v>89</v>
      </c>
      <c r="F698" s="37" t="s">
        <v>98</v>
      </c>
      <c r="G698" s="38">
        <v>6.0676600000000001</v>
      </c>
      <c r="H698" s="37" t="s">
        <v>91</v>
      </c>
      <c r="I698" s="37" t="s">
        <v>92</v>
      </c>
      <c r="J698" s="37">
        <v>43</v>
      </c>
      <c r="K698" s="37">
        <v>10</v>
      </c>
      <c r="L698" s="37" t="s">
        <v>93</v>
      </c>
      <c r="M698" s="37" t="s">
        <v>150</v>
      </c>
      <c r="N698" s="37" t="s">
        <v>150</v>
      </c>
      <c r="O698" s="39">
        <v>0.86399999999999999</v>
      </c>
      <c r="P698" s="39">
        <v>0.84899999999999998</v>
      </c>
      <c r="Q698" s="39">
        <f>G698*O698*(1-P698)</f>
        <v>0.79161119424000015</v>
      </c>
    </row>
    <row r="699" spans="1:17" x14ac:dyDescent="0.25">
      <c r="A699" s="37">
        <v>53003</v>
      </c>
      <c r="B699" s="37">
        <v>52980</v>
      </c>
      <c r="C699" s="37">
        <v>8340</v>
      </c>
      <c r="D699" s="37">
        <v>8340</v>
      </c>
      <c r="E699" s="37" t="s">
        <v>89</v>
      </c>
      <c r="F699" s="37" t="s">
        <v>98</v>
      </c>
      <c r="G699" s="38">
        <v>11.3857</v>
      </c>
      <c r="H699" s="37" t="s">
        <v>91</v>
      </c>
      <c r="I699" s="37" t="s">
        <v>92</v>
      </c>
      <c r="J699" s="37">
        <v>43</v>
      </c>
      <c r="K699" s="37">
        <v>10</v>
      </c>
      <c r="L699" s="37" t="s">
        <v>93</v>
      </c>
      <c r="M699" s="37" t="s">
        <v>150</v>
      </c>
      <c r="N699" s="37" t="s">
        <v>150</v>
      </c>
      <c r="O699" s="39">
        <v>0.86399999999999999</v>
      </c>
      <c r="P699" s="39">
        <v>0.84899999999999998</v>
      </c>
      <c r="Q699" s="39">
        <f>G699*O699*(1-P699)</f>
        <v>1.4854239648000003</v>
      </c>
    </row>
    <row r="700" spans="1:17" x14ac:dyDescent="0.25">
      <c r="A700" s="37">
        <v>54697</v>
      </c>
      <c r="B700" s="37">
        <v>56298</v>
      </c>
      <c r="C700" s="37">
        <v>8340</v>
      </c>
      <c r="D700" s="37">
        <v>8340</v>
      </c>
      <c r="E700" s="37" t="s">
        <v>89</v>
      </c>
      <c r="F700" s="37" t="s">
        <v>98</v>
      </c>
      <c r="G700" s="38">
        <v>0.732572</v>
      </c>
      <c r="H700" s="37" t="s">
        <v>91</v>
      </c>
      <c r="I700" s="37" t="s">
        <v>92</v>
      </c>
      <c r="J700" s="37">
        <v>43</v>
      </c>
      <c r="K700" s="37">
        <v>10</v>
      </c>
      <c r="L700" s="37" t="s">
        <v>93</v>
      </c>
      <c r="M700" s="37" t="s">
        <v>150</v>
      </c>
      <c r="N700" s="37" t="s">
        <v>150</v>
      </c>
      <c r="O700" s="39">
        <v>0.86399999999999999</v>
      </c>
      <c r="P700" s="39">
        <v>0.84899999999999998</v>
      </c>
      <c r="Q700" s="39">
        <f>G700*O700*(1-P700)</f>
        <v>9.557427340800001E-2</v>
      </c>
    </row>
    <row r="701" spans="1:17" x14ac:dyDescent="0.25">
      <c r="A701" s="37">
        <v>56379</v>
      </c>
      <c r="B701" s="37">
        <v>56325</v>
      </c>
      <c r="C701" s="37">
        <v>8370</v>
      </c>
      <c r="D701" s="37">
        <v>8370</v>
      </c>
      <c r="E701" s="37" t="s">
        <v>89</v>
      </c>
      <c r="F701" s="37" t="s">
        <v>98</v>
      </c>
      <c r="G701" s="38">
        <v>0.92929399999999995</v>
      </c>
      <c r="H701" s="37" t="s">
        <v>91</v>
      </c>
      <c r="I701" s="37" t="s">
        <v>92</v>
      </c>
      <c r="J701" s="37">
        <v>3</v>
      </c>
      <c r="K701" s="37">
        <v>10</v>
      </c>
      <c r="L701" s="37" t="s">
        <v>93</v>
      </c>
      <c r="M701" s="37" t="s">
        <v>155</v>
      </c>
      <c r="N701" s="37" t="s">
        <v>104</v>
      </c>
      <c r="O701" s="39">
        <v>1.7750239999999999</v>
      </c>
      <c r="P701" s="39">
        <v>0.84899999999999998</v>
      </c>
      <c r="Q701" s="39">
        <f>G701*O701*(1-P701)</f>
        <v>0.24907739211145602</v>
      </c>
    </row>
    <row r="702" spans="1:17" x14ac:dyDescent="0.25">
      <c r="A702" s="37">
        <v>56380</v>
      </c>
      <c r="B702" s="37">
        <v>56326</v>
      </c>
      <c r="C702" s="37">
        <v>8370</v>
      </c>
      <c r="D702" s="37">
        <v>8370</v>
      </c>
      <c r="E702" s="37" t="s">
        <v>89</v>
      </c>
      <c r="F702" s="37" t="s">
        <v>98</v>
      </c>
      <c r="G702" s="38">
        <v>0.92749400000000004</v>
      </c>
      <c r="H702" s="37" t="s">
        <v>91</v>
      </c>
      <c r="I702" s="37" t="s">
        <v>92</v>
      </c>
      <c r="J702" s="37">
        <v>3</v>
      </c>
      <c r="K702" s="37">
        <v>10</v>
      </c>
      <c r="L702" s="37" t="s">
        <v>93</v>
      </c>
      <c r="M702" s="37" t="s">
        <v>155</v>
      </c>
      <c r="N702" s="37" t="s">
        <v>104</v>
      </c>
      <c r="O702" s="39">
        <v>1.7750239999999999</v>
      </c>
      <c r="P702" s="39">
        <v>0.84899999999999998</v>
      </c>
      <c r="Q702" s="39">
        <f>G702*O702*(1-P702)</f>
        <v>0.24859494058825604</v>
      </c>
    </row>
    <row r="703" spans="1:17" x14ac:dyDescent="0.25">
      <c r="A703" s="37">
        <v>56381</v>
      </c>
      <c r="B703" s="37">
        <v>56327</v>
      </c>
      <c r="C703" s="37">
        <v>8370</v>
      </c>
      <c r="D703" s="37">
        <v>8370</v>
      </c>
      <c r="E703" s="37" t="s">
        <v>89</v>
      </c>
      <c r="F703" s="37" t="s">
        <v>98</v>
      </c>
      <c r="G703" s="38">
        <v>0.31989299999999998</v>
      </c>
      <c r="H703" s="37" t="s">
        <v>91</v>
      </c>
      <c r="I703" s="37" t="s">
        <v>92</v>
      </c>
      <c r="J703" s="37">
        <v>3</v>
      </c>
      <c r="K703" s="37">
        <v>10</v>
      </c>
      <c r="L703" s="37" t="s">
        <v>93</v>
      </c>
      <c r="M703" s="37" t="s">
        <v>155</v>
      </c>
      <c r="N703" s="37" t="s">
        <v>104</v>
      </c>
      <c r="O703" s="39">
        <v>1.7750239999999999</v>
      </c>
      <c r="P703" s="39">
        <v>0.84899999999999998</v>
      </c>
      <c r="Q703" s="39">
        <f>G703*O703*(1-P703)</f>
        <v>8.5740480617232009E-2</v>
      </c>
    </row>
    <row r="704" spans="1:17" x14ac:dyDescent="0.25">
      <c r="A704" s="37">
        <v>56382</v>
      </c>
      <c r="B704" s="37">
        <v>56328</v>
      </c>
      <c r="C704" s="37">
        <v>8370</v>
      </c>
      <c r="D704" s="37">
        <v>8370</v>
      </c>
      <c r="E704" s="37" t="s">
        <v>89</v>
      </c>
      <c r="F704" s="37" t="s">
        <v>98</v>
      </c>
      <c r="G704" s="38">
        <v>0.669852</v>
      </c>
      <c r="H704" s="37" t="s">
        <v>91</v>
      </c>
      <c r="I704" s="37" t="s">
        <v>92</v>
      </c>
      <c r="J704" s="37">
        <v>3</v>
      </c>
      <c r="K704" s="37">
        <v>10</v>
      </c>
      <c r="L704" s="37" t="s">
        <v>93</v>
      </c>
      <c r="M704" s="37" t="s">
        <v>155</v>
      </c>
      <c r="N704" s="37" t="s">
        <v>104</v>
      </c>
      <c r="O704" s="39">
        <v>1.7750239999999999</v>
      </c>
      <c r="P704" s="39">
        <v>0.84899999999999998</v>
      </c>
      <c r="Q704" s="39">
        <f>G704*O704*(1-P704)</f>
        <v>0.17953950984364803</v>
      </c>
    </row>
    <row r="705" spans="1:17" x14ac:dyDescent="0.25">
      <c r="A705" s="37">
        <v>56383</v>
      </c>
      <c r="B705" s="37">
        <v>56329</v>
      </c>
      <c r="C705" s="37">
        <v>8370</v>
      </c>
      <c r="D705" s="37">
        <v>8370</v>
      </c>
      <c r="E705" s="37" t="s">
        <v>89</v>
      </c>
      <c r="F705" s="37" t="s">
        <v>98</v>
      </c>
      <c r="G705" s="38">
        <v>1.7604599999999999</v>
      </c>
      <c r="H705" s="37" t="s">
        <v>91</v>
      </c>
      <c r="I705" s="37" t="s">
        <v>92</v>
      </c>
      <c r="J705" s="37">
        <v>3</v>
      </c>
      <c r="K705" s="37">
        <v>10</v>
      </c>
      <c r="L705" s="37" t="s">
        <v>93</v>
      </c>
      <c r="M705" s="37" t="s">
        <v>155</v>
      </c>
      <c r="N705" s="37" t="s">
        <v>104</v>
      </c>
      <c r="O705" s="39">
        <v>1.7750239999999999</v>
      </c>
      <c r="P705" s="39">
        <v>0.84899999999999998</v>
      </c>
      <c r="Q705" s="39">
        <f>G705*O705*(1-P705)</f>
        <v>0.47185367140704004</v>
      </c>
    </row>
    <row r="706" spans="1:17" x14ac:dyDescent="0.25">
      <c r="A706" s="37">
        <v>56384</v>
      </c>
      <c r="B706" s="37">
        <v>56330</v>
      </c>
      <c r="C706" s="37">
        <v>8370</v>
      </c>
      <c r="D706" s="37">
        <v>8370</v>
      </c>
      <c r="E706" s="37" t="s">
        <v>89</v>
      </c>
      <c r="F706" s="37" t="s">
        <v>98</v>
      </c>
      <c r="G706" s="38">
        <v>0.174931</v>
      </c>
      <c r="H706" s="37" t="s">
        <v>91</v>
      </c>
      <c r="I706" s="37" t="s">
        <v>92</v>
      </c>
      <c r="J706" s="37">
        <v>3</v>
      </c>
      <c r="K706" s="37">
        <v>10</v>
      </c>
      <c r="L706" s="37" t="s">
        <v>93</v>
      </c>
      <c r="M706" s="37" t="s">
        <v>155</v>
      </c>
      <c r="N706" s="37" t="s">
        <v>104</v>
      </c>
      <c r="O706" s="39">
        <v>1.7750239999999999</v>
      </c>
      <c r="P706" s="39">
        <v>0.84899999999999998</v>
      </c>
      <c r="Q706" s="39">
        <f>G706*O706*(1-P706)</f>
        <v>4.6886515224944005E-2</v>
      </c>
    </row>
    <row r="707" spans="1:17" x14ac:dyDescent="0.25">
      <c r="A707" s="37">
        <v>56385</v>
      </c>
      <c r="B707" s="37">
        <v>56331</v>
      </c>
      <c r="C707" s="37">
        <v>8370</v>
      </c>
      <c r="D707" s="37">
        <v>8370</v>
      </c>
      <c r="E707" s="37" t="s">
        <v>89</v>
      </c>
      <c r="F707" s="37" t="s">
        <v>98</v>
      </c>
      <c r="G707" s="38">
        <v>4.8268899999999997</v>
      </c>
      <c r="H707" s="37" t="s">
        <v>91</v>
      </c>
      <c r="I707" s="37" t="s">
        <v>92</v>
      </c>
      <c r="J707" s="37">
        <v>3</v>
      </c>
      <c r="K707" s="37">
        <v>10</v>
      </c>
      <c r="L707" s="37" t="s">
        <v>93</v>
      </c>
      <c r="M707" s="37" t="s">
        <v>155</v>
      </c>
      <c r="N707" s="37" t="s">
        <v>104</v>
      </c>
      <c r="O707" s="39">
        <v>1.7750239999999999</v>
      </c>
      <c r="P707" s="39">
        <v>0.84899999999999998</v>
      </c>
      <c r="Q707" s="39">
        <f>G707*O707*(1-P707)</f>
        <v>1.2937446848993601</v>
      </c>
    </row>
    <row r="708" spans="1:17" x14ac:dyDescent="0.25">
      <c r="A708" s="37">
        <v>56386</v>
      </c>
      <c r="B708" s="37">
        <v>56332</v>
      </c>
      <c r="C708" s="37">
        <v>8370</v>
      </c>
      <c r="D708" s="37">
        <v>8370</v>
      </c>
      <c r="E708" s="37" t="s">
        <v>89</v>
      </c>
      <c r="F708" s="37" t="s">
        <v>98</v>
      </c>
      <c r="G708" s="38">
        <v>0.123724</v>
      </c>
      <c r="H708" s="37" t="s">
        <v>91</v>
      </c>
      <c r="I708" s="37" t="s">
        <v>92</v>
      </c>
      <c r="J708" s="37">
        <v>3</v>
      </c>
      <c r="K708" s="37">
        <v>10</v>
      </c>
      <c r="L708" s="37" t="s">
        <v>93</v>
      </c>
      <c r="M708" s="37" t="s">
        <v>155</v>
      </c>
      <c r="N708" s="37" t="s">
        <v>104</v>
      </c>
      <c r="O708" s="39">
        <v>1.7750239999999999</v>
      </c>
      <c r="P708" s="39">
        <v>0.84899999999999998</v>
      </c>
      <c r="Q708" s="39">
        <f>G708*O708*(1-P708)</f>
        <v>3.3161573475776009E-2</v>
      </c>
    </row>
    <row r="709" spans="1:17" x14ac:dyDescent="0.25">
      <c r="A709" s="37">
        <v>56387</v>
      </c>
      <c r="B709" s="37">
        <v>56333</v>
      </c>
      <c r="C709" s="37">
        <v>8370</v>
      </c>
      <c r="D709" s="37">
        <v>8370</v>
      </c>
      <c r="E709" s="37" t="s">
        <v>89</v>
      </c>
      <c r="F709" s="37" t="s">
        <v>98</v>
      </c>
      <c r="G709" s="38">
        <v>0.25706200000000001</v>
      </c>
      <c r="H709" s="37" t="s">
        <v>91</v>
      </c>
      <c r="I709" s="37" t="s">
        <v>92</v>
      </c>
      <c r="J709" s="37">
        <v>3</v>
      </c>
      <c r="K709" s="37">
        <v>10</v>
      </c>
      <c r="L709" s="37" t="s">
        <v>93</v>
      </c>
      <c r="M709" s="37" t="s">
        <v>155</v>
      </c>
      <c r="N709" s="37" t="s">
        <v>104</v>
      </c>
      <c r="O709" s="39">
        <v>1.7750239999999999</v>
      </c>
      <c r="P709" s="39">
        <v>0.84899999999999998</v>
      </c>
      <c r="Q709" s="39">
        <f>G709*O709*(1-P709)</f>
        <v>6.8899974142688017E-2</v>
      </c>
    </row>
    <row r="710" spans="1:17" x14ac:dyDescent="0.25">
      <c r="A710" s="37">
        <v>56388</v>
      </c>
      <c r="B710" s="37">
        <v>56334</v>
      </c>
      <c r="C710" s="37">
        <v>8370</v>
      </c>
      <c r="D710" s="37">
        <v>8370</v>
      </c>
      <c r="E710" s="37" t="s">
        <v>89</v>
      </c>
      <c r="F710" s="37" t="s">
        <v>98</v>
      </c>
      <c r="G710" s="38">
        <v>0.87492099999999995</v>
      </c>
      <c r="H710" s="37" t="s">
        <v>91</v>
      </c>
      <c r="I710" s="37" t="s">
        <v>92</v>
      </c>
      <c r="J710" s="37">
        <v>3</v>
      </c>
      <c r="K710" s="37">
        <v>10</v>
      </c>
      <c r="L710" s="37" t="s">
        <v>93</v>
      </c>
      <c r="M710" s="37" t="s">
        <v>155</v>
      </c>
      <c r="N710" s="37" t="s">
        <v>104</v>
      </c>
      <c r="O710" s="39">
        <v>1.7750239999999999</v>
      </c>
      <c r="P710" s="39">
        <v>0.84899999999999998</v>
      </c>
      <c r="Q710" s="39">
        <f>G710*O710*(1-P710)</f>
        <v>0.23450387173870402</v>
      </c>
    </row>
    <row r="711" spans="1:17" x14ac:dyDescent="0.25">
      <c r="A711" s="37">
        <v>56389</v>
      </c>
      <c r="B711" s="37">
        <v>56335</v>
      </c>
      <c r="C711" s="37">
        <v>8370</v>
      </c>
      <c r="D711" s="37">
        <v>8370</v>
      </c>
      <c r="E711" s="37" t="s">
        <v>89</v>
      </c>
      <c r="F711" s="37" t="s">
        <v>98</v>
      </c>
      <c r="G711" s="38">
        <v>0.48633799999999999</v>
      </c>
      <c r="H711" s="37" t="s">
        <v>91</v>
      </c>
      <c r="I711" s="37" t="s">
        <v>92</v>
      </c>
      <c r="J711" s="37">
        <v>3</v>
      </c>
      <c r="K711" s="37">
        <v>10</v>
      </c>
      <c r="L711" s="37" t="s">
        <v>93</v>
      </c>
      <c r="M711" s="37" t="s">
        <v>155</v>
      </c>
      <c r="N711" s="37" t="s">
        <v>104</v>
      </c>
      <c r="O711" s="39">
        <v>1.7750239999999999</v>
      </c>
      <c r="P711" s="39">
        <v>0.84899999999999998</v>
      </c>
      <c r="Q711" s="39">
        <f>G711*O711*(1-P711)</f>
        <v>0.13035250493891201</v>
      </c>
    </row>
    <row r="712" spans="1:17" x14ac:dyDescent="0.25">
      <c r="A712" s="37">
        <v>56390</v>
      </c>
      <c r="B712" s="37">
        <v>56336</v>
      </c>
      <c r="C712" s="37">
        <v>8370</v>
      </c>
      <c r="D712" s="37">
        <v>8370</v>
      </c>
      <c r="E712" s="37" t="s">
        <v>89</v>
      </c>
      <c r="F712" s="37" t="s">
        <v>98</v>
      </c>
      <c r="G712" s="38">
        <v>0.17064699999999999</v>
      </c>
      <c r="H712" s="37" t="s">
        <v>91</v>
      </c>
      <c r="I712" s="37" t="s">
        <v>92</v>
      </c>
      <c r="J712" s="37">
        <v>3</v>
      </c>
      <c r="K712" s="37">
        <v>10</v>
      </c>
      <c r="L712" s="37" t="s">
        <v>93</v>
      </c>
      <c r="M712" s="37" t="s">
        <v>155</v>
      </c>
      <c r="N712" s="37" t="s">
        <v>104</v>
      </c>
      <c r="O712" s="39">
        <v>1.7750239999999999</v>
      </c>
      <c r="P712" s="39">
        <v>0.84899999999999998</v>
      </c>
      <c r="Q712" s="39">
        <f>G712*O712*(1-P712)</f>
        <v>4.5738280599728003E-2</v>
      </c>
    </row>
    <row r="713" spans="1:17" x14ac:dyDescent="0.25">
      <c r="A713" s="37">
        <v>56391</v>
      </c>
      <c r="B713" s="37">
        <v>56337</v>
      </c>
      <c r="C713" s="37">
        <v>8370</v>
      </c>
      <c r="D713" s="37">
        <v>8370</v>
      </c>
      <c r="E713" s="37" t="s">
        <v>89</v>
      </c>
      <c r="F713" s="37" t="s">
        <v>98</v>
      </c>
      <c r="G713" s="38">
        <v>0.224632</v>
      </c>
      <c r="H713" s="37" t="s">
        <v>91</v>
      </c>
      <c r="I713" s="37" t="s">
        <v>92</v>
      </c>
      <c r="J713" s="37">
        <v>3</v>
      </c>
      <c r="K713" s="37">
        <v>10</v>
      </c>
      <c r="L713" s="37" t="s">
        <v>93</v>
      </c>
      <c r="M713" s="37" t="s">
        <v>155</v>
      </c>
      <c r="N713" s="37" t="s">
        <v>104</v>
      </c>
      <c r="O713" s="39">
        <v>1.7750239999999999</v>
      </c>
      <c r="P713" s="39">
        <v>0.84899999999999998</v>
      </c>
      <c r="Q713" s="39">
        <f>G713*O713*(1-P713)</f>
        <v>6.0207805866368008E-2</v>
      </c>
    </row>
    <row r="714" spans="1:17" x14ac:dyDescent="0.25">
      <c r="A714" s="37">
        <v>56393</v>
      </c>
      <c r="B714" s="37">
        <v>56339</v>
      </c>
      <c r="C714" s="37">
        <v>8370</v>
      </c>
      <c r="D714" s="37">
        <v>8370</v>
      </c>
      <c r="E714" s="37" t="s">
        <v>89</v>
      </c>
      <c r="F714" s="37" t="s">
        <v>98</v>
      </c>
      <c r="G714" s="38">
        <v>0.59334699999999996</v>
      </c>
      <c r="H714" s="37" t="s">
        <v>91</v>
      </c>
      <c r="I714" s="37" t="s">
        <v>92</v>
      </c>
      <c r="J714" s="37">
        <v>3</v>
      </c>
      <c r="K714" s="37">
        <v>10</v>
      </c>
      <c r="L714" s="37" t="s">
        <v>93</v>
      </c>
      <c r="M714" s="37" t="s">
        <v>155</v>
      </c>
      <c r="N714" s="37" t="s">
        <v>104</v>
      </c>
      <c r="O714" s="39">
        <v>1.7750239999999999</v>
      </c>
      <c r="P714" s="39">
        <v>0.84899999999999998</v>
      </c>
      <c r="Q714" s="39">
        <f>G714*O714*(1-P714)</f>
        <v>0.15903397996452801</v>
      </c>
    </row>
    <row r="715" spans="1:17" x14ac:dyDescent="0.25">
      <c r="A715" s="37">
        <v>56394</v>
      </c>
      <c r="B715" s="37">
        <v>56340</v>
      </c>
      <c r="C715" s="37">
        <v>8370</v>
      </c>
      <c r="D715" s="37">
        <v>8370</v>
      </c>
      <c r="E715" s="37" t="s">
        <v>89</v>
      </c>
      <c r="F715" s="37" t="s">
        <v>98</v>
      </c>
      <c r="G715" s="38">
        <v>0.63044800000000001</v>
      </c>
      <c r="H715" s="37" t="s">
        <v>91</v>
      </c>
      <c r="I715" s="37" t="s">
        <v>92</v>
      </c>
      <c r="J715" s="37">
        <v>3</v>
      </c>
      <c r="K715" s="37">
        <v>10</v>
      </c>
      <c r="L715" s="37" t="s">
        <v>93</v>
      </c>
      <c r="M715" s="37" t="s">
        <v>155</v>
      </c>
      <c r="N715" s="37" t="s">
        <v>104</v>
      </c>
      <c r="O715" s="39">
        <v>1.7750239999999999</v>
      </c>
      <c r="P715" s="39">
        <v>0.84899999999999998</v>
      </c>
      <c r="Q715" s="39">
        <f>G715*O715*(1-P715)</f>
        <v>0.16897810994355203</v>
      </c>
    </row>
    <row r="716" spans="1:17" x14ac:dyDescent="0.25">
      <c r="A716" s="37">
        <v>56395</v>
      </c>
      <c r="B716" s="37">
        <v>56341</v>
      </c>
      <c r="C716" s="37">
        <v>8370</v>
      </c>
      <c r="D716" s="37">
        <v>8370</v>
      </c>
      <c r="E716" s="37" t="s">
        <v>89</v>
      </c>
      <c r="F716" s="37" t="s">
        <v>98</v>
      </c>
      <c r="G716" s="38">
        <v>0.283082</v>
      </c>
      <c r="H716" s="37" t="s">
        <v>91</v>
      </c>
      <c r="I716" s="37" t="s">
        <v>92</v>
      </c>
      <c r="J716" s="37">
        <v>3</v>
      </c>
      <c r="K716" s="37">
        <v>10</v>
      </c>
      <c r="L716" s="37" t="s">
        <v>93</v>
      </c>
      <c r="M716" s="37" t="s">
        <v>155</v>
      </c>
      <c r="N716" s="37" t="s">
        <v>104</v>
      </c>
      <c r="O716" s="39">
        <v>1.7750239999999999</v>
      </c>
      <c r="P716" s="39">
        <v>0.84899999999999998</v>
      </c>
      <c r="Q716" s="39">
        <f>G716*O716*(1-P716)</f>
        <v>7.5874078939168019E-2</v>
      </c>
    </row>
    <row r="717" spans="1:17" x14ac:dyDescent="0.25">
      <c r="A717" s="37">
        <v>56398</v>
      </c>
      <c r="B717" s="37">
        <v>56344</v>
      </c>
      <c r="C717" s="37">
        <v>8370</v>
      </c>
      <c r="D717" s="37">
        <v>8370</v>
      </c>
      <c r="E717" s="37" t="s">
        <v>89</v>
      </c>
      <c r="F717" s="37" t="s">
        <v>98</v>
      </c>
      <c r="G717" s="38">
        <v>0.67501100000000003</v>
      </c>
      <c r="H717" s="37" t="s">
        <v>91</v>
      </c>
      <c r="I717" s="37" t="s">
        <v>92</v>
      </c>
      <c r="J717" s="37">
        <v>3</v>
      </c>
      <c r="K717" s="37">
        <v>10</v>
      </c>
      <c r="L717" s="37" t="s">
        <v>93</v>
      </c>
      <c r="M717" s="37" t="s">
        <v>155</v>
      </c>
      <c r="N717" s="37" t="s">
        <v>104</v>
      </c>
      <c r="O717" s="39">
        <v>1.7750239999999999</v>
      </c>
      <c r="P717" s="39">
        <v>0.84899999999999998</v>
      </c>
      <c r="Q717" s="39">
        <f>G717*O717*(1-P717)</f>
        <v>0.18092226951486404</v>
      </c>
    </row>
    <row r="718" spans="1:17" x14ac:dyDescent="0.25">
      <c r="A718" s="37">
        <v>56399</v>
      </c>
      <c r="B718" s="37">
        <v>56345</v>
      </c>
      <c r="C718" s="37">
        <v>8370</v>
      </c>
      <c r="D718" s="37">
        <v>8370</v>
      </c>
      <c r="E718" s="37" t="s">
        <v>89</v>
      </c>
      <c r="F718" s="37" t="s">
        <v>98</v>
      </c>
      <c r="G718" s="38">
        <v>6.3606799999999996E-3</v>
      </c>
      <c r="H718" s="37" t="s">
        <v>91</v>
      </c>
      <c r="I718" s="37" t="s">
        <v>92</v>
      </c>
      <c r="J718" s="37">
        <v>3</v>
      </c>
      <c r="K718" s="37">
        <v>10</v>
      </c>
      <c r="L718" s="37" t="s">
        <v>93</v>
      </c>
      <c r="M718" s="37" t="s">
        <v>155</v>
      </c>
      <c r="N718" s="37" t="s">
        <v>104</v>
      </c>
      <c r="O718" s="39">
        <v>1.7750239999999999</v>
      </c>
      <c r="P718" s="39">
        <v>0.84899999999999998</v>
      </c>
      <c r="Q718" s="39">
        <f>G718*O718*(1-P718)</f>
        <v>1.7048443081043199E-3</v>
      </c>
    </row>
    <row r="719" spans="1:17" x14ac:dyDescent="0.25">
      <c r="Q719" s="39">
        <f>SUM(Q2:Q718)</f>
        <v>2397.5537232206098</v>
      </c>
    </row>
  </sheetData>
  <sortState ref="A2:Q2040">
    <sortCondition ref="D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opLeftCell="I1" workbookViewId="0">
      <selection activeCell="V3" sqref="V3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31.42578125" bestFit="1" customWidth="1"/>
    <col min="4" max="4" width="5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7" t="s">
        <v>159</v>
      </c>
      <c r="B1" s="37" t="s">
        <v>160</v>
      </c>
      <c r="C1" s="37" t="s">
        <v>161</v>
      </c>
      <c r="D1" s="37" t="s">
        <v>162</v>
      </c>
      <c r="E1" s="37" t="s">
        <v>163</v>
      </c>
      <c r="F1" s="37" t="s">
        <v>72</v>
      </c>
      <c r="G1" s="37" t="s">
        <v>73</v>
      </c>
      <c r="H1" s="37" t="s">
        <v>74</v>
      </c>
      <c r="I1" s="37" t="s">
        <v>75</v>
      </c>
      <c r="J1" s="37" t="s">
        <v>76</v>
      </c>
      <c r="K1" s="37" t="s">
        <v>77</v>
      </c>
      <c r="L1" s="38" t="s">
        <v>78</v>
      </c>
      <c r="M1" s="37" t="s">
        <v>79</v>
      </c>
      <c r="N1" s="37" t="s">
        <v>80</v>
      </c>
      <c r="O1" s="37" t="s">
        <v>81</v>
      </c>
      <c r="P1" s="37" t="s">
        <v>82</v>
      </c>
      <c r="Q1" s="37" t="s">
        <v>83</v>
      </c>
      <c r="R1" s="37" t="s">
        <v>84</v>
      </c>
      <c r="S1" s="37" t="s">
        <v>85</v>
      </c>
      <c r="T1" s="39" t="s">
        <v>86</v>
      </c>
      <c r="U1" s="39" t="s">
        <v>87</v>
      </c>
      <c r="V1" s="39" t="s">
        <v>88</v>
      </c>
    </row>
    <row r="2" spans="1:22" x14ac:dyDescent="0.25">
      <c r="A2" s="37">
        <v>9</v>
      </c>
      <c r="B2" s="37" t="s">
        <v>166</v>
      </c>
      <c r="C2" s="37" t="s">
        <v>165</v>
      </c>
      <c r="D2" s="37" t="s">
        <v>164</v>
      </c>
      <c r="E2" s="37">
        <v>3047</v>
      </c>
      <c r="F2" s="37">
        <v>3048</v>
      </c>
      <c r="G2" s="37">
        <v>2976</v>
      </c>
      <c r="H2" s="37">
        <v>1210</v>
      </c>
      <c r="I2" s="37">
        <v>1210</v>
      </c>
      <c r="J2" s="37" t="s">
        <v>89</v>
      </c>
      <c r="K2" s="37" t="s">
        <v>98</v>
      </c>
      <c r="L2" s="38">
        <v>1.87982</v>
      </c>
      <c r="M2" s="37" t="s">
        <v>91</v>
      </c>
      <c r="N2" s="37" t="s">
        <v>92</v>
      </c>
      <c r="O2" s="37">
        <v>19</v>
      </c>
      <c r="P2" s="37">
        <v>10</v>
      </c>
      <c r="Q2" s="37" t="s">
        <v>93</v>
      </c>
      <c r="R2" s="37" t="s">
        <v>105</v>
      </c>
      <c r="S2" s="37" t="s">
        <v>106</v>
      </c>
      <c r="T2" s="39">
        <v>0.60924900000000004</v>
      </c>
      <c r="U2" s="39">
        <v>0.84899999999999998</v>
      </c>
      <c r="V2" s="39">
        <f>L2*T2*(1-U2)</f>
        <v>0.17293704673218005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opLeftCell="L1" workbookViewId="0">
      <selection activeCell="V3" sqref="V3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31.42578125" bestFit="1" customWidth="1"/>
    <col min="4" max="4" width="5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7" t="s">
        <v>159</v>
      </c>
      <c r="B1" s="37" t="s">
        <v>160</v>
      </c>
      <c r="C1" s="37" t="s">
        <v>161</v>
      </c>
      <c r="D1" s="37" t="s">
        <v>162</v>
      </c>
      <c r="E1" s="37" t="s">
        <v>163</v>
      </c>
      <c r="F1" s="37" t="s">
        <v>72</v>
      </c>
      <c r="G1" s="37" t="s">
        <v>73</v>
      </c>
      <c r="H1" s="37" t="s">
        <v>74</v>
      </c>
      <c r="I1" s="37" t="s">
        <v>75</v>
      </c>
      <c r="J1" s="37" t="s">
        <v>76</v>
      </c>
      <c r="K1" s="37" t="s">
        <v>77</v>
      </c>
      <c r="L1" s="38" t="s">
        <v>78</v>
      </c>
      <c r="M1" s="37" t="s">
        <v>79</v>
      </c>
      <c r="N1" s="37" t="s">
        <v>80</v>
      </c>
      <c r="O1" s="37" t="s">
        <v>81</v>
      </c>
      <c r="P1" s="37" t="s">
        <v>82</v>
      </c>
      <c r="Q1" s="37" t="s">
        <v>83</v>
      </c>
      <c r="R1" s="37" t="s">
        <v>84</v>
      </c>
      <c r="S1" s="37" t="s">
        <v>85</v>
      </c>
      <c r="T1" s="39" t="s">
        <v>86</v>
      </c>
      <c r="U1" s="39" t="s">
        <v>87</v>
      </c>
      <c r="V1" s="39" t="s">
        <v>88</v>
      </c>
    </row>
    <row r="2" spans="1:22" x14ac:dyDescent="0.25">
      <c r="A2" s="37">
        <v>8</v>
      </c>
      <c r="B2" s="37" t="s">
        <v>167</v>
      </c>
      <c r="C2" s="37" t="s">
        <v>168</v>
      </c>
      <c r="D2" s="37" t="s">
        <v>164</v>
      </c>
      <c r="E2" s="37">
        <v>3047</v>
      </c>
      <c r="F2" s="37">
        <v>3048</v>
      </c>
      <c r="G2" s="37">
        <v>2976</v>
      </c>
      <c r="H2" s="37">
        <v>1210</v>
      </c>
      <c r="I2" s="37">
        <v>1210</v>
      </c>
      <c r="J2" s="37" t="s">
        <v>89</v>
      </c>
      <c r="K2" s="37" t="s">
        <v>98</v>
      </c>
      <c r="L2" s="38">
        <v>4.0043699999999998</v>
      </c>
      <c r="M2" s="37" t="s">
        <v>91</v>
      </c>
      <c r="N2" s="37" t="s">
        <v>92</v>
      </c>
      <c r="O2" s="37">
        <v>19</v>
      </c>
      <c r="P2" s="37">
        <v>10</v>
      </c>
      <c r="Q2" s="37" t="s">
        <v>93</v>
      </c>
      <c r="R2" s="37" t="s">
        <v>105</v>
      </c>
      <c r="S2" s="37" t="s">
        <v>106</v>
      </c>
      <c r="T2" s="39">
        <v>0.60924900000000004</v>
      </c>
      <c r="U2" s="39">
        <v>0.84899999999999998</v>
      </c>
      <c r="V2" s="39">
        <f>L2*T2*(1-U2)</f>
        <v>0.36838842113763004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opLeftCell="L1" workbookViewId="0">
      <selection activeCell="V2" sqref="V2:V6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48.5703125" bestFit="1" customWidth="1"/>
    <col min="4" max="4" width="8.4257812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4.42578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9" width="23.42578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7" t="s">
        <v>159</v>
      </c>
      <c r="B1" s="37" t="s">
        <v>160</v>
      </c>
      <c r="C1" s="37" t="s">
        <v>161</v>
      </c>
      <c r="D1" s="37" t="s">
        <v>162</v>
      </c>
      <c r="E1" s="37" t="s">
        <v>163</v>
      </c>
      <c r="F1" s="37" t="s">
        <v>72</v>
      </c>
      <c r="G1" s="37" t="s">
        <v>73</v>
      </c>
      <c r="H1" s="37" t="s">
        <v>74</v>
      </c>
      <c r="I1" s="37" t="s">
        <v>75</v>
      </c>
      <c r="J1" s="37" t="s">
        <v>76</v>
      </c>
      <c r="K1" s="37" t="s">
        <v>77</v>
      </c>
      <c r="L1" s="38" t="s">
        <v>78</v>
      </c>
      <c r="M1" s="37" t="s">
        <v>79</v>
      </c>
      <c r="N1" s="37" t="s">
        <v>80</v>
      </c>
      <c r="O1" s="37" t="s">
        <v>81</v>
      </c>
      <c r="P1" s="37" t="s">
        <v>82</v>
      </c>
      <c r="Q1" s="37" t="s">
        <v>83</v>
      </c>
      <c r="R1" s="37" t="s">
        <v>84</v>
      </c>
      <c r="S1" s="37" t="s">
        <v>85</v>
      </c>
      <c r="T1" s="39" t="s">
        <v>86</v>
      </c>
      <c r="U1" s="39" t="s">
        <v>87</v>
      </c>
      <c r="V1" s="39" t="s">
        <v>88</v>
      </c>
    </row>
    <row r="2" spans="1:22" x14ac:dyDescent="0.25">
      <c r="A2" s="37">
        <v>10</v>
      </c>
      <c r="B2" s="37" t="s">
        <v>175</v>
      </c>
      <c r="C2" s="37" t="s">
        <v>176</v>
      </c>
      <c r="D2" s="37" t="s">
        <v>177</v>
      </c>
      <c r="E2" s="37">
        <v>4510</v>
      </c>
      <c r="F2" s="37">
        <v>4511</v>
      </c>
      <c r="G2" s="37">
        <v>4479</v>
      </c>
      <c r="H2" s="37">
        <v>1400</v>
      </c>
      <c r="I2" s="37">
        <v>1400</v>
      </c>
      <c r="J2" s="37" t="s">
        <v>89</v>
      </c>
      <c r="K2" s="37" t="s">
        <v>98</v>
      </c>
      <c r="L2" s="38">
        <v>1.2317400000000001E-4</v>
      </c>
      <c r="M2" s="37" t="s">
        <v>91</v>
      </c>
      <c r="N2" s="37" t="s">
        <v>92</v>
      </c>
      <c r="O2" s="37">
        <v>3</v>
      </c>
      <c r="P2" s="37">
        <v>10</v>
      </c>
      <c r="Q2" s="37" t="s">
        <v>93</v>
      </c>
      <c r="R2" s="37" t="s">
        <v>104</v>
      </c>
      <c r="S2" s="37" t="s">
        <v>104</v>
      </c>
      <c r="T2" s="39">
        <v>1.7750239999999999</v>
      </c>
      <c r="U2" s="39">
        <v>0.84899999999999998</v>
      </c>
      <c r="V2" s="39">
        <f>L2*T2*(1-U2)</f>
        <v>3.3014157732576003E-5</v>
      </c>
    </row>
    <row r="3" spans="1:22" x14ac:dyDescent="0.25">
      <c r="A3" s="37">
        <v>10</v>
      </c>
      <c r="B3" s="37" t="s">
        <v>175</v>
      </c>
      <c r="C3" s="37" t="s">
        <v>176</v>
      </c>
      <c r="D3" s="37" t="s">
        <v>177</v>
      </c>
      <c r="E3" s="37">
        <v>4329</v>
      </c>
      <c r="F3" s="37">
        <v>4330</v>
      </c>
      <c r="G3" s="37">
        <v>4298</v>
      </c>
      <c r="H3" s="37">
        <v>1400</v>
      </c>
      <c r="I3" s="37">
        <v>1400</v>
      </c>
      <c r="J3" s="37" t="s">
        <v>89</v>
      </c>
      <c r="K3" s="37" t="s">
        <v>97</v>
      </c>
      <c r="L3" s="38">
        <v>0.64946700000000002</v>
      </c>
      <c r="M3" s="37" t="s">
        <v>91</v>
      </c>
      <c r="N3" s="37" t="s">
        <v>92</v>
      </c>
      <c r="O3" s="37">
        <v>3</v>
      </c>
      <c r="P3" s="37">
        <v>10</v>
      </c>
      <c r="Q3" s="37" t="s">
        <v>93</v>
      </c>
      <c r="R3" s="37" t="s">
        <v>104</v>
      </c>
      <c r="S3" s="37" t="s">
        <v>104</v>
      </c>
      <c r="T3" s="39">
        <v>1.7750239999999999</v>
      </c>
      <c r="U3" s="39">
        <v>0.84899999999999998</v>
      </c>
      <c r="V3" s="39">
        <f t="shared" ref="V3:V5" si="0">L3*T3*(1-U3)</f>
        <v>0.17407574634340803</v>
      </c>
    </row>
    <row r="4" spans="1:22" x14ac:dyDescent="0.25">
      <c r="A4" s="37">
        <v>10</v>
      </c>
      <c r="B4" s="37" t="s">
        <v>175</v>
      </c>
      <c r="C4" s="37" t="s">
        <v>176</v>
      </c>
      <c r="D4" s="37" t="s">
        <v>177</v>
      </c>
      <c r="E4" s="37">
        <v>4510</v>
      </c>
      <c r="F4" s="37">
        <v>4511</v>
      </c>
      <c r="G4" s="37">
        <v>4479</v>
      </c>
      <c r="H4" s="37">
        <v>1400</v>
      </c>
      <c r="I4" s="37">
        <v>1400</v>
      </c>
      <c r="J4" s="37" t="s">
        <v>89</v>
      </c>
      <c r="K4" s="37" t="s">
        <v>98</v>
      </c>
      <c r="L4" s="38">
        <v>3.9838100000000001</v>
      </c>
      <c r="M4" s="37" t="s">
        <v>91</v>
      </c>
      <c r="N4" s="37" t="s">
        <v>92</v>
      </c>
      <c r="O4" s="37">
        <v>3</v>
      </c>
      <c r="P4" s="37">
        <v>10</v>
      </c>
      <c r="Q4" s="37" t="s">
        <v>93</v>
      </c>
      <c r="R4" s="37" t="s">
        <v>104</v>
      </c>
      <c r="S4" s="37" t="s">
        <v>104</v>
      </c>
      <c r="T4" s="39">
        <v>1.7750239999999999</v>
      </c>
      <c r="U4" s="39">
        <v>0.84899999999999998</v>
      </c>
      <c r="V4" s="39">
        <f t="shared" si="0"/>
        <v>1.0677751125774402</v>
      </c>
    </row>
    <row r="5" spans="1:22" x14ac:dyDescent="0.25">
      <c r="A5" s="37">
        <v>10</v>
      </c>
      <c r="B5" s="37" t="s">
        <v>175</v>
      </c>
      <c r="C5" s="37" t="s">
        <v>176</v>
      </c>
      <c r="D5" s="37" t="s">
        <v>177</v>
      </c>
      <c r="E5" s="37">
        <v>5592</v>
      </c>
      <c r="F5" s="37">
        <v>5596</v>
      </c>
      <c r="G5" s="37">
        <v>5518</v>
      </c>
      <c r="H5" s="37">
        <v>1850</v>
      </c>
      <c r="I5" s="37">
        <v>1850</v>
      </c>
      <c r="J5" s="37" t="s">
        <v>89</v>
      </c>
      <c r="K5" s="37" t="s">
        <v>97</v>
      </c>
      <c r="L5" s="38">
        <v>1.5397299999999999E-2</v>
      </c>
      <c r="M5" s="37" t="s">
        <v>91</v>
      </c>
      <c r="N5" s="37" t="s">
        <v>92</v>
      </c>
      <c r="O5" s="37">
        <v>23</v>
      </c>
      <c r="P5" s="37">
        <v>10</v>
      </c>
      <c r="Q5" s="37" t="s">
        <v>93</v>
      </c>
      <c r="R5" s="37" t="s">
        <v>125</v>
      </c>
      <c r="S5" s="37" t="s">
        <v>121</v>
      </c>
      <c r="T5" s="39">
        <v>1.167327</v>
      </c>
      <c r="U5" s="39">
        <v>0.84899999999999998</v>
      </c>
      <c r="V5" s="39">
        <f t="shared" si="0"/>
        <v>2.7140262865821001E-3</v>
      </c>
    </row>
    <row r="6" spans="1:22" x14ac:dyDescent="0.25">
      <c r="L6" s="38">
        <f>SUM(L2:L5)</f>
        <v>4.6487974740000002</v>
      </c>
      <c r="V6" s="39">
        <f>SUM(V2:V5)</f>
        <v>1.244597899365163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L1" workbookViewId="0">
      <selection activeCell="V2" sqref="V2:V11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50.85546875" bestFit="1" customWidth="1"/>
    <col min="4" max="4" width="6.4257812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7" t="s">
        <v>159</v>
      </c>
      <c r="B1" s="37" t="s">
        <v>160</v>
      </c>
      <c r="C1" s="37" t="s">
        <v>161</v>
      </c>
      <c r="D1" s="37" t="s">
        <v>162</v>
      </c>
      <c r="E1" s="37" t="s">
        <v>163</v>
      </c>
      <c r="F1" s="37" t="s">
        <v>72</v>
      </c>
      <c r="G1" s="37" t="s">
        <v>73</v>
      </c>
      <c r="H1" s="37" t="s">
        <v>74</v>
      </c>
      <c r="I1" s="37" t="s">
        <v>75</v>
      </c>
      <c r="J1" s="37" t="s">
        <v>76</v>
      </c>
      <c r="K1" s="37" t="s">
        <v>77</v>
      </c>
      <c r="L1" s="38" t="s">
        <v>78</v>
      </c>
      <c r="M1" s="37" t="s">
        <v>79</v>
      </c>
      <c r="N1" s="37" t="s">
        <v>80</v>
      </c>
      <c r="O1" s="37" t="s">
        <v>81</v>
      </c>
      <c r="P1" s="37" t="s">
        <v>82</v>
      </c>
      <c r="Q1" s="37" t="s">
        <v>83</v>
      </c>
      <c r="R1" s="37" t="s">
        <v>84</v>
      </c>
      <c r="S1" s="37" t="s">
        <v>85</v>
      </c>
      <c r="T1" s="39" t="s">
        <v>86</v>
      </c>
      <c r="U1" s="39" t="s">
        <v>87</v>
      </c>
      <c r="V1" s="39" t="s">
        <v>88</v>
      </c>
    </row>
    <row r="2" spans="1:22" x14ac:dyDescent="0.25">
      <c r="A2" s="37">
        <v>5</v>
      </c>
      <c r="B2" s="37" t="s">
        <v>172</v>
      </c>
      <c r="C2" s="37" t="s">
        <v>173</v>
      </c>
      <c r="D2" s="37" t="s">
        <v>174</v>
      </c>
      <c r="E2" s="37">
        <v>3049</v>
      </c>
      <c r="F2" s="37">
        <v>3050</v>
      </c>
      <c r="G2" s="37">
        <v>2978</v>
      </c>
      <c r="H2" s="37">
        <v>1210</v>
      </c>
      <c r="I2" s="37">
        <v>1210</v>
      </c>
      <c r="J2" s="37" t="s">
        <v>89</v>
      </c>
      <c r="K2" s="37" t="s">
        <v>98</v>
      </c>
      <c r="L2" s="38">
        <v>14.8788</v>
      </c>
      <c r="M2" s="37" t="s">
        <v>91</v>
      </c>
      <c r="N2" s="37" t="s">
        <v>92</v>
      </c>
      <c r="O2" s="37">
        <v>19</v>
      </c>
      <c r="P2" s="37">
        <v>10</v>
      </c>
      <c r="Q2" s="37" t="s">
        <v>93</v>
      </c>
      <c r="R2" s="37" t="s">
        <v>105</v>
      </c>
      <c r="S2" s="37" t="s">
        <v>106</v>
      </c>
      <c r="T2" s="39">
        <v>0.60924900000000004</v>
      </c>
      <c r="U2" s="39">
        <v>0.84899999999999998</v>
      </c>
      <c r="V2" s="39">
        <f>L2*T2*(1-U2)</f>
        <v>1.3687989972012002</v>
      </c>
    </row>
    <row r="3" spans="1:22" x14ac:dyDescent="0.25">
      <c r="A3" s="37">
        <v>5</v>
      </c>
      <c r="B3" s="37" t="s">
        <v>172</v>
      </c>
      <c r="C3" s="37" t="s">
        <v>173</v>
      </c>
      <c r="D3" s="37" t="s">
        <v>174</v>
      </c>
      <c r="E3" s="37">
        <v>4517</v>
      </c>
      <c r="F3" s="37">
        <v>4518</v>
      </c>
      <c r="G3" s="37">
        <v>4486</v>
      </c>
      <c r="H3" s="37">
        <v>1400</v>
      </c>
      <c r="I3" s="37">
        <v>1400</v>
      </c>
      <c r="J3" s="37" t="s">
        <v>89</v>
      </c>
      <c r="K3" s="37" t="s">
        <v>98</v>
      </c>
      <c r="L3" s="38">
        <v>8.3066800000000001</v>
      </c>
      <c r="M3" s="37" t="s">
        <v>91</v>
      </c>
      <c r="N3" s="37" t="s">
        <v>92</v>
      </c>
      <c r="O3" s="37">
        <v>3</v>
      </c>
      <c r="P3" s="37">
        <v>10</v>
      </c>
      <c r="Q3" s="37" t="s">
        <v>93</v>
      </c>
      <c r="R3" s="37" t="s">
        <v>104</v>
      </c>
      <c r="S3" s="37" t="s">
        <v>104</v>
      </c>
      <c r="T3" s="39">
        <v>1.7750239999999999</v>
      </c>
      <c r="U3" s="39">
        <v>0.84899999999999998</v>
      </c>
      <c r="V3" s="39">
        <f t="shared" ref="V3:V10" si="0">L3*T3*(1-U3)</f>
        <v>2.2264280104083203</v>
      </c>
    </row>
    <row r="4" spans="1:22" x14ac:dyDescent="0.25">
      <c r="A4" s="37">
        <v>5</v>
      </c>
      <c r="B4" s="37" t="s">
        <v>172</v>
      </c>
      <c r="C4" s="37" t="s">
        <v>173</v>
      </c>
      <c r="D4" s="37" t="s">
        <v>174</v>
      </c>
      <c r="E4" s="37">
        <v>20539</v>
      </c>
      <c r="F4" s="37">
        <v>20540</v>
      </c>
      <c r="G4" s="37">
        <v>20515</v>
      </c>
      <c r="H4" s="37">
        <v>5200</v>
      </c>
      <c r="I4" s="37">
        <v>5200</v>
      </c>
      <c r="J4" s="37" t="s">
        <v>89</v>
      </c>
      <c r="K4" s="37" t="s">
        <v>98</v>
      </c>
      <c r="L4" s="38">
        <v>1.2916000000000001</v>
      </c>
      <c r="M4" s="37" t="s">
        <v>91</v>
      </c>
      <c r="N4" s="37" t="s">
        <v>92</v>
      </c>
      <c r="O4" s="37">
        <v>9</v>
      </c>
      <c r="P4" s="37">
        <v>50</v>
      </c>
      <c r="Q4" s="37" t="s">
        <v>134</v>
      </c>
      <c r="R4" s="37" t="s">
        <v>136</v>
      </c>
      <c r="S4" s="37" t="s">
        <v>135</v>
      </c>
      <c r="T4" s="39">
        <v>0.128413</v>
      </c>
      <c r="U4" s="39">
        <v>0.84899999999999998</v>
      </c>
      <c r="V4" s="39">
        <f t="shared" si="0"/>
        <v>2.5044592850800004E-2</v>
      </c>
    </row>
    <row r="5" spans="1:22" x14ac:dyDescent="0.25">
      <c r="A5" s="37">
        <v>5</v>
      </c>
      <c r="B5" s="37" t="s">
        <v>172</v>
      </c>
      <c r="C5" s="37" t="s">
        <v>173</v>
      </c>
      <c r="D5" s="37" t="s">
        <v>174</v>
      </c>
      <c r="E5" s="37">
        <v>21268</v>
      </c>
      <c r="F5" s="37">
        <v>21269</v>
      </c>
      <c r="G5" s="37">
        <v>23197</v>
      </c>
      <c r="H5" s="37">
        <v>5300</v>
      </c>
      <c r="I5" s="37">
        <v>5300</v>
      </c>
      <c r="J5" s="37" t="s">
        <v>89</v>
      </c>
      <c r="K5" s="37" t="s">
        <v>98</v>
      </c>
      <c r="L5" s="38">
        <v>1.2912300000000001</v>
      </c>
      <c r="M5" s="37" t="s">
        <v>91</v>
      </c>
      <c r="N5" s="37" t="s">
        <v>92</v>
      </c>
      <c r="O5" s="37">
        <v>9</v>
      </c>
      <c r="P5" s="37">
        <v>50</v>
      </c>
      <c r="Q5" s="37" t="s">
        <v>134</v>
      </c>
      <c r="R5" s="37" t="s">
        <v>137</v>
      </c>
      <c r="S5" s="37" t="s">
        <v>135</v>
      </c>
      <c r="T5" s="39">
        <v>0.128413</v>
      </c>
      <c r="U5" s="39">
        <v>0.84899999999999998</v>
      </c>
      <c r="V5" s="39">
        <f t="shared" si="0"/>
        <v>2.5037418416490008E-2</v>
      </c>
    </row>
    <row r="6" spans="1:22" x14ac:dyDescent="0.25">
      <c r="A6" s="37">
        <v>5</v>
      </c>
      <c r="B6" s="37" t="s">
        <v>172</v>
      </c>
      <c r="C6" s="37" t="s">
        <v>173</v>
      </c>
      <c r="D6" s="37" t="s">
        <v>174</v>
      </c>
      <c r="E6" s="37">
        <v>3049</v>
      </c>
      <c r="F6" s="37">
        <v>3050</v>
      </c>
      <c r="G6" s="37">
        <v>2978</v>
      </c>
      <c r="H6" s="37">
        <v>1210</v>
      </c>
      <c r="I6" s="37">
        <v>1210</v>
      </c>
      <c r="J6" s="37" t="s">
        <v>89</v>
      </c>
      <c r="K6" s="37" t="s">
        <v>98</v>
      </c>
      <c r="L6" s="38">
        <v>2.8317599999999998E-2</v>
      </c>
      <c r="M6" s="37" t="s">
        <v>91</v>
      </c>
      <c r="N6" s="37" t="s">
        <v>92</v>
      </c>
      <c r="O6" s="37">
        <v>19</v>
      </c>
      <c r="P6" s="37">
        <v>10</v>
      </c>
      <c r="Q6" s="37" t="s">
        <v>93</v>
      </c>
      <c r="R6" s="37" t="s">
        <v>105</v>
      </c>
      <c r="S6" s="37" t="s">
        <v>106</v>
      </c>
      <c r="T6" s="39">
        <v>0.60924900000000004</v>
      </c>
      <c r="U6" s="39">
        <v>0.84899999999999998</v>
      </c>
      <c r="V6" s="39">
        <f t="shared" si="0"/>
        <v>2.6051228918424008E-3</v>
      </c>
    </row>
    <row r="7" spans="1:22" x14ac:dyDescent="0.25">
      <c r="A7" s="37">
        <v>5</v>
      </c>
      <c r="B7" s="37" t="s">
        <v>172</v>
      </c>
      <c r="C7" s="37" t="s">
        <v>173</v>
      </c>
      <c r="D7" s="37" t="s">
        <v>174</v>
      </c>
      <c r="E7" s="37">
        <v>20539</v>
      </c>
      <c r="F7" s="37">
        <v>20540</v>
      </c>
      <c r="G7" s="37">
        <v>20515</v>
      </c>
      <c r="H7" s="37">
        <v>5200</v>
      </c>
      <c r="I7" s="37">
        <v>5200</v>
      </c>
      <c r="J7" s="37" t="s">
        <v>89</v>
      </c>
      <c r="K7" s="37" t="s">
        <v>98</v>
      </c>
      <c r="L7" s="38">
        <v>8.9724800000000001E-4</v>
      </c>
      <c r="M7" s="37" t="s">
        <v>91</v>
      </c>
      <c r="N7" s="37" t="s">
        <v>92</v>
      </c>
      <c r="O7" s="37">
        <v>9</v>
      </c>
      <c r="P7" s="37">
        <v>50</v>
      </c>
      <c r="Q7" s="37" t="s">
        <v>134</v>
      </c>
      <c r="R7" s="37" t="s">
        <v>136</v>
      </c>
      <c r="S7" s="37" t="s">
        <v>135</v>
      </c>
      <c r="T7" s="39">
        <v>0.128413</v>
      </c>
      <c r="U7" s="39">
        <v>0.84899999999999998</v>
      </c>
      <c r="V7" s="39">
        <f t="shared" si="0"/>
        <v>1.7397964421024001E-5</v>
      </c>
    </row>
    <row r="8" spans="1:22" x14ac:dyDescent="0.25">
      <c r="A8" s="37">
        <v>5</v>
      </c>
      <c r="B8" s="37" t="s">
        <v>172</v>
      </c>
      <c r="C8" s="37" t="s">
        <v>173</v>
      </c>
      <c r="D8" s="37" t="s">
        <v>174</v>
      </c>
      <c r="E8" s="37">
        <v>3049</v>
      </c>
      <c r="F8" s="37">
        <v>3050</v>
      </c>
      <c r="G8" s="37">
        <v>2978</v>
      </c>
      <c r="H8" s="37">
        <v>1210</v>
      </c>
      <c r="I8" s="37">
        <v>1210</v>
      </c>
      <c r="J8" s="37" t="s">
        <v>89</v>
      </c>
      <c r="K8" s="37" t="s">
        <v>98</v>
      </c>
      <c r="L8" s="38">
        <v>0.121952</v>
      </c>
      <c r="M8" s="37" t="s">
        <v>91</v>
      </c>
      <c r="N8" s="37" t="s">
        <v>92</v>
      </c>
      <c r="O8" s="37">
        <v>19</v>
      </c>
      <c r="P8" s="37">
        <v>10</v>
      </c>
      <c r="Q8" s="37" t="s">
        <v>93</v>
      </c>
      <c r="R8" s="37" t="s">
        <v>105</v>
      </c>
      <c r="S8" s="37" t="s">
        <v>106</v>
      </c>
      <c r="T8" s="39">
        <v>0.60924900000000004</v>
      </c>
      <c r="U8" s="39">
        <v>0.84899999999999998</v>
      </c>
      <c r="V8" s="39">
        <f t="shared" si="0"/>
        <v>1.1219169241248004E-2</v>
      </c>
    </row>
    <row r="9" spans="1:22" x14ac:dyDescent="0.25">
      <c r="A9" s="37">
        <v>5</v>
      </c>
      <c r="B9" s="37" t="s">
        <v>172</v>
      </c>
      <c r="C9" s="37" t="s">
        <v>173</v>
      </c>
      <c r="D9" s="37" t="s">
        <v>174</v>
      </c>
      <c r="E9" s="37">
        <v>3049</v>
      </c>
      <c r="F9" s="37">
        <v>3050</v>
      </c>
      <c r="G9" s="37">
        <v>2978</v>
      </c>
      <c r="H9" s="37">
        <v>1210</v>
      </c>
      <c r="I9" s="37">
        <v>1210</v>
      </c>
      <c r="J9" s="37" t="s">
        <v>89</v>
      </c>
      <c r="K9" s="37" t="s">
        <v>98</v>
      </c>
      <c r="L9" s="38">
        <v>3.5904799999999999</v>
      </c>
      <c r="M9" s="37" t="s">
        <v>91</v>
      </c>
      <c r="N9" s="37" t="s">
        <v>92</v>
      </c>
      <c r="O9" s="37">
        <v>19</v>
      </c>
      <c r="P9" s="37">
        <v>10</v>
      </c>
      <c r="Q9" s="37" t="s">
        <v>93</v>
      </c>
      <c r="R9" s="37" t="s">
        <v>105</v>
      </c>
      <c r="S9" s="37" t="s">
        <v>106</v>
      </c>
      <c r="T9" s="39">
        <v>0.60924900000000004</v>
      </c>
      <c r="U9" s="39">
        <v>0.84899999999999998</v>
      </c>
      <c r="V9" s="39">
        <f t="shared" si="0"/>
        <v>0.33031194877752001</v>
      </c>
    </row>
    <row r="10" spans="1:22" x14ac:dyDescent="0.25">
      <c r="A10" s="37">
        <v>5</v>
      </c>
      <c r="B10" s="37" t="s">
        <v>172</v>
      </c>
      <c r="C10" s="37" t="s">
        <v>173</v>
      </c>
      <c r="D10" s="37" t="s">
        <v>174</v>
      </c>
      <c r="E10" s="37">
        <v>4517</v>
      </c>
      <c r="F10" s="37">
        <v>4518</v>
      </c>
      <c r="G10" s="37">
        <v>4486</v>
      </c>
      <c r="H10" s="37">
        <v>1400</v>
      </c>
      <c r="I10" s="37">
        <v>1400</v>
      </c>
      <c r="J10" s="37" t="s">
        <v>89</v>
      </c>
      <c r="K10" s="37" t="s">
        <v>98</v>
      </c>
      <c r="L10" s="38">
        <v>1.4231199999999999</v>
      </c>
      <c r="M10" s="37" t="s">
        <v>91</v>
      </c>
      <c r="N10" s="37" t="s">
        <v>92</v>
      </c>
      <c r="O10" s="37">
        <v>3</v>
      </c>
      <c r="P10" s="37">
        <v>10</v>
      </c>
      <c r="Q10" s="37" t="s">
        <v>93</v>
      </c>
      <c r="R10" s="37" t="s">
        <v>104</v>
      </c>
      <c r="S10" s="37" t="s">
        <v>104</v>
      </c>
      <c r="T10" s="39">
        <v>1.7750239999999999</v>
      </c>
      <c r="U10" s="39">
        <v>0.84899999999999998</v>
      </c>
      <c r="V10" s="39">
        <f t="shared" si="0"/>
        <v>0.38143689538687997</v>
      </c>
    </row>
    <row r="11" spans="1:22" x14ac:dyDescent="0.25">
      <c r="L11" s="38">
        <f>SUM(L2:L10)</f>
        <v>30.933076847999999</v>
      </c>
      <c r="V11" s="39">
        <f>SUM(V2:V10)</f>
        <v>4.370899553138722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L1" workbookViewId="0">
      <selection activeCell="V2" sqref="V2:V12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33" bestFit="1" customWidth="1"/>
    <col min="4" max="4" width="5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7" t="s">
        <v>159</v>
      </c>
      <c r="B1" s="37" t="s">
        <v>160</v>
      </c>
      <c r="C1" s="37" t="s">
        <v>161</v>
      </c>
      <c r="D1" s="37" t="s">
        <v>162</v>
      </c>
      <c r="E1" s="37" t="s">
        <v>163</v>
      </c>
      <c r="F1" s="37" t="s">
        <v>72</v>
      </c>
      <c r="G1" s="37" t="s">
        <v>73</v>
      </c>
      <c r="H1" s="37" t="s">
        <v>74</v>
      </c>
      <c r="I1" s="37" t="s">
        <v>75</v>
      </c>
      <c r="J1" s="37" t="s">
        <v>76</v>
      </c>
      <c r="K1" s="37" t="s">
        <v>77</v>
      </c>
      <c r="L1" s="38" t="s">
        <v>78</v>
      </c>
      <c r="M1" s="37" t="s">
        <v>79</v>
      </c>
      <c r="N1" s="37" t="s">
        <v>80</v>
      </c>
      <c r="O1" s="37" t="s">
        <v>81</v>
      </c>
      <c r="P1" s="37" t="s">
        <v>82</v>
      </c>
      <c r="Q1" s="37" t="s">
        <v>83</v>
      </c>
      <c r="R1" s="37" t="s">
        <v>84</v>
      </c>
      <c r="S1" s="37" t="s">
        <v>85</v>
      </c>
      <c r="T1" s="39" t="s">
        <v>86</v>
      </c>
      <c r="U1" s="39" t="s">
        <v>87</v>
      </c>
      <c r="V1" s="39" t="s">
        <v>88</v>
      </c>
    </row>
    <row r="2" spans="1:22" x14ac:dyDescent="0.25">
      <c r="A2" s="37">
        <v>13</v>
      </c>
      <c r="B2" s="37" t="s">
        <v>171</v>
      </c>
      <c r="C2" s="37" t="s">
        <v>41</v>
      </c>
      <c r="D2" s="37" t="s">
        <v>164</v>
      </c>
      <c r="E2" s="37">
        <v>3047</v>
      </c>
      <c r="F2" s="37">
        <v>3048</v>
      </c>
      <c r="G2" s="37">
        <v>2976</v>
      </c>
      <c r="H2" s="37">
        <v>1210</v>
      </c>
      <c r="I2" s="37">
        <v>1210</v>
      </c>
      <c r="J2" s="37" t="s">
        <v>89</v>
      </c>
      <c r="K2" s="37" t="s">
        <v>98</v>
      </c>
      <c r="L2" s="38">
        <v>21.704999999999998</v>
      </c>
      <c r="M2" s="37" t="s">
        <v>91</v>
      </c>
      <c r="N2" s="37" t="s">
        <v>92</v>
      </c>
      <c r="O2" s="37">
        <v>19</v>
      </c>
      <c r="P2" s="37">
        <v>10</v>
      </c>
      <c r="Q2" s="37" t="s">
        <v>93</v>
      </c>
      <c r="R2" s="37" t="s">
        <v>105</v>
      </c>
      <c r="S2" s="37" t="s">
        <v>106</v>
      </c>
      <c r="T2" s="39">
        <v>0.60924900000000004</v>
      </c>
      <c r="U2" s="39">
        <v>0.84899999999999998</v>
      </c>
      <c r="V2" s="39">
        <f>L2*T2*(1-U2)</f>
        <v>1.9967861812950003</v>
      </c>
    </row>
    <row r="3" spans="1:22" x14ac:dyDescent="0.25">
      <c r="A3" s="37">
        <v>13</v>
      </c>
      <c r="B3" s="37" t="s">
        <v>171</v>
      </c>
      <c r="C3" s="37" t="s">
        <v>41</v>
      </c>
      <c r="D3" s="37" t="s">
        <v>164</v>
      </c>
      <c r="E3" s="37">
        <v>3049</v>
      </c>
      <c r="F3" s="37">
        <v>3050</v>
      </c>
      <c r="G3" s="37">
        <v>2978</v>
      </c>
      <c r="H3" s="37">
        <v>1210</v>
      </c>
      <c r="I3" s="37">
        <v>1210</v>
      </c>
      <c r="J3" s="37" t="s">
        <v>89</v>
      </c>
      <c r="K3" s="37" t="s">
        <v>98</v>
      </c>
      <c r="L3" s="38">
        <v>0.209398</v>
      </c>
      <c r="M3" s="37" t="s">
        <v>91</v>
      </c>
      <c r="N3" s="37" t="s">
        <v>92</v>
      </c>
      <c r="O3" s="37">
        <v>19</v>
      </c>
      <c r="P3" s="37">
        <v>10</v>
      </c>
      <c r="Q3" s="37" t="s">
        <v>93</v>
      </c>
      <c r="R3" s="37" t="s">
        <v>105</v>
      </c>
      <c r="S3" s="37" t="s">
        <v>106</v>
      </c>
      <c r="T3" s="39">
        <v>0.60924900000000004</v>
      </c>
      <c r="U3" s="39">
        <v>0.84899999999999998</v>
      </c>
      <c r="V3" s="39">
        <f t="shared" ref="V3:V11" si="0">L3*T3*(1-U3)</f>
        <v>1.9263903837402004E-2</v>
      </c>
    </row>
    <row r="4" spans="1:22" x14ac:dyDescent="0.25">
      <c r="A4" s="37">
        <v>13</v>
      </c>
      <c r="B4" s="37" t="s">
        <v>171</v>
      </c>
      <c r="C4" s="37" t="s">
        <v>41</v>
      </c>
      <c r="D4" s="37" t="s">
        <v>164</v>
      </c>
      <c r="E4" s="37">
        <v>4517</v>
      </c>
      <c r="F4" s="37">
        <v>4518</v>
      </c>
      <c r="G4" s="37">
        <v>4486</v>
      </c>
      <c r="H4" s="37">
        <v>1400</v>
      </c>
      <c r="I4" s="37">
        <v>1400</v>
      </c>
      <c r="J4" s="37" t="s">
        <v>89</v>
      </c>
      <c r="K4" s="37" t="s">
        <v>98</v>
      </c>
      <c r="L4" s="38">
        <v>0.54261400000000004</v>
      </c>
      <c r="M4" s="37" t="s">
        <v>91</v>
      </c>
      <c r="N4" s="37" t="s">
        <v>92</v>
      </c>
      <c r="O4" s="37">
        <v>3</v>
      </c>
      <c r="P4" s="37">
        <v>10</v>
      </c>
      <c r="Q4" s="37" t="s">
        <v>93</v>
      </c>
      <c r="R4" s="37" t="s">
        <v>104</v>
      </c>
      <c r="S4" s="37" t="s">
        <v>104</v>
      </c>
      <c r="T4" s="39">
        <v>1.7750239999999999</v>
      </c>
      <c r="U4" s="39">
        <v>0.84899999999999998</v>
      </c>
      <c r="V4" s="39">
        <f t="shared" si="0"/>
        <v>0.14543608378313602</v>
      </c>
    </row>
    <row r="5" spans="1:22" x14ac:dyDescent="0.25">
      <c r="A5" s="37">
        <v>13</v>
      </c>
      <c r="B5" s="37" t="s">
        <v>171</v>
      </c>
      <c r="C5" s="37" t="s">
        <v>41</v>
      </c>
      <c r="D5" s="37" t="s">
        <v>164</v>
      </c>
      <c r="E5" s="37">
        <v>4518</v>
      </c>
      <c r="F5" s="37">
        <v>4519</v>
      </c>
      <c r="G5" s="37">
        <v>4487</v>
      </c>
      <c r="H5" s="37">
        <v>1400</v>
      </c>
      <c r="I5" s="37">
        <v>1400</v>
      </c>
      <c r="J5" s="37" t="s">
        <v>89</v>
      </c>
      <c r="K5" s="37" t="s">
        <v>98</v>
      </c>
      <c r="L5" s="38">
        <v>3.55802</v>
      </c>
      <c r="M5" s="37" t="s">
        <v>91</v>
      </c>
      <c r="N5" s="37" t="s">
        <v>92</v>
      </c>
      <c r="O5" s="37">
        <v>3</v>
      </c>
      <c r="P5" s="37">
        <v>10</v>
      </c>
      <c r="Q5" s="37" t="s">
        <v>93</v>
      </c>
      <c r="R5" s="37" t="s">
        <v>104</v>
      </c>
      <c r="S5" s="37" t="s">
        <v>104</v>
      </c>
      <c r="T5" s="39">
        <v>1.7750239999999999</v>
      </c>
      <c r="U5" s="39">
        <v>0.84899999999999998</v>
      </c>
      <c r="V5" s="39">
        <f t="shared" si="0"/>
        <v>0.95365120476448006</v>
      </c>
    </row>
    <row r="6" spans="1:22" x14ac:dyDescent="0.25">
      <c r="A6" s="37">
        <v>13</v>
      </c>
      <c r="B6" s="37" t="s">
        <v>171</v>
      </c>
      <c r="C6" s="37" t="s">
        <v>41</v>
      </c>
      <c r="D6" s="37" t="s">
        <v>164</v>
      </c>
      <c r="E6" s="37">
        <v>23217</v>
      </c>
      <c r="F6" s="37">
        <v>23218</v>
      </c>
      <c r="G6" s="37">
        <v>23195</v>
      </c>
      <c r="H6" s="37">
        <v>5300</v>
      </c>
      <c r="I6" s="37">
        <v>5300</v>
      </c>
      <c r="J6" s="37" t="s">
        <v>89</v>
      </c>
      <c r="K6" s="37" t="s">
        <v>98</v>
      </c>
      <c r="L6" s="38">
        <v>1.79531</v>
      </c>
      <c r="M6" s="37" t="s">
        <v>91</v>
      </c>
      <c r="N6" s="37" t="s">
        <v>92</v>
      </c>
      <c r="O6" s="37">
        <v>9</v>
      </c>
      <c r="P6" s="37">
        <v>50</v>
      </c>
      <c r="Q6" s="37" t="s">
        <v>134</v>
      </c>
      <c r="R6" s="37" t="s">
        <v>137</v>
      </c>
      <c r="S6" s="37" t="s">
        <v>135</v>
      </c>
      <c r="T6" s="39">
        <v>0.128413</v>
      </c>
      <c r="U6" s="39">
        <v>0.84899999999999998</v>
      </c>
      <c r="V6" s="39">
        <f t="shared" si="0"/>
        <v>3.4811712597530006E-2</v>
      </c>
    </row>
    <row r="7" spans="1:22" x14ac:dyDescent="0.25">
      <c r="A7" s="37">
        <v>13</v>
      </c>
      <c r="B7" s="37" t="s">
        <v>171</v>
      </c>
      <c r="C7" s="37" t="s">
        <v>41</v>
      </c>
      <c r="D7" s="37" t="s">
        <v>164</v>
      </c>
      <c r="E7" s="37">
        <v>52778</v>
      </c>
      <c r="F7" s="37">
        <v>52783</v>
      </c>
      <c r="G7" s="37">
        <v>52749</v>
      </c>
      <c r="H7" s="37">
        <v>8140</v>
      </c>
      <c r="I7" s="37">
        <v>8140</v>
      </c>
      <c r="J7" s="37" t="s">
        <v>89</v>
      </c>
      <c r="K7" s="37" t="s">
        <v>98</v>
      </c>
      <c r="L7" s="38">
        <v>6.1919899999999997</v>
      </c>
      <c r="M7" s="37" t="s">
        <v>91</v>
      </c>
      <c r="N7" s="37" t="s">
        <v>92</v>
      </c>
      <c r="O7" s="37">
        <v>18</v>
      </c>
      <c r="P7" s="37">
        <v>10</v>
      </c>
      <c r="Q7" s="37" t="s">
        <v>93</v>
      </c>
      <c r="R7" s="37" t="s">
        <v>147</v>
      </c>
      <c r="S7" s="37" t="s">
        <v>144</v>
      </c>
      <c r="T7" s="39">
        <v>0.717032</v>
      </c>
      <c r="U7" s="39">
        <v>0.84899999999999998</v>
      </c>
      <c r="V7" s="39">
        <f t="shared" si="0"/>
        <v>0.67041810102568011</v>
      </c>
    </row>
    <row r="8" spans="1:22" x14ac:dyDescent="0.25">
      <c r="A8" s="37">
        <v>13</v>
      </c>
      <c r="B8" s="37" t="s">
        <v>171</v>
      </c>
      <c r="C8" s="37" t="s">
        <v>41</v>
      </c>
      <c r="D8" s="37" t="s">
        <v>164</v>
      </c>
      <c r="E8" s="37">
        <v>4517</v>
      </c>
      <c r="F8" s="37">
        <v>4518</v>
      </c>
      <c r="G8" s="37">
        <v>4486</v>
      </c>
      <c r="H8" s="37">
        <v>1400</v>
      </c>
      <c r="I8" s="37">
        <v>1400</v>
      </c>
      <c r="J8" s="37" t="s">
        <v>89</v>
      </c>
      <c r="K8" s="37" t="s">
        <v>98</v>
      </c>
      <c r="L8" s="38">
        <v>1.34321</v>
      </c>
      <c r="M8" s="37" t="s">
        <v>91</v>
      </c>
      <c r="N8" s="37" t="s">
        <v>92</v>
      </c>
      <c r="O8" s="37">
        <v>3</v>
      </c>
      <c r="P8" s="37">
        <v>10</v>
      </c>
      <c r="Q8" s="37" t="s">
        <v>93</v>
      </c>
      <c r="R8" s="37" t="s">
        <v>104</v>
      </c>
      <c r="S8" s="37" t="s">
        <v>104</v>
      </c>
      <c r="T8" s="39">
        <v>1.7750239999999999</v>
      </c>
      <c r="U8" s="39">
        <v>0.84899999999999998</v>
      </c>
      <c r="V8" s="39">
        <f t="shared" si="0"/>
        <v>0.36001872804304003</v>
      </c>
    </row>
    <row r="9" spans="1:22" x14ac:dyDescent="0.25">
      <c r="A9" s="37">
        <v>13</v>
      </c>
      <c r="B9" s="37" t="s">
        <v>171</v>
      </c>
      <c r="C9" s="37" t="s">
        <v>41</v>
      </c>
      <c r="D9" s="37" t="s">
        <v>164</v>
      </c>
      <c r="E9" s="37">
        <v>52778</v>
      </c>
      <c r="F9" s="37">
        <v>52783</v>
      </c>
      <c r="G9" s="37">
        <v>52749</v>
      </c>
      <c r="H9" s="37">
        <v>8140</v>
      </c>
      <c r="I9" s="37">
        <v>8140</v>
      </c>
      <c r="J9" s="37" t="s">
        <v>89</v>
      </c>
      <c r="K9" s="37" t="s">
        <v>98</v>
      </c>
      <c r="L9" s="38">
        <v>6.0144799999999998E-2</v>
      </c>
      <c r="M9" s="37" t="s">
        <v>91</v>
      </c>
      <c r="N9" s="37" t="s">
        <v>92</v>
      </c>
      <c r="O9" s="37">
        <v>18</v>
      </c>
      <c r="P9" s="37">
        <v>10</v>
      </c>
      <c r="Q9" s="37" t="s">
        <v>93</v>
      </c>
      <c r="R9" s="37" t="s">
        <v>147</v>
      </c>
      <c r="S9" s="37" t="s">
        <v>144</v>
      </c>
      <c r="T9" s="39">
        <v>0.717032</v>
      </c>
      <c r="U9" s="39">
        <v>0.84899999999999998</v>
      </c>
      <c r="V9" s="39">
        <f t="shared" si="0"/>
        <v>6.5119876812736012E-3</v>
      </c>
    </row>
    <row r="10" spans="1:22" x14ac:dyDescent="0.25">
      <c r="A10" s="37">
        <v>13</v>
      </c>
      <c r="B10" s="37" t="s">
        <v>171</v>
      </c>
      <c r="C10" s="37" t="s">
        <v>41</v>
      </c>
      <c r="D10" s="37" t="s">
        <v>164</v>
      </c>
      <c r="E10" s="37">
        <v>3047</v>
      </c>
      <c r="F10" s="37">
        <v>3048</v>
      </c>
      <c r="G10" s="37">
        <v>2976</v>
      </c>
      <c r="H10" s="37">
        <v>1210</v>
      </c>
      <c r="I10" s="37">
        <v>1210</v>
      </c>
      <c r="J10" s="37" t="s">
        <v>89</v>
      </c>
      <c r="K10" s="37" t="s">
        <v>98</v>
      </c>
      <c r="L10" s="38">
        <v>1.85029</v>
      </c>
      <c r="M10" s="37" t="s">
        <v>91</v>
      </c>
      <c r="N10" s="37" t="s">
        <v>92</v>
      </c>
      <c r="O10" s="37">
        <v>19</v>
      </c>
      <c r="P10" s="37">
        <v>10</v>
      </c>
      <c r="Q10" s="37" t="s">
        <v>93</v>
      </c>
      <c r="R10" s="37" t="s">
        <v>105</v>
      </c>
      <c r="S10" s="37" t="s">
        <v>106</v>
      </c>
      <c r="T10" s="39">
        <v>0.60924900000000004</v>
      </c>
      <c r="U10" s="39">
        <v>0.84899999999999998</v>
      </c>
      <c r="V10" s="39">
        <f t="shared" si="0"/>
        <v>0.17022038716371005</v>
      </c>
    </row>
    <row r="11" spans="1:22" x14ac:dyDescent="0.25">
      <c r="A11" s="37">
        <v>13</v>
      </c>
      <c r="B11" s="37" t="s">
        <v>171</v>
      </c>
      <c r="C11" s="37" t="s">
        <v>41</v>
      </c>
      <c r="D11" s="37" t="s">
        <v>164</v>
      </c>
      <c r="E11" s="37">
        <v>4518</v>
      </c>
      <c r="F11" s="37">
        <v>4519</v>
      </c>
      <c r="G11" s="37">
        <v>4487</v>
      </c>
      <c r="H11" s="37">
        <v>1400</v>
      </c>
      <c r="I11" s="37">
        <v>1400</v>
      </c>
      <c r="J11" s="37" t="s">
        <v>89</v>
      </c>
      <c r="K11" s="37" t="s">
        <v>98</v>
      </c>
      <c r="L11" s="38">
        <v>0.98190999999999995</v>
      </c>
      <c r="M11" s="37" t="s">
        <v>91</v>
      </c>
      <c r="N11" s="37" t="s">
        <v>92</v>
      </c>
      <c r="O11" s="37">
        <v>3</v>
      </c>
      <c r="P11" s="37">
        <v>10</v>
      </c>
      <c r="Q11" s="37" t="s">
        <v>93</v>
      </c>
      <c r="R11" s="37" t="s">
        <v>104</v>
      </c>
      <c r="S11" s="37" t="s">
        <v>104</v>
      </c>
      <c r="T11" s="39">
        <v>1.7750239999999999</v>
      </c>
      <c r="U11" s="39">
        <v>0.84899999999999998</v>
      </c>
      <c r="V11" s="39">
        <f t="shared" si="0"/>
        <v>0.26317998619184002</v>
      </c>
    </row>
    <row r="12" spans="1:22" x14ac:dyDescent="0.25">
      <c r="L12" s="38">
        <f>SUM(L2:L11)</f>
        <v>38.237886799999998</v>
      </c>
      <c r="V12" s="39">
        <f>SUM(V2:V11)</f>
        <v>4.6202982763830924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L1" workbookViewId="0">
      <selection activeCell="V2" sqref="V2:V7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50.85546875" bestFit="1" customWidth="1"/>
    <col min="4" max="4" width="5.71093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7" t="s">
        <v>159</v>
      </c>
      <c r="B1" s="37" t="s">
        <v>160</v>
      </c>
      <c r="C1" s="37" t="s">
        <v>161</v>
      </c>
      <c r="D1" s="37" t="s">
        <v>162</v>
      </c>
      <c r="E1" s="37" t="s">
        <v>163</v>
      </c>
      <c r="F1" s="37" t="s">
        <v>72</v>
      </c>
      <c r="G1" s="37" t="s">
        <v>73</v>
      </c>
      <c r="H1" s="37" t="s">
        <v>74</v>
      </c>
      <c r="I1" s="37" t="s">
        <v>75</v>
      </c>
      <c r="J1" s="37" t="s">
        <v>76</v>
      </c>
      <c r="K1" s="37" t="s">
        <v>77</v>
      </c>
      <c r="L1" s="38" t="s">
        <v>78</v>
      </c>
      <c r="M1" s="37" t="s">
        <v>79</v>
      </c>
      <c r="N1" s="37" t="s">
        <v>80</v>
      </c>
      <c r="O1" s="37" t="s">
        <v>81</v>
      </c>
      <c r="P1" s="37" t="s">
        <v>82</v>
      </c>
      <c r="Q1" s="37" t="s">
        <v>83</v>
      </c>
      <c r="R1" s="37" t="s">
        <v>84</v>
      </c>
      <c r="S1" s="37" t="s">
        <v>85</v>
      </c>
      <c r="T1" s="39" t="s">
        <v>86</v>
      </c>
      <c r="U1" s="39" t="s">
        <v>87</v>
      </c>
      <c r="V1" s="39" t="s">
        <v>88</v>
      </c>
    </row>
    <row r="2" spans="1:22" x14ac:dyDescent="0.25">
      <c r="A2" s="37">
        <v>14</v>
      </c>
      <c r="B2" s="37" t="s">
        <v>169</v>
      </c>
      <c r="C2" s="37" t="s">
        <v>170</v>
      </c>
      <c r="D2" s="37"/>
      <c r="E2" s="37">
        <v>4517</v>
      </c>
      <c r="F2" s="37">
        <v>4518</v>
      </c>
      <c r="G2" s="37">
        <v>4486</v>
      </c>
      <c r="H2" s="37">
        <v>1400</v>
      </c>
      <c r="I2" s="37">
        <v>1400</v>
      </c>
      <c r="J2" s="37" t="s">
        <v>89</v>
      </c>
      <c r="K2" s="37" t="s">
        <v>98</v>
      </c>
      <c r="L2" s="38">
        <v>0.203655</v>
      </c>
      <c r="M2" s="37" t="s">
        <v>91</v>
      </c>
      <c r="N2" s="37" t="s">
        <v>92</v>
      </c>
      <c r="O2" s="37">
        <v>3</v>
      </c>
      <c r="P2" s="37">
        <v>10</v>
      </c>
      <c r="Q2" s="37" t="s">
        <v>93</v>
      </c>
      <c r="R2" s="37" t="s">
        <v>104</v>
      </c>
      <c r="S2" s="37" t="s">
        <v>104</v>
      </c>
      <c r="T2" s="39">
        <v>1.7750239999999999</v>
      </c>
      <c r="U2" s="39">
        <v>0.84899999999999998</v>
      </c>
      <c r="V2" s="39">
        <f>L2*T2*(1-U2)</f>
        <v>5.4585369420720009E-2</v>
      </c>
    </row>
    <row r="3" spans="1:22" x14ac:dyDescent="0.25">
      <c r="A3" s="37">
        <v>14</v>
      </c>
      <c r="B3" s="37" t="s">
        <v>169</v>
      </c>
      <c r="C3" s="37" t="s">
        <v>170</v>
      </c>
      <c r="D3" s="37"/>
      <c r="E3" s="37">
        <v>3049</v>
      </c>
      <c r="F3" s="37">
        <v>3050</v>
      </c>
      <c r="G3" s="37">
        <v>2978</v>
      </c>
      <c r="H3" s="37">
        <v>1210</v>
      </c>
      <c r="I3" s="37">
        <v>1210</v>
      </c>
      <c r="J3" s="37" t="s">
        <v>89</v>
      </c>
      <c r="K3" s="37" t="s">
        <v>98</v>
      </c>
      <c r="L3" s="38">
        <v>3.0092000000000001E-2</v>
      </c>
      <c r="M3" s="37" t="s">
        <v>91</v>
      </c>
      <c r="N3" s="37" t="s">
        <v>92</v>
      </c>
      <c r="O3" s="37">
        <v>19</v>
      </c>
      <c r="P3" s="37">
        <v>10</v>
      </c>
      <c r="Q3" s="37" t="s">
        <v>93</v>
      </c>
      <c r="R3" s="37" t="s">
        <v>105</v>
      </c>
      <c r="S3" s="37" t="s">
        <v>106</v>
      </c>
      <c r="T3" s="39">
        <v>0.60924900000000004</v>
      </c>
      <c r="U3" s="39">
        <v>0.84899999999999998</v>
      </c>
      <c r="V3" s="39">
        <f t="shared" ref="V3:V6" si="0">L3*T3*(1-U3)</f>
        <v>2.7683616571080004E-3</v>
      </c>
    </row>
    <row r="4" spans="1:22" x14ac:dyDescent="0.25">
      <c r="A4" s="37">
        <v>14</v>
      </c>
      <c r="B4" s="37" t="s">
        <v>169</v>
      </c>
      <c r="C4" s="37" t="s">
        <v>170</v>
      </c>
      <c r="D4" s="37"/>
      <c r="E4" s="37">
        <v>4517</v>
      </c>
      <c r="F4" s="37">
        <v>4518</v>
      </c>
      <c r="G4" s="37">
        <v>4486</v>
      </c>
      <c r="H4" s="37">
        <v>1400</v>
      </c>
      <c r="I4" s="37">
        <v>1400</v>
      </c>
      <c r="J4" s="37" t="s">
        <v>89</v>
      </c>
      <c r="K4" s="37" t="s">
        <v>98</v>
      </c>
      <c r="L4" s="38">
        <v>20.985700000000001</v>
      </c>
      <c r="M4" s="37" t="s">
        <v>91</v>
      </c>
      <c r="N4" s="37" t="s">
        <v>92</v>
      </c>
      <c r="O4" s="37">
        <v>3</v>
      </c>
      <c r="P4" s="37">
        <v>10</v>
      </c>
      <c r="Q4" s="37" t="s">
        <v>93</v>
      </c>
      <c r="R4" s="37" t="s">
        <v>104</v>
      </c>
      <c r="S4" s="37" t="s">
        <v>104</v>
      </c>
      <c r="T4" s="39">
        <v>1.7750239999999999</v>
      </c>
      <c r="U4" s="39">
        <v>0.84899999999999998</v>
      </c>
      <c r="V4" s="39">
        <f t="shared" si="0"/>
        <v>5.6247682946768007</v>
      </c>
    </row>
    <row r="5" spans="1:22" x14ac:dyDescent="0.25">
      <c r="A5" s="37">
        <v>14</v>
      </c>
      <c r="B5" s="37" t="s">
        <v>169</v>
      </c>
      <c r="C5" s="37" t="s">
        <v>170</v>
      </c>
      <c r="D5" s="37"/>
      <c r="E5" s="37">
        <v>4517</v>
      </c>
      <c r="F5" s="37">
        <v>4518</v>
      </c>
      <c r="G5" s="37">
        <v>4486</v>
      </c>
      <c r="H5" s="37">
        <v>1400</v>
      </c>
      <c r="I5" s="37">
        <v>1400</v>
      </c>
      <c r="J5" s="37" t="s">
        <v>89</v>
      </c>
      <c r="K5" s="37" t="s">
        <v>98</v>
      </c>
      <c r="L5" s="38">
        <v>4.2979299999999998E-4</v>
      </c>
      <c r="M5" s="37" t="s">
        <v>91</v>
      </c>
      <c r="N5" s="37" t="s">
        <v>92</v>
      </c>
      <c r="O5" s="37">
        <v>3</v>
      </c>
      <c r="P5" s="37">
        <v>10</v>
      </c>
      <c r="Q5" s="37" t="s">
        <v>93</v>
      </c>
      <c r="R5" s="37" t="s">
        <v>104</v>
      </c>
      <c r="S5" s="37" t="s">
        <v>104</v>
      </c>
      <c r="T5" s="39">
        <v>1.7750239999999999</v>
      </c>
      <c r="U5" s="39">
        <v>0.84899999999999998</v>
      </c>
      <c r="V5" s="39">
        <f t="shared" si="0"/>
        <v>1.1519682639483201E-4</v>
      </c>
    </row>
    <row r="6" spans="1:22" x14ac:dyDescent="0.25">
      <c r="A6" s="37">
        <v>14</v>
      </c>
      <c r="B6" s="37" t="s">
        <v>169</v>
      </c>
      <c r="C6" s="37" t="s">
        <v>170</v>
      </c>
      <c r="D6" s="37"/>
      <c r="E6" s="37">
        <v>4517</v>
      </c>
      <c r="F6" s="37">
        <v>4518</v>
      </c>
      <c r="G6" s="37">
        <v>4486</v>
      </c>
      <c r="H6" s="37">
        <v>1400</v>
      </c>
      <c r="I6" s="37">
        <v>1400</v>
      </c>
      <c r="J6" s="37" t="s">
        <v>89</v>
      </c>
      <c r="K6" s="37" t="s">
        <v>98</v>
      </c>
      <c r="L6" s="38">
        <v>5.9928799999999997E-2</v>
      </c>
      <c r="M6" s="37" t="s">
        <v>91</v>
      </c>
      <c r="N6" s="37" t="s">
        <v>92</v>
      </c>
      <c r="O6" s="37">
        <v>3</v>
      </c>
      <c r="P6" s="37">
        <v>10</v>
      </c>
      <c r="Q6" s="37" t="s">
        <v>93</v>
      </c>
      <c r="R6" s="37" t="s">
        <v>104</v>
      </c>
      <c r="S6" s="37" t="s">
        <v>104</v>
      </c>
      <c r="T6" s="39">
        <v>1.7750239999999999</v>
      </c>
      <c r="U6" s="39">
        <v>0.84899999999999998</v>
      </c>
      <c r="V6" s="39">
        <f t="shared" si="0"/>
        <v>1.6062633801971201E-2</v>
      </c>
    </row>
    <row r="7" spans="1:22" x14ac:dyDescent="0.25">
      <c r="L7" s="38">
        <f>SUM(L2:L6)</f>
        <v>21.279805593000003</v>
      </c>
      <c r="V7" s="39">
        <f>SUM(V2:V6)</f>
        <v>5.6982998563829952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Wet detention pond calcs</vt:lpstr>
      <vt:lpstr>Education</vt:lpstr>
      <vt:lpstr>18th St</vt:lpstr>
      <vt:lpstr>19th St</vt:lpstr>
      <vt:lpstr>Pine Street</vt:lpstr>
      <vt:lpstr>Albert Shores</vt:lpstr>
      <vt:lpstr>Lake Angel</vt:lpstr>
      <vt:lpstr>Division Ave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2014-02-16T18:39:40Z</dcterms:modified>
</cp:coreProperties>
</file>