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arcy\Desktop\Documents\Northern Everglades\Lake Okeechobee\Projects\01 Credit\"/>
    </mc:Choice>
  </mc:AlternateContent>
  <bookViews>
    <workbookView xWindow="0" yWindow="0" windowWidth="28800" windowHeight="12435"/>
  </bookViews>
  <sheets>
    <sheet name="Summar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4" i="1" l="1"/>
  <c r="I4" i="1"/>
  <c r="L3" i="1"/>
  <c r="I3" i="1"/>
  <c r="L6" i="1" l="1"/>
  <c r="I6" i="1"/>
</calcChain>
</file>

<file path=xl/sharedStrings.xml><?xml version="1.0" encoding="utf-8"?>
<sst xmlns="http://schemas.openxmlformats.org/spreadsheetml/2006/main" count="37" uniqueCount="27">
  <si>
    <t>Project Number</t>
  </si>
  <si>
    <t>Project Name</t>
  </si>
  <si>
    <t>Lead Entity</t>
  </si>
  <si>
    <t>Project Type</t>
  </si>
  <si>
    <t>Acres Treated</t>
  </si>
  <si>
    <t>Sub-Watershed</t>
  </si>
  <si>
    <t>TP Base Load (kg/yr)</t>
  </si>
  <si>
    <t>TP Efficiency (%)</t>
  </si>
  <si>
    <t>TP Reduction (kg/yr)</t>
  </si>
  <si>
    <t>TN Base Load (kg/yr)</t>
  </si>
  <si>
    <t>TN Efficiency (%)</t>
  </si>
  <si>
    <t>TN Reduction (kg/yr)</t>
  </si>
  <si>
    <t>N/A</t>
  </si>
  <si>
    <t>Lake Istokpoga</t>
  </si>
  <si>
    <t>Avon Park Street Sweeper</t>
  </si>
  <si>
    <t>City of Avon Park</t>
  </si>
  <si>
    <t>Street sweeping</t>
  </si>
  <si>
    <t>need amount of material collected</t>
  </si>
  <si>
    <t>Wet detention pond</t>
  </si>
  <si>
    <t>Lake Tulane Stormwater Improvement Project</t>
  </si>
  <si>
    <t>City of Avon Park/ SWFWMD</t>
  </si>
  <si>
    <t>Swales</t>
  </si>
  <si>
    <t>Lake Isis Stormwater Improvement Project</t>
  </si>
  <si>
    <t>Total Reduction</t>
  </si>
  <si>
    <t>AP-1</t>
  </si>
  <si>
    <t>AP-2</t>
  </si>
  <si>
    <t>AP-3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</si>
</sst>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,##0.0"/>
    <numFmt numFmtId="166" formatCode="0.0%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Times New Roman"/>
      <family val="1"/>
    </font>
    <font>
      <b/>
      <sz val="10"/>
      <color theme="1"/>
      <name val="Times New Roman"/>
      <family val="1"/>
    </font>
    <font>
      <sz val="10"/>
      <color indexed="8"/>
      <name val="Times New Roman"/>
      <family val="1"/>
    </font>
    <font>
      <sz val="10"/>
      <name val="Times New Roman"/>
      <family val="1"/>
    </font>
    <font>
      <sz val="10"/>
      <color theme="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" fillId="0" borderId="0"/>
  </cellStyleXfs>
  <cellXfs count="33">
    <xf numFmtId="0" fontId="0" fillId="0" borderId="0" xfId="0"/>
    <xf numFmtId="0" fontId="2" fillId="2" borderId="1" xfId="1" applyFont="1" applyFill="1" applyBorder="1" applyAlignment="1">
      <alignment horizontal="center" vertical="center" wrapText="1"/>
    </xf>
    <xf numFmtId="164" fontId="2" fillId="2" borderId="1" xfId="1" applyNumberFormat="1" applyFont="1" applyFill="1" applyBorder="1" applyAlignment="1">
      <alignment horizontal="center" vertical="center" wrapText="1"/>
    </xf>
    <xf numFmtId="165" fontId="3" fillId="3" borderId="1" xfId="0" applyNumberFormat="1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wrapText="1"/>
    </xf>
    <xf numFmtId="166" fontId="3" fillId="3" borderId="1" xfId="0" applyNumberFormat="1" applyFont="1" applyFill="1" applyBorder="1" applyAlignment="1">
      <alignment horizontal="center" wrapText="1"/>
    </xf>
    <xf numFmtId="0" fontId="4" fillId="0" borderId="1" xfId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4" fillId="4" borderId="1" xfId="1" applyFont="1" applyFill="1" applyBorder="1" applyAlignment="1">
      <alignment horizontal="center" vertical="center" wrapText="1"/>
    </xf>
    <xf numFmtId="0" fontId="4" fillId="4" borderId="1" xfId="0" applyFont="1" applyFill="1" applyBorder="1" applyAlignment="1">
      <alignment horizontal="left" vertical="center" wrapText="1"/>
    </xf>
    <xf numFmtId="0" fontId="5" fillId="4" borderId="1" xfId="2" applyFont="1" applyFill="1" applyBorder="1" applyAlignment="1">
      <alignment horizontal="left" vertical="center" wrapText="1"/>
    </xf>
    <xf numFmtId="0" fontId="4" fillId="4" borderId="1" xfId="0" applyFont="1" applyFill="1" applyBorder="1" applyAlignment="1">
      <alignment horizontal="center" wrapText="1"/>
    </xf>
    <xf numFmtId="0" fontId="5" fillId="4" borderId="1" xfId="0" applyFont="1" applyFill="1" applyBorder="1" applyAlignment="1">
      <alignment horizontal="center" wrapText="1"/>
    </xf>
    <xf numFmtId="166" fontId="6" fillId="4" borderId="1" xfId="0" applyNumberFormat="1" applyFont="1" applyFill="1" applyBorder="1"/>
    <xf numFmtId="165" fontId="6" fillId="4" borderId="1" xfId="0" applyNumberFormat="1" applyFont="1" applyFill="1" applyBorder="1"/>
    <xf numFmtId="0" fontId="5" fillId="0" borderId="1" xfId="2" applyFont="1" applyFill="1" applyBorder="1" applyAlignment="1">
      <alignment horizontal="left" vertical="center" wrapText="1"/>
    </xf>
    <xf numFmtId="166" fontId="6" fillId="0" borderId="1" xfId="0" applyNumberFormat="1" applyFont="1" applyFill="1" applyBorder="1"/>
    <xf numFmtId="165" fontId="6" fillId="0" borderId="1" xfId="0" applyNumberFormat="1" applyFont="1" applyFill="1" applyBorder="1"/>
    <xf numFmtId="0" fontId="4" fillId="0" borderId="1" xfId="2" applyFont="1" applyFill="1" applyBorder="1" applyAlignment="1">
      <alignment horizontal="center"/>
    </xf>
    <xf numFmtId="0" fontId="5" fillId="0" borderId="1" xfId="2" applyFont="1" applyFill="1" applyBorder="1" applyAlignment="1">
      <alignment horizontal="center" wrapText="1"/>
    </xf>
    <xf numFmtId="0" fontId="4" fillId="0" borderId="0" xfId="1" applyFont="1" applyFill="1" applyBorder="1" applyAlignment="1">
      <alignment horizontal="center" vertical="center" wrapText="1"/>
    </xf>
    <xf numFmtId="0" fontId="6" fillId="0" borderId="0" xfId="0" applyFont="1"/>
    <xf numFmtId="0" fontId="5" fillId="0" borderId="0" xfId="2" applyFont="1" applyBorder="1" applyAlignment="1">
      <alignment horizontal="center" vertical="center" wrapText="1"/>
    </xf>
    <xf numFmtId="0" fontId="4" fillId="0" borderId="0" xfId="2" applyFont="1" applyFill="1" applyBorder="1" applyAlignment="1">
      <alignment vertical="center" wrapText="1"/>
    </xf>
    <xf numFmtId="0" fontId="5" fillId="0" borderId="0" xfId="2" applyFont="1" applyFill="1" applyBorder="1" applyAlignment="1">
      <alignment vertical="center" wrapText="1"/>
    </xf>
    <xf numFmtId="165" fontId="6" fillId="0" borderId="0" xfId="0" applyNumberFormat="1" applyFont="1" applyBorder="1"/>
    <xf numFmtId="166" fontId="6" fillId="0" borderId="0" xfId="0" applyNumberFormat="1" applyFont="1" applyBorder="1"/>
    <xf numFmtId="0" fontId="6" fillId="0" borderId="0" xfId="0" applyFont="1" applyAlignment="1">
      <alignment wrapText="1"/>
    </xf>
    <xf numFmtId="0" fontId="5" fillId="0" borderId="0" xfId="0" applyFont="1"/>
    <xf numFmtId="165" fontId="6" fillId="0" borderId="0" xfId="0" applyNumberFormat="1" applyFont="1"/>
    <xf numFmtId="165" fontId="3" fillId="0" borderId="0" xfId="0" applyNumberFormat="1" applyFont="1"/>
    <xf numFmtId="166" fontId="3" fillId="0" borderId="0" xfId="0" applyNumberFormat="1" applyFont="1"/>
    <xf numFmtId="0" fontId="3" fillId="0" borderId="0" xfId="0" applyFont="1" applyAlignment="1">
      <alignment horizontal="right"/>
    </xf>
  </cellXfs>
  <cellStyles count="3">
    <cellStyle name="Normal" xfId="0" builtinId="0"/>
    <cellStyle name="Normal 3" xfId="2"/>
    <cellStyle name="Normal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workbookViewId="0">
      <selection activeCell="J13" sqref="J13"/>
    </sheetView>
  </sheetViews>
  <sheetFormatPr defaultRowHeight="15" x14ac:dyDescent="0.25"/>
  <cols>
    <col min="2" max="2" width="22.140625" customWidth="1"/>
    <col min="3" max="3" width="15.28515625" customWidth="1"/>
    <col min="4" max="4" width="13.7109375" customWidth="1"/>
    <col min="5" max="5" width="10.7109375" customWidth="1"/>
    <col min="6" max="6" width="11.5703125" customWidth="1"/>
    <col min="7" max="7" width="9.140625" customWidth="1"/>
  </cols>
  <sheetData>
    <row r="1" spans="1:12" ht="39" x14ac:dyDescent="0.25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2" t="s">
        <v>5</v>
      </c>
      <c r="G1" s="3" t="s">
        <v>6</v>
      </c>
      <c r="H1" s="4" t="s">
        <v>7</v>
      </c>
      <c r="I1" s="3" t="s">
        <v>8</v>
      </c>
      <c r="J1" s="3" t="s">
        <v>9</v>
      </c>
      <c r="K1" s="5" t="s">
        <v>10</v>
      </c>
      <c r="L1" s="3" t="s">
        <v>11</v>
      </c>
    </row>
    <row r="2" spans="1:12" ht="26.25" x14ac:dyDescent="0.25">
      <c r="A2" s="8" t="s">
        <v>24</v>
      </c>
      <c r="B2" s="9" t="s">
        <v>14</v>
      </c>
      <c r="C2" s="9" t="s">
        <v>15</v>
      </c>
      <c r="D2" s="10" t="s">
        <v>16</v>
      </c>
      <c r="E2" s="11"/>
      <c r="F2" s="12" t="s">
        <v>13</v>
      </c>
      <c r="G2" s="14"/>
      <c r="H2" s="13" t="s">
        <v>17</v>
      </c>
      <c r="I2" s="14"/>
      <c r="J2" s="14"/>
      <c r="K2" s="13"/>
      <c r="L2" s="14"/>
    </row>
    <row r="3" spans="1:12" ht="26.25" x14ac:dyDescent="0.25">
      <c r="A3" s="6" t="s">
        <v>25</v>
      </c>
      <c r="B3" s="7" t="s">
        <v>19</v>
      </c>
      <c r="C3" s="7" t="s">
        <v>20</v>
      </c>
      <c r="D3" s="15" t="s">
        <v>21</v>
      </c>
      <c r="E3" s="18">
        <v>32.1</v>
      </c>
      <c r="F3" s="19" t="s">
        <v>13</v>
      </c>
      <c r="G3" s="17" t="s">
        <v>12</v>
      </c>
      <c r="H3" s="17" t="s">
        <v>12</v>
      </c>
      <c r="I3" s="17">
        <f>ROUND(14.9*0.45359237,1)</f>
        <v>6.8</v>
      </c>
      <c r="J3" s="17" t="s">
        <v>12</v>
      </c>
      <c r="K3" s="16" t="s">
        <v>12</v>
      </c>
      <c r="L3" s="17">
        <f>ROUND(89.3*0.45359237,1)</f>
        <v>40.5</v>
      </c>
    </row>
    <row r="4" spans="1:12" ht="26.25" x14ac:dyDescent="0.25">
      <c r="A4" s="6" t="s">
        <v>26</v>
      </c>
      <c r="B4" s="7" t="s">
        <v>22</v>
      </c>
      <c r="C4" s="7" t="s">
        <v>20</v>
      </c>
      <c r="D4" s="15" t="s">
        <v>18</v>
      </c>
      <c r="E4" s="18">
        <v>37.1</v>
      </c>
      <c r="F4" s="19" t="s">
        <v>13</v>
      </c>
      <c r="G4" s="17" t="s">
        <v>12</v>
      </c>
      <c r="H4" s="17" t="s">
        <v>12</v>
      </c>
      <c r="I4" s="17">
        <f>ROUND(4.8*0.45359237,1)</f>
        <v>2.2000000000000002</v>
      </c>
      <c r="J4" s="17" t="s">
        <v>12</v>
      </c>
      <c r="K4" s="16" t="s">
        <v>12</v>
      </c>
      <c r="L4" s="17">
        <f>28.9*0.45359237</f>
        <v>13.108819493</v>
      </c>
    </row>
    <row r="5" spans="1:12" x14ac:dyDescent="0.25">
      <c r="A5" s="20"/>
      <c r="B5" s="21"/>
      <c r="C5" s="21"/>
      <c r="D5" s="22"/>
      <c r="E5" s="23"/>
      <c r="F5" s="24"/>
      <c r="G5" s="25"/>
      <c r="H5" s="26"/>
      <c r="I5" s="25"/>
      <c r="J5" s="25"/>
      <c r="K5" s="26"/>
      <c r="L5" s="25"/>
    </row>
    <row r="6" spans="1:12" x14ac:dyDescent="0.25">
      <c r="A6" s="21"/>
      <c r="B6" s="21"/>
      <c r="C6" s="21"/>
      <c r="D6" s="27"/>
      <c r="E6" s="21"/>
      <c r="F6" s="28"/>
      <c r="G6" s="29"/>
      <c r="H6" s="32" t="s">
        <v>23</v>
      </c>
      <c r="I6" s="30">
        <f>SUM(I2:I4)</f>
        <v>9</v>
      </c>
      <c r="J6" s="30"/>
      <c r="K6" s="31"/>
      <c r="L6" s="30">
        <f>SUM(L2:L4)</f>
        <v>53.608819492999999</v>
      </c>
    </row>
  </sheetData>
  <pageMargins left="0.7" right="0.7" top="0.75" bottom="0.75" header="0.3" footer="0.3"/>
  <pageSetup scale="85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Summary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Marcy</dc:creator>
  <cp:lastModifiedBy>Marcy</cp:lastModifiedBy>
  <dcterms:created xsi:type="dcterms:W3CDTF">2014-03-11T15:57:05Z</dcterms:created>
  <dcterms:modified xsi:type="dcterms:W3CDTF">2014-03-11T16:10:10Z</dcterms:modified>
</cp:coreProperties>
</file>