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Publicfiles\pubfds\DEAR\BMAP\LakeOkeechobee\2020_LakeOkeechobee_BMAP\SupportingFiles\Projects\"/>
    </mc:Choice>
  </mc:AlternateContent>
  <xr:revisionPtr revIDLastSave="0" documentId="13_ncr:1_{8D9A7709-FCAD-42DD-9E44-AB730AE1436D}" xr6:coauthVersionLast="44" xr6:coauthVersionMax="44" xr10:uidLastSave="{00000000-0000-0000-0000-000000000000}"/>
  <bookViews>
    <workbookView xWindow="156" yWindow="132" windowWidth="14640" windowHeight="8976" tabRatio="866" xr2:uid="{00000000-000D-0000-FFFF-FFFF00000000}"/>
  </bookViews>
  <sheets>
    <sheet name="All Projects" sheetId="2" r:id="rId1"/>
  </sheets>
  <definedNames>
    <definedName name="_xlnm._FilterDatabase" localSheetId="0" hidden="1">'All Projects'!$A$1:$AA$275</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68" i="2" l="1"/>
  <c r="V146" i="2"/>
</calcChain>
</file>

<file path=xl/sharedStrings.xml><?xml version="1.0" encoding="utf-8"?>
<sst xmlns="http://schemas.openxmlformats.org/spreadsheetml/2006/main" count="5425" uniqueCount="1297">
  <si>
    <t>ProjID</t>
  </si>
  <si>
    <t>OriginalAdoption</t>
  </si>
  <si>
    <t>PlanStatus</t>
  </si>
  <si>
    <t>PlanSubType</t>
  </si>
  <si>
    <t>BMAPID</t>
  </si>
  <si>
    <t>UniqueProjectID</t>
  </si>
  <si>
    <t>LeadEntity</t>
  </si>
  <si>
    <t>Partners</t>
  </si>
  <si>
    <t>ProjectNumber</t>
  </si>
  <si>
    <t>ProjectName</t>
  </si>
  <si>
    <t>ProjectDescription</t>
  </si>
  <si>
    <t>ProjectType</t>
  </si>
  <si>
    <t>ProjectStatus</t>
  </si>
  <si>
    <t>EstimatedCompletionDate</t>
  </si>
  <si>
    <t>TNReduction(lbs/yr)</t>
  </si>
  <si>
    <t>TPReduction(lbs/yr)</t>
  </si>
  <si>
    <t>Location</t>
  </si>
  <si>
    <t>AcresTreated</t>
  </si>
  <si>
    <t>CostEstimate</t>
  </si>
  <si>
    <t>CostAnnualO&amp;M</t>
  </si>
  <si>
    <t>FundingSource</t>
  </si>
  <si>
    <t>FundingAmount</t>
  </si>
  <si>
    <t>DEPContractAgreementNumber</t>
  </si>
  <si>
    <t>GIS_Shapefile</t>
  </si>
  <si>
    <t>Adopted</t>
  </si>
  <si>
    <t>FDOT District 5</t>
  </si>
  <si>
    <t>N/A</t>
  </si>
  <si>
    <t>Wet Detention Pond</t>
  </si>
  <si>
    <t>Completed</t>
  </si>
  <si>
    <t>Not provided</t>
  </si>
  <si>
    <t>Florida Legislature</t>
  </si>
  <si>
    <t/>
  </si>
  <si>
    <t>Education Efforts</t>
  </si>
  <si>
    <t>Stormwater System Rehabilitation</t>
  </si>
  <si>
    <t>Study</t>
  </si>
  <si>
    <t>Street Sweeping</t>
  </si>
  <si>
    <t>On-line Retention BMPs</t>
  </si>
  <si>
    <t>Orange County</t>
  </si>
  <si>
    <t>Planned</t>
  </si>
  <si>
    <t>TBD</t>
  </si>
  <si>
    <t>Underway</t>
  </si>
  <si>
    <t>Prior to 2014</t>
  </si>
  <si>
    <t>Hydrodynamic Separators</t>
  </si>
  <si>
    <t>Canceled</t>
  </si>
  <si>
    <t>Prior to 2007</t>
  </si>
  <si>
    <t>Baffle Boxes- Second Generation</t>
  </si>
  <si>
    <t>FDACS</t>
  </si>
  <si>
    <t>Agricultural Producers</t>
  </si>
  <si>
    <t>Agricultural BMPs</t>
  </si>
  <si>
    <t>Dry Detention Pond</t>
  </si>
  <si>
    <t>BMP Implementation and Verification</t>
  </si>
  <si>
    <t>Yes</t>
  </si>
  <si>
    <t>Stormwater Reuse</t>
  </si>
  <si>
    <t>BMP Treatment Train</t>
  </si>
  <si>
    <t>DEP</t>
  </si>
  <si>
    <t>Hybrid wetland treatment technology (HWTT)</t>
  </si>
  <si>
    <t>SJRWMD</t>
  </si>
  <si>
    <t>Wetland Restoration</t>
  </si>
  <si>
    <t>Hydrologic Restoration</t>
  </si>
  <si>
    <t>Alum Injection Systems</t>
  </si>
  <si>
    <t>DEO</t>
  </si>
  <si>
    <t>Baffle Boxes- Second Generation with Media</t>
  </si>
  <si>
    <t>Baffle Boxes- First Generation (hydrodynamic separator)</t>
  </si>
  <si>
    <t>$100,000</t>
  </si>
  <si>
    <t>Catch Basin Inserts/Inlet Filter Cleanout</t>
  </si>
  <si>
    <t>Wastewater Service Area Expansion</t>
  </si>
  <si>
    <t>FDOT</t>
  </si>
  <si>
    <t>FEMA</t>
  </si>
  <si>
    <t>Control Structure</t>
  </si>
  <si>
    <t>Shoreline Stabilization</t>
  </si>
  <si>
    <t>$3,000</t>
  </si>
  <si>
    <t>OSTDS Phase Out</t>
  </si>
  <si>
    <t>$3,750</t>
  </si>
  <si>
    <t>$1,000</t>
  </si>
  <si>
    <t>Street sweeping.</t>
  </si>
  <si>
    <t>Stormwater Treatment Areas (STAs)</t>
  </si>
  <si>
    <t>$500,000</t>
  </si>
  <si>
    <t>Grass Swales Without Swale Blocks or Raised Culverts</t>
  </si>
  <si>
    <t>SWFWMD</t>
  </si>
  <si>
    <t>Polk County</t>
  </si>
  <si>
    <t>$5,000</t>
  </si>
  <si>
    <t>FDOT/ SWFWMD</t>
  </si>
  <si>
    <t>City of Orlando</t>
  </si>
  <si>
    <t>OC-04</t>
  </si>
  <si>
    <t>OC-05</t>
  </si>
  <si>
    <t>OC-09</t>
  </si>
  <si>
    <t>OC-10</t>
  </si>
  <si>
    <t>OC-11</t>
  </si>
  <si>
    <t>OC-12</t>
  </si>
  <si>
    <t>Land Use Change</t>
  </si>
  <si>
    <t>USACE</t>
  </si>
  <si>
    <t>FDACS-02</t>
  </si>
  <si>
    <t>FDACS-01</t>
  </si>
  <si>
    <t>Dairy Remediation</t>
  </si>
  <si>
    <t>GC-01</t>
  </si>
  <si>
    <t>FDACS-03</t>
  </si>
  <si>
    <t>OC-01</t>
  </si>
  <si>
    <t>Education and Outreach</t>
  </si>
  <si>
    <t>Northern Everglades</t>
  </si>
  <si>
    <t>FDOT District 1</t>
  </si>
  <si>
    <t>DEP/ SFWMD</t>
  </si>
  <si>
    <t>SFWMD</t>
  </si>
  <si>
    <t>UF-IFAS</t>
  </si>
  <si>
    <t>Monthly street sweeping.</t>
  </si>
  <si>
    <t>$60,000</t>
  </si>
  <si>
    <t>Floating Islands/ Managed Aquatic Plant Systems (MAPS)</t>
  </si>
  <si>
    <t>Dispersed Water Management (DWM)</t>
  </si>
  <si>
    <t>Private</t>
  </si>
  <si>
    <t>$2,000</t>
  </si>
  <si>
    <t>$850,000</t>
  </si>
  <si>
    <t>SEB-01</t>
  </si>
  <si>
    <t>SEB-02</t>
  </si>
  <si>
    <t>S0650</t>
  </si>
  <si>
    <t>NRCS</t>
  </si>
  <si>
    <t>Land Preservation</t>
  </si>
  <si>
    <t>SFWMD/ DEP</t>
  </si>
  <si>
    <t>OKEE</t>
  </si>
  <si>
    <t>OKEE-ORL-07</t>
  </si>
  <si>
    <t>ORL-07</t>
  </si>
  <si>
    <t>CEMEX - South Division Avenue Roadway and Drainage Improvements</t>
  </si>
  <si>
    <t>Pave unimproved access road to industrial park and install baffle box to capture sediment; install curbing along additional areas of Division Avenue to allow street sweepers to effectively capture more sediment in the Lake Holden Basin.</t>
  </si>
  <si>
    <t>Upper Kissimmee</t>
  </si>
  <si>
    <t>OKEE-ORL-11</t>
  </si>
  <si>
    <t>ORL-11</t>
  </si>
  <si>
    <t>Lake Mann Basin Inlet Baskets</t>
  </si>
  <si>
    <t>44 inlet baskets installed to remove gross pollutants, including organic debris, sediment and litter. 23 cubic yards/yr of material collected.</t>
  </si>
  <si>
    <t>City of Orlando Streets and Stormwater Division</t>
  </si>
  <si>
    <t>OKEE-ORL-06</t>
  </si>
  <si>
    <t>ORL-06</t>
  </si>
  <si>
    <t>Lake Angel Drainage Improvements</t>
  </si>
  <si>
    <t>Expand the permanent pool volume of Lake Angel and install three baffle boxes in the main inflow pipes.</t>
  </si>
  <si>
    <t>DEP/ City of Orlando Streets and Stormwater Division</t>
  </si>
  <si>
    <t>City - $948,249/ DEP - $291,000</t>
  </si>
  <si>
    <t>OKEE-CA-01</t>
  </si>
  <si>
    <t>Coordinating Agency</t>
  </si>
  <si>
    <t>CA-01</t>
  </si>
  <si>
    <t>Brighton Valley Dispersed Water Management (DWM)</t>
  </si>
  <si>
    <t>Indian Prairie</t>
  </si>
  <si>
    <t>FDACS/ Florida Legislature</t>
  </si>
  <si>
    <t>$11,500,000.00</t>
  </si>
  <si>
    <t>OKEE-ORL-08</t>
  </si>
  <si>
    <t>ORL-08</t>
  </si>
  <si>
    <t>Lake Pineloch Basin Inlet Baskets</t>
  </si>
  <si>
    <t>32 inlet baskets installed to remove gross pollutants, including organic debris, sediment and litter.  44 cubic yards/yr of material collected.</t>
  </si>
  <si>
    <t>OKEE-AP-03</t>
  </si>
  <si>
    <t>City of Avon Park</t>
  </si>
  <si>
    <t>AP-03</t>
  </si>
  <si>
    <t>Lake Isis Stormwater Improvement Project</t>
  </si>
  <si>
    <t>Runoff will be captured in a lakeside swale and a redesigned pond that will allow the runoff to percolate into the sandy soils, preventing further degradation of Lake Isis.</t>
  </si>
  <si>
    <t>Lake Istokpoga</t>
  </si>
  <si>
    <t>City of Avon Park/ SWFWMD</t>
  </si>
  <si>
    <t>OKEE-ORL-10</t>
  </si>
  <si>
    <t>ORL-10</t>
  </si>
  <si>
    <t>Lake Lorna Doone Basin Inlet Baskets</t>
  </si>
  <si>
    <t>16 inlet baskets installed to remove gross pollutants, including organic debris, sediment and litter. 32.6 cubic yards/yr of material collected.</t>
  </si>
  <si>
    <t>OKEE-FDACS-07</t>
  </si>
  <si>
    <t>FDACS-07</t>
  </si>
  <si>
    <t>Fisheating Creek</t>
  </si>
  <si>
    <t>OKEE-ORL-13</t>
  </si>
  <si>
    <t>ORL-13</t>
  </si>
  <si>
    <t>Rock Lake Basin Inlet Baskets</t>
  </si>
  <si>
    <t>Ten inlet baskets installed to remove gross pollutants, including organic debris, sediment and litter. 21 cubic yards/yr of material collected.</t>
  </si>
  <si>
    <t>OKEE-ORL-14</t>
  </si>
  <si>
    <t>ORL-14</t>
  </si>
  <si>
    <t>Lake Sunset Basin Inlet Baskets</t>
  </si>
  <si>
    <t>Eight inlet baskets installed to remove gross pollutants, including organic debris, sediment and litter. 15 cubic yards/yr of material collected.</t>
  </si>
  <si>
    <t>OKEE-ORL-15</t>
  </si>
  <si>
    <t>ORL-15</t>
  </si>
  <si>
    <t>Walker Lagoon Basin Inlet Baskets</t>
  </si>
  <si>
    <t>Sixteen inlet baskets installed to remove gross pollutants, including organic debris, sediment and litter. 35.1 cubic yards/yr of material collected.</t>
  </si>
  <si>
    <t>OKEE-ORL-16</t>
  </si>
  <si>
    <t>ORL-16</t>
  </si>
  <si>
    <t>Street sweeping within all public roads in City limits.  22,325.2 cubic yards/yr of material collected.</t>
  </si>
  <si>
    <t>OKEE-ORL-17</t>
  </si>
  <si>
    <t>ORL-17</t>
  </si>
  <si>
    <t>FYN; landscaping, irrigation, fertilizer, and pet waste management ordinances; PSAs; pamphlets; website; and illicit discharge program.</t>
  </si>
  <si>
    <t>OKEE-OSC-01</t>
  </si>
  <si>
    <t>Osceola County</t>
  </si>
  <si>
    <t>OSC-01</t>
  </si>
  <si>
    <t>Narcoossee Road IB Ponds 2 and 3</t>
  </si>
  <si>
    <t>Roadway widening.</t>
  </si>
  <si>
    <t>OKEE-OSC-02</t>
  </si>
  <si>
    <t>OSC-02</t>
  </si>
  <si>
    <t>Narcoossee Road III Ponds C3A &amp; C3B</t>
  </si>
  <si>
    <t>OKEE-OSC-03</t>
  </si>
  <si>
    <t>OSC-03</t>
  </si>
  <si>
    <t>Narcoossee Road III Pond D3</t>
  </si>
  <si>
    <t>OKEE-ORL-09</t>
  </si>
  <si>
    <t>ORL-09</t>
  </si>
  <si>
    <t>Clear Lake Basin Inlet Baskets</t>
  </si>
  <si>
    <t>29 inlet baskets installed to remove gross pollutants, including organic debris, sediment and litter. 25.25 cubic yards/yr of material collected.</t>
  </si>
  <si>
    <t>OKEE-PC-01</t>
  </si>
  <si>
    <t>Extension Office/ County Utilities/ Lakes Education Action Drive/ Municipal Agencies</t>
  </si>
  <si>
    <t>PC-01</t>
  </si>
  <si>
    <t>FYN, fertilizer ordinance, PSAs, pamphlets, website, and Illicit Discharge Program.</t>
  </si>
  <si>
    <t>OKEE-OSC-04</t>
  </si>
  <si>
    <t>OSC-04</t>
  </si>
  <si>
    <t>Narcoossee Road III Pond E1</t>
  </si>
  <si>
    <t>OKEE-OSC-26</t>
  </si>
  <si>
    <t>OSC-26</t>
  </si>
  <si>
    <t>Proctor</t>
  </si>
  <si>
    <t>Conservation areas.</t>
  </si>
  <si>
    <t>$1,750</t>
  </si>
  <si>
    <t>OKEE-OSC-27</t>
  </si>
  <si>
    <t>OSC-27</t>
  </si>
  <si>
    <t>Twin Oaks</t>
  </si>
  <si>
    <t>$16,500</t>
  </si>
  <si>
    <t>OKEE-OSC-28</t>
  </si>
  <si>
    <t>OSC-28</t>
  </si>
  <si>
    <t>Cherokee Point</t>
  </si>
  <si>
    <t>$21,800</t>
  </si>
  <si>
    <t>OKEE-OSC-29</t>
  </si>
  <si>
    <t>HOA</t>
  </si>
  <si>
    <t>OSC-29</t>
  </si>
  <si>
    <t>Encatada Resort</t>
  </si>
  <si>
    <t>Stormwater reuse for landscape irrigation from pond.</t>
  </si>
  <si>
    <t>OKEE-OSC-30</t>
  </si>
  <si>
    <t>OSC-30</t>
  </si>
  <si>
    <t>Cypress Palms Condos</t>
  </si>
  <si>
    <t>OKEE-FDACS-09</t>
  </si>
  <si>
    <t>FDACS-09</t>
  </si>
  <si>
    <t>OKEE-OSC-32</t>
  </si>
  <si>
    <t>OSC-32</t>
  </si>
  <si>
    <t>Traditions at Westside</t>
  </si>
  <si>
    <t>OKEE-AP-02</t>
  </si>
  <si>
    <t>AP-02</t>
  </si>
  <si>
    <t>Lake Tulane Stormwater Improvement Project</t>
  </si>
  <si>
    <t>Runoff will be captured in a series of swales that will allow the runoff to percolate into the sandy soils, preventing further degradation of Lake Tulane.</t>
  </si>
  <si>
    <t>City of Avon Park/ Southwest Florida Water Management District (SWFWMD)</t>
  </si>
  <si>
    <t>OKEE-PC-02</t>
  </si>
  <si>
    <t>PC-02</t>
  </si>
  <si>
    <t>Lower Kissimmee</t>
  </si>
  <si>
    <t>OKEE-OC-01</t>
  </si>
  <si>
    <t>FYN; landscaping, irrigation, fertilizer, and pet waste management ordinances; PSAs; pamphlets; Water Atlas website; and illicit discharge program.</t>
  </si>
  <si>
    <t>$225,000 and $6,988 annually</t>
  </si>
  <si>
    <t>OKEE-FDACS-08</t>
  </si>
  <si>
    <t>FDACS-08</t>
  </si>
  <si>
    <t>OKEE-FDACS-10</t>
  </si>
  <si>
    <t>FDACS-10</t>
  </si>
  <si>
    <t>OKEE-FDACS-11</t>
  </si>
  <si>
    <t>FDACS-11</t>
  </si>
  <si>
    <t>Taylor Creek/Nubbin Slough</t>
  </si>
  <si>
    <t>OKEE-FDACS-12</t>
  </si>
  <si>
    <t>FDACS-12</t>
  </si>
  <si>
    <t>OKEE-AP-01</t>
  </si>
  <si>
    <t>AP-01</t>
  </si>
  <si>
    <t>Avon Park Street Sweeping</t>
  </si>
  <si>
    <t>OKEE-OSC-31</t>
  </si>
  <si>
    <t>OSC-31</t>
  </si>
  <si>
    <t>Lake Pointe</t>
  </si>
  <si>
    <t>OKEE-OC-48</t>
  </si>
  <si>
    <t>OC-48</t>
  </si>
  <si>
    <t>LaGrange CIB</t>
  </si>
  <si>
    <t>Collect 2,290 lbs/yr of material.</t>
  </si>
  <si>
    <t>LaGrange Taxing District (MSTU)</t>
  </si>
  <si>
    <t>MSTU - $7,200 plus $940 annually</t>
  </si>
  <si>
    <t>OKEE-OK-05</t>
  </si>
  <si>
    <t>Okeechobee County</t>
  </si>
  <si>
    <t>OK-05</t>
  </si>
  <si>
    <t>Okeechobee County 2008 Disaster Recovery Community Development Block Grant</t>
  </si>
  <si>
    <t>Culvert upgrades and dry detention area to improve water quality and alleviate funding.</t>
  </si>
  <si>
    <t>Taylor Creek/ Nubbin Slough</t>
  </si>
  <si>
    <t>OKEE-OC-37</t>
  </si>
  <si>
    <t>OC-37</t>
  </si>
  <si>
    <t>Lake Jessamine 616 Viscaya NSB1</t>
  </si>
  <si>
    <t>Treat stormwater from Viscaya Avenue.</t>
  </si>
  <si>
    <t>Lake Jessamine Taxing District (MSTU)</t>
  </si>
  <si>
    <t>MSTU - $1,404 annually</t>
  </si>
  <si>
    <t>OKEE-OC-38</t>
  </si>
  <si>
    <t>OC-38</t>
  </si>
  <si>
    <t>Lake Jessamine Silvera Avenue NSB1</t>
  </si>
  <si>
    <t>Treat stormwater from Silvera Avenue.</t>
  </si>
  <si>
    <t>MSTU - $2,076 annually</t>
  </si>
  <si>
    <t>OKEE-OC-39</t>
  </si>
  <si>
    <t>OC-39</t>
  </si>
  <si>
    <t>Lake Tyler Apts. 8 CDS</t>
  </si>
  <si>
    <t>Treat stormwater from Lake Tyler Apts.</t>
  </si>
  <si>
    <t>County - $2,952 annually</t>
  </si>
  <si>
    <t>OKEE-OC-40</t>
  </si>
  <si>
    <t>OC-40</t>
  </si>
  <si>
    <t>Lake Tyler Apts. 9 CDS</t>
  </si>
  <si>
    <t>County - $5,445 annually</t>
  </si>
  <si>
    <t>OKEE-OC-41</t>
  </si>
  <si>
    <t>OC-41</t>
  </si>
  <si>
    <t>Hidden Cove Apts. 7 CDS</t>
  </si>
  <si>
    <t>Treat stormwater from Hidden Cove Apts.</t>
  </si>
  <si>
    <t>County - $3,333 annually</t>
  </si>
  <si>
    <t>OKEE-OC-42</t>
  </si>
  <si>
    <t>OC-42</t>
  </si>
  <si>
    <t>Lake Tibet Houston Pl. NSBB</t>
  </si>
  <si>
    <t>Treat stormwater from Houston Place.</t>
  </si>
  <si>
    <t>Butler MSTU</t>
  </si>
  <si>
    <t>MSTU - $2,329 annually</t>
  </si>
  <si>
    <t>OKEE-OC-43</t>
  </si>
  <si>
    <t>OC-43</t>
  </si>
  <si>
    <t>Lake Down Subbasin 9 NSBB</t>
  </si>
  <si>
    <t>Treat stormwater from subbasin 9 in Lake Down.</t>
  </si>
  <si>
    <t>Butler MSTU/ SFWMD</t>
  </si>
  <si>
    <t>OKEE-OC-44</t>
  </si>
  <si>
    <t>OC-44</t>
  </si>
  <si>
    <t>Lake Jessamine Hydrologic Nutrient Budget Study</t>
  </si>
  <si>
    <t>Hydrologic and nutrient budget study.</t>
  </si>
  <si>
    <t>OKEE-OC-45</t>
  </si>
  <si>
    <t>OC-45</t>
  </si>
  <si>
    <t>Anderson Street Sweeping</t>
  </si>
  <si>
    <t>Sweeping of 31.8 curb miles annually.</t>
  </si>
  <si>
    <t>Lake Anderson Taxing District (MSTU)</t>
  </si>
  <si>
    <t>MSTU - $770 annually</t>
  </si>
  <si>
    <t>OKEE-OC-35</t>
  </si>
  <si>
    <t>OC-35</t>
  </si>
  <si>
    <t>Lake Conway Cullen Lakeshore CDS</t>
  </si>
  <si>
    <t>Treat stormwater from Cullen Lakeshore.</t>
  </si>
  <si>
    <t>Lake Conway Taxing District (MSTU)</t>
  </si>
  <si>
    <t>MSTU - $5,677 annually</t>
  </si>
  <si>
    <t>OKEE-OC-47</t>
  </si>
  <si>
    <t>OC-47</t>
  </si>
  <si>
    <t>Jennie Jewel Alum</t>
  </si>
  <si>
    <t>In-lake application of alum and buffer.</t>
  </si>
  <si>
    <t>OCBCC/ SJRWMD</t>
  </si>
  <si>
    <t>OKEE-OC-34</t>
  </si>
  <si>
    <t>OC-34</t>
  </si>
  <si>
    <t>Lake Conway Pershing CDS</t>
  </si>
  <si>
    <t>Treat stormwater from Pershing Avenue.</t>
  </si>
  <si>
    <t>MSTU - $5,072 annually</t>
  </si>
  <si>
    <t>OKEE-OC-49</t>
  </si>
  <si>
    <t>OC-49</t>
  </si>
  <si>
    <t>Lake Christie NSBB</t>
  </si>
  <si>
    <t>Install nutrient separating baffle box fitted with bioactivated media.</t>
  </si>
  <si>
    <t>$151,500.00</t>
  </si>
  <si>
    <t>OKEE-OC-50</t>
  </si>
  <si>
    <t>OC-50</t>
  </si>
  <si>
    <t>Lake Pineloch NSBB</t>
  </si>
  <si>
    <t>OKEE-OC-51</t>
  </si>
  <si>
    <t>OC-51</t>
  </si>
  <si>
    <t>Shingle Creek Hydro/ Nutrient Assessment</t>
  </si>
  <si>
    <t>Conduct a nutrient/hydro assessment producing a ranked list of BMPs.</t>
  </si>
  <si>
    <t>$134,958</t>
  </si>
  <si>
    <t>OKEE-OC-52</t>
  </si>
  <si>
    <t>OC-52</t>
  </si>
  <si>
    <t>Boggy Creek B-14 Pipeline (Segment B)</t>
  </si>
  <si>
    <t>Replace structures and failing 60-inch corrugated metal pipe.</t>
  </si>
  <si>
    <t>$172,840</t>
  </si>
  <si>
    <t>OKEE-OC-53</t>
  </si>
  <si>
    <t>OC-53</t>
  </si>
  <si>
    <t>Bonnie Brook Erosion Control</t>
  </si>
  <si>
    <t>Removed failing fabriform revetment and install new reinforced concrete channel lining and riprap within segments of the Lake Ellenor Outfall Canal and Westridge Outfall Canal.</t>
  </si>
  <si>
    <t>$387,412</t>
  </si>
  <si>
    <t>OKEE-OC-54</t>
  </si>
  <si>
    <t>OC-54</t>
  </si>
  <si>
    <t>B-14 Wheatberry Court</t>
  </si>
  <si>
    <t>Repair existing slope failure areas and install turf reinforcement mat to stabilize slope.</t>
  </si>
  <si>
    <t>$113,710</t>
  </si>
  <si>
    <t>OKEE-OC-55</t>
  </si>
  <si>
    <t>OC-55</t>
  </si>
  <si>
    <t>Boggy Creek B-14 Pipeline (Segments A, C, and D)</t>
  </si>
  <si>
    <t>Replace 4,500 LF of failing 60-inch corrugated metal pipe.</t>
  </si>
  <si>
    <t>$3,100,000</t>
  </si>
  <si>
    <t>OKEE-OK-01B</t>
  </si>
  <si>
    <t>OK-01B</t>
  </si>
  <si>
    <t>Douglas Park South</t>
  </si>
  <si>
    <t>Addition of dry detention area to serve 73.5 acres of original 150-acre drainage area.</t>
  </si>
  <si>
    <t>OKEE-OK-02</t>
  </si>
  <si>
    <t>FEMA/ DEO</t>
  </si>
  <si>
    <t>OK-02</t>
  </si>
  <si>
    <t>Oak Park</t>
  </si>
  <si>
    <t>Roadside swales with raised inlets and two hydrodynamic separators.</t>
  </si>
  <si>
    <t>Grass Swales With Swale Blocks or Raised Culverts</t>
  </si>
  <si>
    <t>OKEE-OK-03</t>
  </si>
  <si>
    <t>FEMA/ City of Okeechobee</t>
  </si>
  <si>
    <t>OK-03</t>
  </si>
  <si>
    <t>Southwest 21st Street</t>
  </si>
  <si>
    <t>Dry detention roadside swales with raised inlets and one hydrodynamic separator.</t>
  </si>
  <si>
    <t>FEMA/ City of Okeechobee/ County</t>
  </si>
  <si>
    <t>OKEE-OC-09</t>
  </si>
  <si>
    <t>Lake Pineloch CIB</t>
  </si>
  <si>
    <t>Curb or grate inlet filter baskets (23) to collect 4,158 lbs/yr of material.</t>
  </si>
  <si>
    <t>OKEE-OC-46</t>
  </si>
  <si>
    <t>OC-46</t>
  </si>
  <si>
    <t>Bass Lake CIB</t>
  </si>
  <si>
    <t>Collect 1,572 lbs/yr of material in 6 CIBs.</t>
  </si>
  <si>
    <t>Bass Lake Taxing District (MSTU)</t>
  </si>
  <si>
    <t>MSTU - $5,430 plus $470 annually</t>
  </si>
  <si>
    <t>OKEE-OC-22</t>
  </si>
  <si>
    <t>OC-22</t>
  </si>
  <si>
    <t>OKEE-OC-10</t>
  </si>
  <si>
    <t>Lake Anderson CIB</t>
  </si>
  <si>
    <t>Curb or grate inlet filter baskets (11) to collect 3,364 lbs/yr of material.</t>
  </si>
  <si>
    <t>Lake Anderson MSTU</t>
  </si>
  <si>
    <t>OKEE-OC-11</t>
  </si>
  <si>
    <t>Lake Holden CIB</t>
  </si>
  <si>
    <t>Curb or grate inlet filter baskets (115) to collect 27,602 lbs/yr of material.</t>
  </si>
  <si>
    <t>Lake Holden Taxing District (MSTU)</t>
  </si>
  <si>
    <t>OKEE-OC-12</t>
  </si>
  <si>
    <t>Lake Jessamine CIB</t>
  </si>
  <si>
    <t>Curb or grate inlet filter baskets (92) to collect 13,025 lbs/yr of material.</t>
  </si>
  <si>
    <t>OKEE-OC-13</t>
  </si>
  <si>
    <t>OC-13</t>
  </si>
  <si>
    <t>Lake Floy CIB</t>
  </si>
  <si>
    <t>Curb or grate inlet filter baskets (10) to collect 4,835 lbs/yr of material.</t>
  </si>
  <si>
    <t>Lake Floy MSTU</t>
  </si>
  <si>
    <t>OKEE-OC-14</t>
  </si>
  <si>
    <t>OC-14</t>
  </si>
  <si>
    <t>Lake Cane CIB</t>
  </si>
  <si>
    <t>Curb or grate inlet filter baskets (14) to collect 3,845 lbs/yr of material.</t>
  </si>
  <si>
    <t>OKEE-OC-15</t>
  </si>
  <si>
    <t>OC-15</t>
  </si>
  <si>
    <t>Lake Odell CIB</t>
  </si>
  <si>
    <t>Curb or grate inlet filter baskets (3) to collect 904 lbs/yr of material.</t>
  </si>
  <si>
    <t>OKEE-OC-16</t>
  </si>
  <si>
    <t>OC-16</t>
  </si>
  <si>
    <t>Lake Tyler CIB</t>
  </si>
  <si>
    <t>Curb or grate inlet filter baskets (10).</t>
  </si>
  <si>
    <t>OKEE-OC-17</t>
  </si>
  <si>
    <t>OC-17</t>
  </si>
  <si>
    <t>Lake Down/Windermere CIB</t>
  </si>
  <si>
    <t>Curb or grate inlet filter baskets (51) to collect 16,934 lbs/yr of material.</t>
  </si>
  <si>
    <t>Windermere Water and Navigation Control District (MSTU)</t>
  </si>
  <si>
    <t>OKEE-OC-18</t>
  </si>
  <si>
    <t>OC-18</t>
  </si>
  <si>
    <t>Lake Tibet CIB</t>
  </si>
  <si>
    <t>Curb or grate inlet filter baskets (92) to collect 13,494 lbs/yr of material.</t>
  </si>
  <si>
    <t>OKEE-OC-19</t>
  </si>
  <si>
    <t>OC-19</t>
  </si>
  <si>
    <t>Lisa Waterway Continuous Deflective Seperation (CDS) Unit</t>
  </si>
  <si>
    <t>Treats runoff from Orange Avenue.</t>
  </si>
  <si>
    <t>OKEE-OC-36</t>
  </si>
  <si>
    <t>OC-36</t>
  </si>
  <si>
    <t>Lake Jessamine 608 Viscaya NSB1</t>
  </si>
  <si>
    <t>MSTU - $1,175 annually</t>
  </si>
  <si>
    <t>OKEE-OC-21</t>
  </si>
  <si>
    <t>OC-21</t>
  </si>
  <si>
    <t>Randolph Avenue Stormceptor™</t>
  </si>
  <si>
    <t>Stormceptor™.</t>
  </si>
  <si>
    <t>OKEE-OSC-13</t>
  </si>
  <si>
    <t>OSC-13</t>
  </si>
  <si>
    <t>Neptune Rd. Stormwater Reuse</t>
  </si>
  <si>
    <t>Stormwater reuse for landscape irrigation from Ponds 100/101 and 300.</t>
  </si>
  <si>
    <t>OKEE-OC-23</t>
  </si>
  <si>
    <t>FDOT District 5/ City of Edgewood</t>
  </si>
  <si>
    <t>OC-23</t>
  </si>
  <si>
    <t>Lake Mary Jess Pond</t>
  </si>
  <si>
    <t>Wet retention pond created from canal.</t>
  </si>
  <si>
    <t>OKEE-OC-24</t>
  </si>
  <si>
    <t>OC-24</t>
  </si>
  <si>
    <t>Lake Odell Sediment Sump</t>
  </si>
  <si>
    <t>Small sump collects sediment from roadway, with an estimate of 12,000 lbs/yr of material.</t>
  </si>
  <si>
    <t>OKEE-OC-25</t>
  </si>
  <si>
    <t>OC-25</t>
  </si>
  <si>
    <t>Construct NSBB containing media.</t>
  </si>
  <si>
    <t>SJRWMD/ Orange County</t>
  </si>
  <si>
    <t>OKEE-OC-26</t>
  </si>
  <si>
    <t>OC-26</t>
  </si>
  <si>
    <t>Lake Anderson Alum Treatment System</t>
  </si>
  <si>
    <t>Storm pond enhancement with alum.</t>
  </si>
  <si>
    <t>Orange County/ Lake Anderson MSBU</t>
  </si>
  <si>
    <t>OKEE-OC-27</t>
  </si>
  <si>
    <t>OC-27</t>
  </si>
  <si>
    <t>Lake Jessamine Surface Alum</t>
  </si>
  <si>
    <t>Whole-lake alum treatment.</t>
  </si>
  <si>
    <t>OKEE-OC-28</t>
  </si>
  <si>
    <t>OC-28</t>
  </si>
  <si>
    <t>Lake Down Alum Treatment Facility</t>
  </si>
  <si>
    <t>Installation of offline alum injection facility on the upstream portion of the Butler Chain of Lakes to address phosphorus loading to the chain and downstream.</t>
  </si>
  <si>
    <t>Windermere Water and Navigation Control District (MSTU)/ DEP</t>
  </si>
  <si>
    <t>OKEE-OC-29</t>
  </si>
  <si>
    <t>OC-29</t>
  </si>
  <si>
    <t>Lake Conway Hydrologic and Nutrient Study</t>
  </si>
  <si>
    <t>Identify nutrient sources.</t>
  </si>
  <si>
    <t>OKEE-OC-30</t>
  </si>
  <si>
    <t>OC-30</t>
  </si>
  <si>
    <t>Lake Jennie Jewel CIB Installation</t>
  </si>
  <si>
    <t>Install baskets in stormwater inlets.</t>
  </si>
  <si>
    <t>$93,60 and $1,200 annually</t>
  </si>
  <si>
    <t>OKEE-OC-31</t>
  </si>
  <si>
    <t>OC-31</t>
  </si>
  <si>
    <t>Jewell-Gatlin NSBB</t>
  </si>
  <si>
    <t>OKEE-OC-32</t>
  </si>
  <si>
    <t>OC-32</t>
  </si>
  <si>
    <t>Lake Gem Mary Loading Assessment</t>
  </si>
  <si>
    <t>Identify impairment sources and provide BMP recommendations.</t>
  </si>
  <si>
    <t>$162,517</t>
  </si>
  <si>
    <t>OKEE-OC-33</t>
  </si>
  <si>
    <t>OC-33</t>
  </si>
  <si>
    <t>Lake Conway Old Dominion Road NSBB</t>
  </si>
  <si>
    <t>Treat stormwater from Lake Conway Woods.</t>
  </si>
  <si>
    <t>DEP - $141,679/ MSTU - $31,834</t>
  </si>
  <si>
    <t>LP4803F</t>
  </si>
  <si>
    <t>OKEE-OC-20</t>
  </si>
  <si>
    <t>OC-20</t>
  </si>
  <si>
    <t>Randolph Avenue CDS Unit</t>
  </si>
  <si>
    <t>Treats runoff from Randolph Avenue.</t>
  </si>
  <si>
    <t>OKEE-SLID-02</t>
  </si>
  <si>
    <t>Spring Lake Improvement District</t>
  </si>
  <si>
    <t>SLID-02</t>
  </si>
  <si>
    <t>SLID Improvements Phase 4</t>
  </si>
  <si>
    <t>Modification of the existing STA (Project SLID-1) to include a bypass weir to direct more water to the STA.</t>
  </si>
  <si>
    <t>OKEE-OK-04</t>
  </si>
  <si>
    <t>OK-04</t>
  </si>
  <si>
    <t>Southwest Drainage Area Improvements</t>
  </si>
  <si>
    <t>Dry detention roadside swales with raised inlets and two hydrodynamic separators.</t>
  </si>
  <si>
    <t>OKEE-SFWMD-14</t>
  </si>
  <si>
    <t>SFWMD-14</t>
  </si>
  <si>
    <t>Dixie Ranch</t>
  </si>
  <si>
    <t>Storage of 856 ac-ft of water through pasture.</t>
  </si>
  <si>
    <t>Florida Legislature - $146,500</t>
  </si>
  <si>
    <t>OKEE-SFWMD-15</t>
  </si>
  <si>
    <t>SFWMD-15</t>
  </si>
  <si>
    <t>See SFWMD-14.</t>
  </si>
  <si>
    <t>OKEE-SFWMD-16</t>
  </si>
  <si>
    <t>SFWMD-16</t>
  </si>
  <si>
    <t>Lost Oak Ranch</t>
  </si>
  <si>
    <t>Storage of 374 ac-ft of water through pasture.</t>
  </si>
  <si>
    <t>Florida Legislature - $55,000</t>
  </si>
  <si>
    <t>OKEE-SFWMD-17</t>
  </si>
  <si>
    <t>SFWMD-17</t>
  </si>
  <si>
    <t>Willaway Cattle and Sod</t>
  </si>
  <si>
    <t>Storage of 229 ac-ft of water through above ground impoundment.</t>
  </si>
  <si>
    <t>Florida Legislature - $1,878</t>
  </si>
  <si>
    <t>OKEE-SFWMD-18</t>
  </si>
  <si>
    <t>SFWMD-18</t>
  </si>
  <si>
    <t>XL Ranch (Lightsey)</t>
  </si>
  <si>
    <t>Storage of 887 ac-ft of water through above ground impoundment and pasture.</t>
  </si>
  <si>
    <t>Florida Legislature - $137,000</t>
  </si>
  <si>
    <t>OKEE-SFWMD-19</t>
  </si>
  <si>
    <t>SFWMD-19</t>
  </si>
  <si>
    <t>Triple A Ranch</t>
  </si>
  <si>
    <t>Storage of 397 ac-ft of water through above ground impoundment.</t>
  </si>
  <si>
    <t>Florida Legislature - $30,000</t>
  </si>
  <si>
    <t>OKEE-SFWMD-20</t>
  </si>
  <si>
    <t>SFWMD-20</t>
  </si>
  <si>
    <t>La Hamaca (Blue Head Ranch)</t>
  </si>
  <si>
    <t>Storage of 3,462 ac-ft of water through pasture.</t>
  </si>
  <si>
    <t>Florida Legislature - $361,200</t>
  </si>
  <si>
    <t>OKEE-SFWMD-21</t>
  </si>
  <si>
    <t>SFWMD-21</t>
  </si>
  <si>
    <t>Nicodemus Slough</t>
  </si>
  <si>
    <t>Storage of 33,860 ac-ft of water through above ground impoundment and pasture.</t>
  </si>
  <si>
    <t>Florida Legislature - $2,500,000</t>
  </si>
  <si>
    <t>OKEE-SFWMD-22</t>
  </si>
  <si>
    <t>SFWMD-22</t>
  </si>
  <si>
    <t>Kissimmee River Headwaters Revitalization</t>
  </si>
  <si>
    <t>OKEE-SFWMD-12</t>
  </si>
  <si>
    <t>SFWMD-12</t>
  </si>
  <si>
    <t>Buck Island Ranch (NEPES-1)</t>
  </si>
  <si>
    <t>Storage of 1,573 ac-ft of water through pasture.</t>
  </si>
  <si>
    <t>Florida Legislature - $173,600</t>
  </si>
  <si>
    <t>OKEE-SLID-01</t>
  </si>
  <si>
    <t>SLID-01</t>
  </si>
  <si>
    <t>Spring Lake Improvement District (SLID) Improvements Phases 1-3</t>
  </si>
  <si>
    <t>Treatment of runoff through a STA.</t>
  </si>
  <si>
    <t>SLID/ DEP/ Florida Legislature</t>
  </si>
  <si>
    <t>SLID - $69,267/ DEP - $3,186,445/ Legislature - $416,000</t>
  </si>
  <si>
    <t>G0377</t>
  </si>
  <si>
    <t>OKEE-SFWMD-11</t>
  </si>
  <si>
    <t>SFWMD-11</t>
  </si>
  <si>
    <t>Rafter T Ranch</t>
  </si>
  <si>
    <t>Storage of 1,298 ac-ft of water through above ground impoundment and pasture.</t>
  </si>
  <si>
    <t>Florida Legislature - $743,477</t>
  </si>
  <si>
    <t>OKEE-TW-01</t>
  </si>
  <si>
    <t>Town of Windermere</t>
  </si>
  <si>
    <t>TW-01</t>
  </si>
  <si>
    <t>First Avenue and Forest Street Drainage Improvements</t>
  </si>
  <si>
    <t>Construction of vegetated swales, exfiltration trench systems, and oil/grit separation units to treat stormwater runoff into Wauseon Bay which is directly connected to Lake Butler, which is an OFW.</t>
  </si>
  <si>
    <t>Windermere/ SFWMD</t>
  </si>
  <si>
    <t>Windermere - $391,889/ SFWMD - $175,000</t>
  </si>
  <si>
    <t>OKEE-OSC-05</t>
  </si>
  <si>
    <t>OSC-05</t>
  </si>
  <si>
    <t>Neptune Road I - Ponds 100, 200, and 300</t>
  </si>
  <si>
    <t>Road improvement.</t>
  </si>
  <si>
    <t>OKEE-OSC-06</t>
  </si>
  <si>
    <t>OSC-06</t>
  </si>
  <si>
    <t>Old Wilson Road Pond D002-P</t>
  </si>
  <si>
    <t>OKEE-OSC-07</t>
  </si>
  <si>
    <t>OSC-07</t>
  </si>
  <si>
    <t>Old Wilson Road Pond D004-P</t>
  </si>
  <si>
    <t>OKEE-OSC-08</t>
  </si>
  <si>
    <t>OSC-08</t>
  </si>
  <si>
    <t>Old Wilson Road Pond E002-P</t>
  </si>
  <si>
    <t>OKEE-OSC-09</t>
  </si>
  <si>
    <t>OSC-09</t>
  </si>
  <si>
    <t>Stewart Street Regional Pond Retrofit</t>
  </si>
  <si>
    <t>Regional pond retrofit.</t>
  </si>
  <si>
    <t>OKEE-OSC-10</t>
  </si>
  <si>
    <t>OSC-10</t>
  </si>
  <si>
    <t>OKEE-OSC-11</t>
  </si>
  <si>
    <t>OSC-11</t>
  </si>
  <si>
    <t>OKEE-OSC-12</t>
  </si>
  <si>
    <t>OSC-12</t>
  </si>
  <si>
    <t>East Lake Reserve Stormwater Reuse</t>
  </si>
  <si>
    <t>Stormwater reuse for landscape irrigation from pond A1 (9.1A).</t>
  </si>
  <si>
    <t>OKEE-OK-06</t>
  </si>
  <si>
    <t>OK-06</t>
  </si>
  <si>
    <t>Southwest Drainage Area Improvements Whidden Ditch (Phase III)</t>
  </si>
  <si>
    <t>Ditch and culvert upgrades to improve stormwater conveyance to Rim Canal.</t>
  </si>
  <si>
    <t>OKEE-KS-06</t>
  </si>
  <si>
    <t>City of Kissimmee</t>
  </si>
  <si>
    <t>KS-06</t>
  </si>
  <si>
    <t>Martin Luther King Boulevard Phase III from Thacker Avenue to Dyer Boulevard</t>
  </si>
  <si>
    <t>Construction of dry detention with SPECIFIC standards (side slopes, littoral zones) per the Federal Aviation Administration for reduction of bird strikes.</t>
  </si>
  <si>
    <t>$1,501,500</t>
  </si>
  <si>
    <t>OKEE-SFWMD-23</t>
  </si>
  <si>
    <t>SFWMD-23</t>
  </si>
  <si>
    <t>Buck Island Ranch Wildlife Management Area (WMA) NE PES-2</t>
  </si>
  <si>
    <t>Storage of 620 ac-ft of water through pasture.</t>
  </si>
  <si>
    <t>Florida Legislature - $163,500</t>
  </si>
  <si>
    <t>OKEE-PC-03</t>
  </si>
  <si>
    <t>PC-03</t>
  </si>
  <si>
    <t>OKEE-OSC-14</t>
  </si>
  <si>
    <t>OSC-14</t>
  </si>
  <si>
    <t>Bellalago and Isles of Bellalago Stormwater Reuse</t>
  </si>
  <si>
    <t>Stormwater reuse for landscape irrigation (197A).</t>
  </si>
  <si>
    <t>OKEE-OSC-15</t>
  </si>
  <si>
    <t>OSC-15</t>
  </si>
  <si>
    <t>Poinciana Commerce Center Reuse</t>
  </si>
  <si>
    <t>Stormwater reuse for landscape irrigation from Pond 1.</t>
  </si>
  <si>
    <t>OKEE-OSC-16</t>
  </si>
  <si>
    <t>OSC-16</t>
  </si>
  <si>
    <t>Kissimmee Bay Reuse</t>
  </si>
  <si>
    <t>Stormwater reuse; 20-year duration for 84.5 acres of golf course and five-year duration for 45.5 acres of landscape irrigation.</t>
  </si>
  <si>
    <t>OKEE-OSC-17</t>
  </si>
  <si>
    <t>OSC-17</t>
  </si>
  <si>
    <t>Remington Reuse</t>
  </si>
  <si>
    <t>Stormwater reuse for golf course irrigation from Ponds 12, 13, 14A, and 14B.</t>
  </si>
  <si>
    <t>OKEE-OSC-18</t>
  </si>
  <si>
    <t>OSC-18</t>
  </si>
  <si>
    <t>Eagle Lake Reuse</t>
  </si>
  <si>
    <t>Stormwater reuse for turf irrigation.</t>
  </si>
  <si>
    <t>OKEE-OSC-19</t>
  </si>
  <si>
    <t>OSC-19</t>
  </si>
  <si>
    <t>La Quinta Inn Reuse</t>
  </si>
  <si>
    <t>OKEE-OSC-20</t>
  </si>
  <si>
    <t>OSC-20</t>
  </si>
  <si>
    <t>Lake Toho Regional Water Storage Facility (Judge Farms)</t>
  </si>
  <si>
    <t>County - $32,850,000/ DEP - $1,750,000 SFWMD - $400,000</t>
  </si>
  <si>
    <t>LP49021 and S0806</t>
  </si>
  <si>
    <t>OKEE-OSC-21</t>
  </si>
  <si>
    <t>OSC-21</t>
  </si>
  <si>
    <t>OKEE-OSC-22</t>
  </si>
  <si>
    <t>OSC-22</t>
  </si>
  <si>
    <t>Buenaventura Lakes Golf Course Ponds</t>
  </si>
  <si>
    <t>Two new lakes at golf course.</t>
  </si>
  <si>
    <t>OKEE-OSC-23</t>
  </si>
  <si>
    <t>OSC-23</t>
  </si>
  <si>
    <t>Slaman</t>
  </si>
  <si>
    <t>$1,500</t>
  </si>
  <si>
    <t>OKEE-SFWMD-13</t>
  </si>
  <si>
    <t>SFWMD-13</t>
  </si>
  <si>
    <t>Dixie West</t>
  </si>
  <si>
    <t>Storage of 315 ac-ft of water through pasture.</t>
  </si>
  <si>
    <t>Florida Legislature - $51,500</t>
  </si>
  <si>
    <t>OKEE-OSC-25</t>
  </si>
  <si>
    <t>OSC-25</t>
  </si>
  <si>
    <t>Udstad</t>
  </si>
  <si>
    <t>$3,500</t>
  </si>
  <si>
    <t>OKEE-SFWMD-02</t>
  </si>
  <si>
    <t>SFWMD-02</t>
  </si>
  <si>
    <t>Nubbin Slough</t>
  </si>
  <si>
    <t>The Nubbin Slough STA is the larger of the two pilot STAs constructed north of the lake; 2-celled enclosure.</t>
  </si>
  <si>
    <t>USACE/ SFWMD</t>
  </si>
  <si>
    <t>OKEE-PC-04</t>
  </si>
  <si>
    <t>PC-04</t>
  </si>
  <si>
    <t>Sumica Preserve Water Storage/Hydrologic Restoration</t>
  </si>
  <si>
    <t>Construction of a gravel berm to store water onsite for wetland restoration.</t>
  </si>
  <si>
    <t>Polk County/ SFWMD</t>
  </si>
  <si>
    <t>County - $21,425/ SFWMD - $21,245</t>
  </si>
  <si>
    <t>OKEE-SEB-01</t>
  </si>
  <si>
    <t>City of Sebring</t>
  </si>
  <si>
    <t>DEP/ SWFWMD/ Highlands County</t>
  </si>
  <si>
    <t>Little Lake Jackson Off-line Alum Injection Stormwater Treatment</t>
  </si>
  <si>
    <t>Stormwater diverted through underground culvert, alum injected and the water settles for seven days in a detention pond. Treated water is released to Little Lake Jackson.</t>
  </si>
  <si>
    <t>DEP/ SWFWMD/ City of Sebring/ Highlands County</t>
  </si>
  <si>
    <t>OKEE-SEB-02</t>
  </si>
  <si>
    <t>Street sweeping to collect 602,940 lbs/yr of material. In 2018, 992,000 lbs of material was collected.</t>
  </si>
  <si>
    <t>OKEE-SFWMD-01</t>
  </si>
  <si>
    <t>SFWMD-01</t>
  </si>
  <si>
    <t>Taylor Creek</t>
  </si>
  <si>
    <t>The Taylor Creek STA is a two-celled STA.</t>
  </si>
  <si>
    <t>USACE - $26,900,000/ SFWMD - $141,882</t>
  </si>
  <si>
    <t>OKEE-SFWMD-03</t>
  </si>
  <si>
    <t>SFWMD-03</t>
  </si>
  <si>
    <t>Lakeside Ranch Phase I</t>
  </si>
  <si>
    <t>Phase I included a northern STA and inflow pump station (S-650), which began operating in 2012.</t>
  </si>
  <si>
    <t>USACE - $22,800,000/ SFWMD - $132,704</t>
  </si>
  <si>
    <t>OKEE-SFWMD-05</t>
  </si>
  <si>
    <t>SFWMD-05</t>
  </si>
  <si>
    <t>Kissimmee River Restoration</t>
  </si>
  <si>
    <t>USACE - $780,000,000</t>
  </si>
  <si>
    <t>OKEE-SFWMD-06</t>
  </si>
  <si>
    <t>SFWMD-06</t>
  </si>
  <si>
    <t>Phase I Rolling Meadows</t>
  </si>
  <si>
    <t>Restore historic Lake Hatchineha floodplain wetlands and habitat within the Rolling Meadows property, which was purchased jointly with DEP.</t>
  </si>
  <si>
    <t>DEP - $150,000</t>
  </si>
  <si>
    <t>OKEE-SFWMD-07</t>
  </si>
  <si>
    <t>SFWMD-07</t>
  </si>
  <si>
    <t>Gardner-Cobb Marsh</t>
  </si>
  <si>
    <t>Project includes various activities (ditch plugs, berm removal, exotic veg. treatment, and culvert replacement) to help attenuate regional stormwater runoff. May provide ancillary WQ benefits due to nutrient plant uptake from overland flows in marsh.</t>
  </si>
  <si>
    <t>OKEE-SFWMD-08</t>
  </si>
  <si>
    <t>SFWMD-08</t>
  </si>
  <si>
    <t>Rough Island</t>
  </si>
  <si>
    <t>Completed project included various activities (e.g., ditch plugs, ditch filling, exotic removal) to help attenuate regional stormwater runoff and provide incidental nutrient reductions due to plant uptake from overland flows.</t>
  </si>
  <si>
    <t>OKEE-SFWMD-09</t>
  </si>
  <si>
    <t>SFWMD-09</t>
  </si>
  <si>
    <t>Oasis Marsh Restoration</t>
  </si>
  <si>
    <t>Completed project included filling 4 ditches, totaling 2.4 ac in size, with 3,144 cubic yds of sediments from an adjacent levee to restore floodplain function of 77 ac of wetlands and reconnect them to the littoral zone of Lake Kissimmee.</t>
  </si>
  <si>
    <t>OKEE-SFWMD-10</t>
  </si>
  <si>
    <t>SFWMD-10</t>
  </si>
  <si>
    <t>FRESP - $470,238</t>
  </si>
  <si>
    <t>OKEE-OSC-24</t>
  </si>
  <si>
    <t>OSC-24</t>
  </si>
  <si>
    <t>Jim Yates</t>
  </si>
  <si>
    <t>OKEE-FDOT5-01</t>
  </si>
  <si>
    <t>FDOT5-01</t>
  </si>
  <si>
    <t>239266-B State Road 15 (Hoffner Road) from north of Lee Vista Boulevard to west of State Road 436 (Pond 2)</t>
  </si>
  <si>
    <t>Add lanes and reconstruct.</t>
  </si>
  <si>
    <t>OKEE-FDOT5-10</t>
  </si>
  <si>
    <t>FDOT5-10</t>
  </si>
  <si>
    <t>239682-C State Road 500 (US 17-92) from Aeronautical Drive to Budinger Avenue (Pond 3)</t>
  </si>
  <si>
    <t>Add lanes and rehabilitate pavement.</t>
  </si>
  <si>
    <t>OKEE-EW-01</t>
  </si>
  <si>
    <t>City of Edgewood</t>
  </si>
  <si>
    <t>EW-01</t>
  </si>
  <si>
    <t>Water Quality Awareness Program</t>
  </si>
  <si>
    <t>Water quality education and awareness articles in the city quarterly newsletter. Water quality-related informational brochures, fliers and other publications displayed at city hall for the public.</t>
  </si>
  <si>
    <t>OKEE-FDACS-02</t>
  </si>
  <si>
    <t>Wolff Ditch</t>
  </si>
  <si>
    <t>HWTT is a combination of wetland and chemical treatment technologies designed mainly to remove phosphorus at the subbasin and parcel scales.</t>
  </si>
  <si>
    <t>OKEE-FDACS-03</t>
  </si>
  <si>
    <t>Grassy Island</t>
  </si>
  <si>
    <t>OKEE-FDACS-04</t>
  </si>
  <si>
    <t>Private Landowner</t>
  </si>
  <si>
    <t>FDACS-04</t>
  </si>
  <si>
    <t>FAVT is a floating aquatic vegetation treatment.</t>
  </si>
  <si>
    <t>OKEE-FDACS-05</t>
  </si>
  <si>
    <t>FDACS-05</t>
  </si>
  <si>
    <t>OKEE-FDACS-06</t>
  </si>
  <si>
    <t>FDACS-06</t>
  </si>
  <si>
    <t>Mosquito Creek</t>
  </si>
  <si>
    <t>OKEE-FDOT1-01</t>
  </si>
  <si>
    <t>FDOT1-01</t>
  </si>
  <si>
    <t>State Road 70 from 34th Avenue to 80th Avenue</t>
  </si>
  <si>
    <t>Six wet detention ponds.</t>
  </si>
  <si>
    <t>OKEE-CA-15</t>
  </si>
  <si>
    <t>SR 710 Regional Project</t>
  </si>
  <si>
    <t>OKEE-FDOT1-03</t>
  </si>
  <si>
    <t>FDOT1-03</t>
  </si>
  <si>
    <t>OKEE-CA-14</t>
  </si>
  <si>
    <t>The feasibility study was completed. FDOT is reviewing several conceptual designs. The Coordinating Agencies are also reviewing to determine whether multiple program initiatives can be aligned for a greater project impact.</t>
  </si>
  <si>
    <t>OKEE-FDOT5-02</t>
  </si>
  <si>
    <t>FDOT5-02</t>
  </si>
  <si>
    <t>239266-A State Road 15 Hoffner Ave from east of State Road 436 to Conway Road (Pond 1)</t>
  </si>
  <si>
    <t>OKEE-FDOT5-03</t>
  </si>
  <si>
    <t>FDOT5-03</t>
  </si>
  <si>
    <t>239266-C State Road 15 Hoffner Avenue from west of State 436 to Conway Road (Pond 3)</t>
  </si>
  <si>
    <t>OKEE-FDOT5-04</t>
  </si>
  <si>
    <t>FDOT5-04</t>
  </si>
  <si>
    <t>239266-D State Road 15 Hoffner Avenue from west of State Road 436 to Conway Road (Pond 4)</t>
  </si>
  <si>
    <t>OKEE-FDOT5-05</t>
  </si>
  <si>
    <t>FDOT5-05</t>
  </si>
  <si>
    <t>239535-F State Road 50 from Good Homes Road to Pine Hills Road (Pond 4)</t>
  </si>
  <si>
    <t>OKEE-FDOT5-06</t>
  </si>
  <si>
    <t>FDOT5-06</t>
  </si>
  <si>
    <t>416518-A Interstate (I) 4 Braided Ramp from US 192 Interchange to Osceola Parkway Interchange (Pond SE-1)</t>
  </si>
  <si>
    <t>New road construction.</t>
  </si>
  <si>
    <t>OKEE-FDOT5-07</t>
  </si>
  <si>
    <t>FDOT5-07</t>
  </si>
  <si>
    <t>416518-B Interstate-4 Braided Ramp from US 192 Interchange to Osceola Parkway Interchange (Pond SE-2)</t>
  </si>
  <si>
    <t>OKEE-FDOT5-08</t>
  </si>
  <si>
    <t>FDOT5-08</t>
  </si>
  <si>
    <t>239682-A State Road 500 (US 17-92) from Aeronautical Drive to Budinger Avenue (Pond 1)</t>
  </si>
  <si>
    <t>OKEE-FDOT5-09</t>
  </si>
  <si>
    <t>FDOT5-09</t>
  </si>
  <si>
    <t>239682-B State Road 500 (US 17-92) from Aeronautical Drive to Budinger Avenue (Pond 2)</t>
  </si>
  <si>
    <t>OKEE-FDOT1-02</t>
  </si>
  <si>
    <t>FDOT1-02</t>
  </si>
  <si>
    <t>State Road 70 from 80th Avenue to St. Lucie County Line</t>
  </si>
  <si>
    <t>Three wet detention ponds and three dry retention swales.</t>
  </si>
  <si>
    <t>OKEE-CA-05</t>
  </si>
  <si>
    <t>CA-05</t>
  </si>
  <si>
    <t>OKEE-SFWMD-04</t>
  </si>
  <si>
    <t>SFWMD-04</t>
  </si>
  <si>
    <t>Otter Slough Restoration</t>
  </si>
  <si>
    <t>Completed project included 5 ditch plugs and removal of 2 berms to help attenuate regional stormwater runoff, as well as provide nutrient reductions due to plant uptake from overland flows.</t>
  </si>
  <si>
    <t>OKEE-ORL-01</t>
  </si>
  <si>
    <t>ORL-01</t>
  </si>
  <si>
    <t>18th Street/Parramore Ave Baffle Box</t>
  </si>
  <si>
    <t>Baffle box installed to remove gross pollutants, including organic debris, sediment and litter. 1.5 cubic yards/yr of material collected.</t>
  </si>
  <si>
    <t>SFWMD/ City of Orlando Streets and Stormwater Division</t>
  </si>
  <si>
    <t>City - $289,069/ SFWMD - $289,069</t>
  </si>
  <si>
    <t>OKEE-OK-07</t>
  </si>
  <si>
    <t>OK-07</t>
  </si>
  <si>
    <t>Lock 7 Bypass Culvert System</t>
  </si>
  <si>
    <t>Installation of parallel culvert system along the Rim Canal to improve conveyance.</t>
  </si>
  <si>
    <t>OKEE-ORL-02</t>
  </si>
  <si>
    <t>ORL-02</t>
  </si>
  <si>
    <t>19th Street/Parramore Avenue Baffle Box</t>
  </si>
  <si>
    <t>Baffle box installed to remove gross pollutants, including organic debris, sediment and litter. 1 cubic yard/yr of material collected.</t>
  </si>
  <si>
    <t>OKEE-ORL-03</t>
  </si>
  <si>
    <t>ORL-03</t>
  </si>
  <si>
    <t>Pine Street/Orange Blossom Trail Corridor Stormwater Improvements</t>
  </si>
  <si>
    <t>Installation of 1,800 LF of stormwater pipe from Pine Street to Lake Lorna Doone, which includes a baffle box.</t>
  </si>
  <si>
    <t>City - $471,355/ DEP - $471,355</t>
  </si>
  <si>
    <t>OKEE-ORL-04</t>
  </si>
  <si>
    <t>OUC</t>
  </si>
  <si>
    <t>ORL-04</t>
  </si>
  <si>
    <t>Lake Holden Terrace/Albert Shores Sanitary Components</t>
  </si>
  <si>
    <t>Sanitary infrastructure installed for septic tank conversions. 11 of 77 homes converted.</t>
  </si>
  <si>
    <t>City of Orlando/ OUC</t>
  </si>
  <si>
    <t>OKEE-ORL-05</t>
  </si>
  <si>
    <t>ORL-05</t>
  </si>
  <si>
    <t>Lake Holden Terrace/Albert Shores Stormwater Components</t>
  </si>
  <si>
    <t>Two baffle boxes and one Storm Flo unit installed within stormwater infrastructure for capturing organic debris, sediment and litter; stormwater infrastructure added to alleviate flooding. 20.5 cubic yards/yr of material collected.</t>
  </si>
  <si>
    <t>OKEE-CA-02</t>
  </si>
  <si>
    <t>CA-02</t>
  </si>
  <si>
    <t>Inactive Dairies - Lagoon Remediation</t>
  </si>
  <si>
    <t>FDACS worked with a dairy in the LOW to partially remediate its lagoon. Soil was spread on the field for the crops to use the nutrients, and stormwater routed to remediated pond and reused to minimize discharges and groundwater withdrawls.</t>
  </si>
  <si>
    <t>OKEE-OC-07</t>
  </si>
  <si>
    <t>OC-07</t>
  </si>
  <si>
    <t>Lake Conway Curb Inlet Basket (CIB) Existing</t>
  </si>
  <si>
    <t>Curb or grate inlet filter baskets (116) to collect 16,169 lbs/yr of material.</t>
  </si>
  <si>
    <t>OKEE-CA-04</t>
  </si>
  <si>
    <t>CA-04</t>
  </si>
  <si>
    <t>Lakeside Ranch Phase II</t>
  </si>
  <si>
    <t>Phase II Includes southern STA and pump station (S-191), also known as Phase III in 2018 Ops Plan, to manage rim canal levels during high flow and potentially recirculate lake water back to STA for further TP removal.</t>
  </si>
  <si>
    <t>Florida Legislature - $58,000,000</t>
  </si>
  <si>
    <t>OKEE-FDACS-01</t>
  </si>
  <si>
    <t>Lemkin Creek</t>
  </si>
  <si>
    <t>OKEE-CA-06</t>
  </si>
  <si>
    <t>CA-06</t>
  </si>
  <si>
    <t>Legislative Cost-Share Appropriation Program (Dairy Projects)</t>
  </si>
  <si>
    <t>FDACS conducted 3 rounds of solicitations for dairy project proposals. The first solicitation was in fall 2014. Seven projects were funded, of which one is still under construction. The second solicitation for dairy projects occurred in fall 2015. Four pr</t>
  </si>
  <si>
    <t>OKEE-CA-07</t>
  </si>
  <si>
    <t>CA-07</t>
  </si>
  <si>
    <t>See CA-07.</t>
  </si>
  <si>
    <t>OKEE-CA-08</t>
  </si>
  <si>
    <t>CA-08</t>
  </si>
  <si>
    <t>OKEE-CA-09</t>
  </si>
  <si>
    <t>CA-09</t>
  </si>
  <si>
    <t>OKEE-CA-10</t>
  </si>
  <si>
    <t>CA-10</t>
  </si>
  <si>
    <t>OKEE-CA-11</t>
  </si>
  <si>
    <t>CA-11</t>
  </si>
  <si>
    <t>OKEE-CA-12</t>
  </si>
  <si>
    <t>CA-12</t>
  </si>
  <si>
    <t>PL-566 Funded/Fisheating Creek Structure</t>
  </si>
  <si>
    <t>OKEE-CA-13</t>
  </si>
  <si>
    <t>CA-13</t>
  </si>
  <si>
    <t>Rolling Meadows Wetland Restoration Phase II</t>
  </si>
  <si>
    <t>Land has been acquired and a conceptual plan has been recommended. Implementation of Phase II is contingent upon the success of Phase I and future legislative funding. Schedule: If approved and funded, project completion is anticipated in 2 to 3 yrs.</t>
  </si>
  <si>
    <t>OKEE-CA-03</t>
  </si>
  <si>
    <t>CA-03</t>
  </si>
  <si>
    <t>See CA-02.</t>
  </si>
  <si>
    <t>OKEE-IMWID-02</t>
  </si>
  <si>
    <t>Istokpoga Marsh Watershed Improvement District</t>
  </si>
  <si>
    <t>DEP/ SFWMD/ FDACS/ Istokpoga Marsh Watershed Improvement District</t>
  </si>
  <si>
    <t>IMWID-02</t>
  </si>
  <si>
    <t>IMWID Phase II (DWM Project in Two Phases)</t>
  </si>
  <si>
    <t>Construct above ground impoundment with storage capacity of 1,200 acre-feet/year.</t>
  </si>
  <si>
    <t>DEP/ FDACS</t>
  </si>
  <si>
    <t>NF023</t>
  </si>
  <si>
    <t>OKEE-GC-02</t>
  </si>
  <si>
    <t>Glades County</t>
  </si>
  <si>
    <t>GC-02</t>
  </si>
  <si>
    <t>FYN; landscaping, irrigation, and fertilizer ordinances; PSAs, pamphlets, website, and illicit discharge program.</t>
  </si>
  <si>
    <t>OKEE-HC-06</t>
  </si>
  <si>
    <t>Highlands County</t>
  </si>
  <si>
    <t>HC-06</t>
  </si>
  <si>
    <t>Lake Clay Stormwater Project</t>
  </si>
  <si>
    <t>600 feet of 24-inch on-line French drain for parking lot subbasin; 300 feet of 24-inch on-line French drain will treat the street subbasin.</t>
  </si>
  <si>
    <t>SWFWMD/ Highlands County</t>
  </si>
  <si>
    <t>SWFWMD - $330,000/ County - $1,973</t>
  </si>
  <si>
    <t>OKEE-HC-02</t>
  </si>
  <si>
    <t>HC-02</t>
  </si>
  <si>
    <t>FYN, landscaping and irrigation ordinances, PSAs, and pamphlets.</t>
  </si>
  <si>
    <t>OKEE-HC-04</t>
  </si>
  <si>
    <t>HC-04</t>
  </si>
  <si>
    <t>OKEE-HC-05</t>
  </si>
  <si>
    <t>HC-05</t>
  </si>
  <si>
    <t>Lake June Stormwater Project</t>
  </si>
  <si>
    <t>Installation of 450 feet of 24-inch French drain in four contributing basins.</t>
  </si>
  <si>
    <t>SWFWMD - $440,000/ County - $90,000</t>
  </si>
  <si>
    <t>OKEE-KS-04</t>
  </si>
  <si>
    <t>KS-04</t>
  </si>
  <si>
    <t>Lakefront Park Redevelopment - Swales/ Rain Gardens</t>
  </si>
  <si>
    <t>Swale/rain garden system with 2.07 acres of dry detention.</t>
  </si>
  <si>
    <t>OKEE-KS-07</t>
  </si>
  <si>
    <t>KS-07</t>
  </si>
  <si>
    <t>Emory Avenue Stormwater Management Pond</t>
  </si>
  <si>
    <t>An off-line stormwater pond to provide extra storage to alleviate flooding. The pond shall also catch the first flush during rain events to help provide water quality treatment to the West City Ditch.</t>
  </si>
  <si>
    <t>S0725</t>
  </si>
  <si>
    <t>OKEE-KS-05</t>
  </si>
  <si>
    <t>KS-05</t>
  </si>
  <si>
    <t>Lakefront Park Redevelopment Baffle Boxes</t>
  </si>
  <si>
    <t>Three nutrient separating baffle boxes and 3 filter boxes within the lakefront park area.  wILL install up to additional two baffle boxes in the next 5 years.</t>
  </si>
  <si>
    <t>$394,267</t>
  </si>
  <si>
    <t>OKEE-GC-01</t>
  </si>
  <si>
    <t>OKEE-IMWID-01</t>
  </si>
  <si>
    <t>IMWID-01</t>
  </si>
  <si>
    <t>IMWID Phase I (DWM Project in Two Phases)</t>
  </si>
  <si>
    <t>Construct above ground impoundment with storage capacity of 950 acre-feet/year.</t>
  </si>
  <si>
    <t>DEP/ SFWMD/ FDACS</t>
  </si>
  <si>
    <t>OKEE-HC-01</t>
  </si>
  <si>
    <t>HC-01</t>
  </si>
  <si>
    <t>OKEE-KS-01</t>
  </si>
  <si>
    <t>KS-01</t>
  </si>
  <si>
    <t>PSAs, pamphlets, website, and Illicit Discharge Program.</t>
  </si>
  <si>
    <t>$110,000</t>
  </si>
  <si>
    <t>OKEE-KS-02</t>
  </si>
  <si>
    <t>KS-02</t>
  </si>
  <si>
    <t>Complete 6,573 miles of street sweeping and collect approximately 3,100 cubic yards of debris.</t>
  </si>
  <si>
    <t>OKEE-KS-03</t>
  </si>
  <si>
    <t>KS-03</t>
  </si>
  <si>
    <t>Lake Tivoli</t>
  </si>
  <si>
    <t>Treatment for older existing development as well as future online development; treatment  provides 2.5 times the proposed percent impervious area.</t>
  </si>
  <si>
    <t>OKEE-OC-02</t>
  </si>
  <si>
    <t>OC-02</t>
  </si>
  <si>
    <t>Lake Conway Street Sweeping</t>
  </si>
  <si>
    <t>OKEE-FDOT5-11</t>
  </si>
  <si>
    <t>FDOT5-11</t>
  </si>
  <si>
    <t>239682-D State Road 500 (US 17-92) from Aeronautical Drive to Budinger Avenue (Pond 4)</t>
  </si>
  <si>
    <t>OKEE-CO-01</t>
  </si>
  <si>
    <t>City of Okeechobee</t>
  </si>
  <si>
    <t>CO-01</t>
  </si>
  <si>
    <t>Centennial Park Stormwater Drainage Construction</t>
  </si>
  <si>
    <t>Upgrade stormwater infrastructure by constructing a nutrient separating baffle box, bioswale, and removal and replacement of pipe.</t>
  </si>
  <si>
    <t>City of Okeechobee/ SFWMD/ DEP</t>
  </si>
  <si>
    <t>DEP - $183,630/ City - $227,782</t>
  </si>
  <si>
    <t>NS018</t>
  </si>
  <si>
    <t>OKEE-OC-04</t>
  </si>
  <si>
    <t>Lake Jessamine Street Sweeping</t>
  </si>
  <si>
    <t>Street sweeping of 734 curb miles annually.</t>
  </si>
  <si>
    <t>OKEE-OC-03</t>
  </si>
  <si>
    <t>OC-03</t>
  </si>
  <si>
    <t>Lake Holden Street Sweeping</t>
  </si>
  <si>
    <t>Street sweeping of 829 curb miles annually.</t>
  </si>
  <si>
    <t>OKEE-HC-07</t>
  </si>
  <si>
    <t>Highlands Soil and Water Conservation District/ FDOT/ SWFWMD</t>
  </si>
  <si>
    <t>HC-07</t>
  </si>
  <si>
    <t>Lake McCoy Stormwater Project</t>
  </si>
  <si>
    <t>Replacement of 420 feet of concrete sluceway with grassy swales, ditch blocks and a drop box.</t>
  </si>
  <si>
    <t>SWFMWD - $100,859/ Soil and Water District - $33,620</t>
  </si>
  <si>
    <t>OKEE-FDOT5-20</t>
  </si>
  <si>
    <t>FDOT5-20</t>
  </si>
  <si>
    <t>242436-A State Road 400 Ramps at Gore Avenue Retention Pits (Ponds 1 and 2)</t>
  </si>
  <si>
    <t>Ramps.</t>
  </si>
  <si>
    <t>OKEE-FDOT5-12</t>
  </si>
  <si>
    <t>FDOT5-12</t>
  </si>
  <si>
    <t>418403-A, B State Road 600 (US 17/92) John Young Parkway (JYP) from south of Portage Street to north of Vine Street (US192) (Ponds East and West)</t>
  </si>
  <si>
    <t>OKEE-FDOT5-13</t>
  </si>
  <si>
    <t>FDOT5-13</t>
  </si>
  <si>
    <t>239454-A widening of SR 436 from SR 528 to SR 552 (Pond A)</t>
  </si>
  <si>
    <t>OKEE-FDOT5-14</t>
  </si>
  <si>
    <t>FDOT5-14</t>
  </si>
  <si>
    <t>239635-A New Bridge State Road 500 at Reedy Creek (Pond 1)</t>
  </si>
  <si>
    <t>New bridge.</t>
  </si>
  <si>
    <t>OKEE-FDOT5-15</t>
  </si>
  <si>
    <t>FDOT5-15</t>
  </si>
  <si>
    <t>239635-B New Bridge State Road 500 at Reedy Creek (Pond 2)</t>
  </si>
  <si>
    <t>OKEE-FDOT5-16</t>
  </si>
  <si>
    <t>FDOT5-16</t>
  </si>
  <si>
    <t>239663-A Widening of State Road 530 from State Road 535 to Hoagland Boulevard (Pond 1)</t>
  </si>
  <si>
    <t>OKEE-FDOT5-17</t>
  </si>
  <si>
    <t>FDOT5-17</t>
  </si>
  <si>
    <t>239663-B Widening of State Road 530 from State Road 535 to Hoagland Boulevard (Pond 2)</t>
  </si>
  <si>
    <t>OKEE-HC-03</t>
  </si>
  <si>
    <t>HC-03</t>
  </si>
  <si>
    <t>OKEE-FDOT5-19</t>
  </si>
  <si>
    <t>FDOT5-19</t>
  </si>
  <si>
    <t>239663-D Widening of State Road 530 from State Road 535 to Hoagland Boulevard (Pond 4)</t>
  </si>
  <si>
    <t>OKEE-FDOT5-30</t>
  </si>
  <si>
    <t>FDOT5-30</t>
  </si>
  <si>
    <t>407143-4 Pond WDA 4 (SR 482 widening from west of Turkey Lake Rd. to east of Universal Blvd.)</t>
  </si>
  <si>
    <t>OKEE-FDOT5-21</t>
  </si>
  <si>
    <t>FDOT5-21</t>
  </si>
  <si>
    <t>242484-A Widening of State Road 400 from Universal Boulevard to South Street (Pond 4)</t>
  </si>
  <si>
    <t>OKEE-FDOT5-28</t>
  </si>
  <si>
    <t>FDOT5-28</t>
  </si>
  <si>
    <t>407143-4 Ponds WDA 2A and 2B (SR 482 widening from west of Turkey Lake Rd. to east of Universal Blvd.)</t>
  </si>
  <si>
    <t>OKEE-FDOT5-23</t>
  </si>
  <si>
    <t>FDOT5-23</t>
  </si>
  <si>
    <t>410732-B State Road 400 Swales</t>
  </si>
  <si>
    <t>OKEE-FDOT5-24</t>
  </si>
  <si>
    <t>FDOT5-24</t>
  </si>
  <si>
    <t>Street sweeping to collect 1,507,453 lbs/yr of material.</t>
  </si>
  <si>
    <t>OKEE-FDOT5-25</t>
  </si>
  <si>
    <t>FDOT5-25</t>
  </si>
  <si>
    <t>Funding for Orange County Water Atlas website, and illicit discharge inspection and training program.</t>
  </si>
  <si>
    <t>OKEE-FDOT5-26</t>
  </si>
  <si>
    <t>FDOT5-26</t>
  </si>
  <si>
    <t>2396831 Pond 6 (SR 500 widening from Eastern Ave. to Nova Road)</t>
  </si>
  <si>
    <t>OKEE-FDOT5-27</t>
  </si>
  <si>
    <t>FDOT5-27</t>
  </si>
  <si>
    <t>2396831 Pond 7 (SR 500 widening from Eastern Ave. to Nova Road)</t>
  </si>
  <si>
    <t>OKEE-FDOT5-29</t>
  </si>
  <si>
    <t>FDOT5-29</t>
  </si>
  <si>
    <t>407143-4 Pond WDA 3 (SR 482 widening from west of Turkey Lake Rd. to east of Universal Blvd.)</t>
  </si>
  <si>
    <t>OKEE-FDOT5-22</t>
  </si>
  <si>
    <t>FDOT5-22</t>
  </si>
  <si>
    <t>405515-A and B State Road 400 Wet Detention Pond (Ponds 1 and 2)</t>
  </si>
  <si>
    <t>OKEE-FDOT5-18</t>
  </si>
  <si>
    <t>FDOT5-18</t>
  </si>
  <si>
    <t>239663-C Widening of State Road 530 from State Road 535 to Hoagland Boulevard (Pond 3)</t>
  </si>
  <si>
    <t>OKEE-OC-05</t>
  </si>
  <si>
    <t>Shingle/Boggy/Hart Basin Street Sweeping</t>
  </si>
  <si>
    <t>ORL-18</t>
  </si>
  <si>
    <t>OKEE-FDOT5-31</t>
  </si>
  <si>
    <t>FDOT5-31</t>
  </si>
  <si>
    <t>407143-6 State Road 482 (Sand Lake Rd) at John Young Parkway - Overpass over Sand Lake</t>
  </si>
  <si>
    <t>Overpass over Sand Lake at John Young Parkway  (2 wet detention Ponds for FM 407143-1).</t>
  </si>
  <si>
    <t>OKEE-GC-03</t>
  </si>
  <si>
    <t>GC-03</t>
  </si>
  <si>
    <t>Glades County Caloosahatchee River &amp; Estuary Area Wastewater Grant</t>
  </si>
  <si>
    <t>Elimination of aging and/or failing existing septic systems in the City of Moore Haven. The Project also provides for additional conveyance capacity for additional homes and businesses.</t>
  </si>
  <si>
    <t>West Lake Okeechobee</t>
  </si>
  <si>
    <t>GAA</t>
  </si>
  <si>
    <t>$891,848.00</t>
  </si>
  <si>
    <t>LP22023</t>
  </si>
  <si>
    <t>OKEE-KS-08</t>
  </si>
  <si>
    <t>KS-08</t>
  </si>
  <si>
    <t>Mill Slough Restoration</t>
  </si>
  <si>
    <t>Mill Slough restored erroded banks and removed excess silt that was washed from the bank along with removal of down trees.</t>
  </si>
  <si>
    <t>NRCS/ City of Kissimmee</t>
  </si>
  <si>
    <t>$1,434,974</t>
  </si>
  <si>
    <t>OKEE-KS-09</t>
  </si>
  <si>
    <t>KS-09</t>
  </si>
  <si>
    <t>The project would reduce flooding and improve the water quality that goes into Shingle Creek basin.</t>
  </si>
  <si>
    <t>DEP/ City of Kissimmee</t>
  </si>
  <si>
    <t>OKEE-ORL-18</t>
  </si>
  <si>
    <t>Lizzie Rogers Park Baffle Box</t>
  </si>
  <si>
    <t>Relocation of drainage outfall into Lake Sunset with addition of baffle box.</t>
  </si>
  <si>
    <t>OKEE-OSC-33</t>
  </si>
  <si>
    <t>OSC-33</t>
  </si>
  <si>
    <t>Hoagland Blvd Phase III</t>
  </si>
  <si>
    <t>Road Widening</t>
  </si>
  <si>
    <t>$16,000.00</t>
  </si>
  <si>
    <t>OKEE-RCID-01</t>
  </si>
  <si>
    <t>Reedy Creek Improvement District</t>
  </si>
  <si>
    <t>Walt Disney World</t>
  </si>
  <si>
    <t>RCID-01</t>
  </si>
  <si>
    <t>Landscaping, irrigation, and fertilizer ordinances; PSAs, pamphlets, website, Illicit Discharge Program, inspection program; equivalent FYN program to address needs of visitors, Walt Disney World employees, and neighboring property owners.</t>
  </si>
  <si>
    <t>RCID</t>
  </si>
  <si>
    <t>OKEE-RCID-02</t>
  </si>
  <si>
    <t>RCID-02</t>
  </si>
  <si>
    <t>Property Wide Street Sweeping</t>
  </si>
  <si>
    <t>Street Sweeping of more than 220,000 lane miles annually.</t>
  </si>
  <si>
    <t>Avon Park Air Force Range</t>
  </si>
  <si>
    <t>Cancellation of Cattle Lease</t>
  </si>
  <si>
    <t>Land use change from agriculture to natural.</t>
  </si>
  <si>
    <t>PDF map provided</t>
  </si>
  <si>
    <t>OKEE-AFR-01</t>
  </si>
  <si>
    <t>AFR-01</t>
  </si>
  <si>
    <t>This NE-PPP project is estimated to provide a net annual average benefit of 39,765 ac-ft of treated water via a passthrough system.</t>
  </si>
  <si>
    <t>El Maximo Ranch DWM (formerly Latt Maxcy DWM)</t>
  </si>
  <si>
    <t>This NE-PPP project is estimated to provide a net annual average benefit of 32,675 ac-ft of treated water via a pass-through system.</t>
  </si>
  <si>
    <t>CO-02</t>
  </si>
  <si>
    <t>CO-03</t>
  </si>
  <si>
    <t>CO-04</t>
  </si>
  <si>
    <t>OKEE-CO-02</t>
  </si>
  <si>
    <t>OKEE-CO-03</t>
  </si>
  <si>
    <t>OKEE-CO-04</t>
  </si>
  <si>
    <t>South 4th Street Stormwater Drainage Construction</t>
  </si>
  <si>
    <t xml:space="preserve">City of Okeechobee/  DEP </t>
  </si>
  <si>
    <t>Citywide Street Sweeping</t>
  </si>
  <si>
    <t>100% City of Okeechobee</t>
  </si>
  <si>
    <t>Removal of turbidity and excess nutrients from runnoff</t>
  </si>
  <si>
    <t>SE 8th Stormwater Drainage Construction</t>
  </si>
  <si>
    <t>DEP 80%/ City 20%</t>
  </si>
  <si>
    <t>OKEE-EW-02</t>
  </si>
  <si>
    <t>OKEE-EW-03</t>
  </si>
  <si>
    <t>EW-02</t>
  </si>
  <si>
    <t>EW-03</t>
  </si>
  <si>
    <t>Orange County performs weekly sweeping of approximately 15.6 miles of streets within the City limits</t>
  </si>
  <si>
    <t>Catch Basin Inlet Cleaning</t>
  </si>
  <si>
    <t>Orange County performs monthly cleaning of storm inlet baskets for debris removal</t>
  </si>
  <si>
    <t>Catch Basin Inserts</t>
  </si>
  <si>
    <t>OKEE-FDACS-13</t>
  </si>
  <si>
    <t>OKEE-FDACS-14</t>
  </si>
  <si>
    <t>OKEE-FDACS-15</t>
  </si>
  <si>
    <t>FDACS-13</t>
  </si>
  <si>
    <t>FDACS-14</t>
  </si>
  <si>
    <t>FDACS-15</t>
  </si>
  <si>
    <t>Enrollment and verification of BMPs by agricultural producers - East Lake Okeechobee. Acres treated based on FDACS OAWP June 2019 Enrollment and FSAID V. Reductions were estimated using 2019 BMAP LET.</t>
  </si>
  <si>
    <t>East Lake Okeechobee</t>
  </si>
  <si>
    <t>Enrollment and verification of BMPs by agricultural producers - South Lake Okeechobee. Acres treated based on FDACS OAWP June 2019 Enrollment and FSAID V. Reductions were estimated using 2019 BMAP LET.</t>
  </si>
  <si>
    <t>South Lake Okeechobee</t>
  </si>
  <si>
    <t>Enrollment and verification of BMPs by agricultural producers - West Lake Okeechobee. Acres treated based on FDACS OAWP June 2019 Enrollment and FSAID V. Reductions were estimated using 2019 BMAP LET.</t>
  </si>
  <si>
    <t>OKEE-FDOT4-01</t>
  </si>
  <si>
    <t>OKEE-FDOT4-02</t>
  </si>
  <si>
    <t>OKEE-FDOT4-03</t>
  </si>
  <si>
    <t>OKEE-FDOT4-04</t>
  </si>
  <si>
    <t>FDOT District 4</t>
  </si>
  <si>
    <t>FDOT4-01</t>
  </si>
  <si>
    <t>FDOT4-02</t>
  </si>
  <si>
    <t>FDOT4-03</t>
  </si>
  <si>
    <t>FDOT4-04</t>
  </si>
  <si>
    <t>FM# 432705-1 / SR 710</t>
  </si>
  <si>
    <t>Public Education</t>
  </si>
  <si>
    <t>Catch Basin Clean-out</t>
  </si>
  <si>
    <t>Grass swales without swale blocks or raised culverts</t>
  </si>
  <si>
    <t>SR-710/Beeline Highway widening from two to four lanes.</t>
  </si>
  <si>
    <t>Pamphlets.</t>
  </si>
  <si>
    <t>Continued sweeping.</t>
  </si>
  <si>
    <t>Continued cleanout.</t>
  </si>
  <si>
    <t>BMP Cleanout</t>
  </si>
  <si>
    <t>432705_RoW_area.shp</t>
  </si>
  <si>
    <t>OKEE-FDOT5-32</t>
  </si>
  <si>
    <t>OKEE-FDOT5-33</t>
  </si>
  <si>
    <t>OKEE-FDOT5-34</t>
  </si>
  <si>
    <t>OKEE-FDOT5-35</t>
  </si>
  <si>
    <t>OKEE-FDOT5-36</t>
  </si>
  <si>
    <t>FDOT5-32</t>
  </si>
  <si>
    <t>FDOT5-33</t>
  </si>
  <si>
    <t>FDOT5-34</t>
  </si>
  <si>
    <t>FDOT5-35</t>
  </si>
  <si>
    <t>FDOT5-36</t>
  </si>
  <si>
    <t>239714-SR 600 from W of Poinciana to CR 535 (Pond 1)</t>
  </si>
  <si>
    <t>239714-SR 600 from W of Poinciana to CR 535 (Pond 2)</t>
  </si>
  <si>
    <t>239714-SR 600 from W of Poinciana to CR 535 (Pond 3)</t>
  </si>
  <si>
    <t>239304-SR 530 from Lake C/L to E of Secret Lake Dr (Pond 1)</t>
  </si>
  <si>
    <t>239304-SR 530 from Lake C/L to E of Secret Lake Dr (Pond 5)</t>
  </si>
  <si>
    <t>OKEE-GC-04</t>
  </si>
  <si>
    <t>GC-04</t>
  </si>
  <si>
    <t>Wetland Maintenance and Planting Agreement</t>
  </si>
  <si>
    <t>Glades County Business Park Wetlands</t>
  </si>
  <si>
    <t>DEP funding $4,600,000; FDACS funding $2,414,000; SFWMD fundng $8,423,146</t>
  </si>
  <si>
    <t>DEP funding $450,000, FDACS funding $4,000,000</t>
  </si>
  <si>
    <t>Woodside Drainage Improvement</t>
  </si>
  <si>
    <t>Street sweeping of 5,011 curb miles annually.</t>
  </si>
  <si>
    <t>Countywide street sweeping (about 13,000 curb miles).</t>
  </si>
  <si>
    <t>$94,217 annually</t>
  </si>
  <si>
    <t>$15,587 annually</t>
  </si>
  <si>
    <t>$13,801 annually</t>
  </si>
  <si>
    <t>$404,000
Annually</t>
  </si>
  <si>
    <t>Randolph (Hansel) Avenue Pond</t>
  </si>
  <si>
    <t>Retrofit of wet detention pond - increased residence time, pond depth.</t>
  </si>
  <si>
    <t>Orange County Public Works/Lake Conway Taxing District (MSTU)</t>
  </si>
  <si>
    <t>Construct second generation nutrient separating baffle box (NSBB) containing media. Improve headwall and fore bay prior to discharge to the lake.</t>
  </si>
  <si>
    <t>MSTU - $1,053,000
DEP319 - $790,000</t>
  </si>
  <si>
    <t>G0335</t>
  </si>
  <si>
    <t>Construct a treatment train consisting of an on-line nutrient separating baffle box and off-line upflow filter</t>
  </si>
  <si>
    <t>OKEE-OC-56</t>
  </si>
  <si>
    <t>OKEE-OC-57</t>
  </si>
  <si>
    <t>OKEE-OC-58</t>
  </si>
  <si>
    <t>OKEE-OC-59</t>
  </si>
  <si>
    <t>OKEE-OC-60</t>
  </si>
  <si>
    <t>OKEE-OC-61</t>
  </si>
  <si>
    <t>Assess hydrological and nutrient pollutant sources, allocate source loading, produce a ranked list of BMPs for consideration.</t>
  </si>
  <si>
    <t>Size the alum application of Lake Gem Mary.</t>
  </si>
  <si>
    <t>In-lake alum surface water treatment.</t>
  </si>
  <si>
    <t>Determine constructability of BMPs intended to improve water quality and / or impound water.</t>
  </si>
  <si>
    <t xml:space="preserve">Project includes new gravity sewer to replace aging septic tank systems. This is a joint OCU, OCPW, OCHCD and OUC project with CDBG funding provided through OCHCD.  </t>
  </si>
  <si>
    <t>CDBG funding provided through OCHCD</t>
  </si>
  <si>
    <t>WWTF Nutrient Reduction</t>
  </si>
  <si>
    <t>OCUD Capital Improvements Program Budget</t>
  </si>
  <si>
    <t>Lake Hickorynut Hydro/Nutrient Source Assessment</t>
  </si>
  <si>
    <t>Shingle Creek Feasibility Study</t>
  </si>
  <si>
    <t>Holden Heights Community Improvements Phase IV</t>
  </si>
  <si>
    <t>Hamlin Water Reclamation Facility (WRF)</t>
  </si>
  <si>
    <t>Lake Gem Mary Alum Treatment Design</t>
  </si>
  <si>
    <t>Lake Gem Mary Alum Treatment</t>
  </si>
  <si>
    <t>The Hamlin Water Reclamation Facility (WRF) project consists of the design and construction of new physical, biological and chemical treatment facilities for raw sewage with an Annual Average Daily Flow capacity of 5 MGD. Designing the WRF to meet the effluent golas of an Advanced WRF (annual average 5 mg/L TSS, 5 mg/L cBOD5, 3 mg/L TN, and 1 mg/L TP).</t>
  </si>
  <si>
    <t>Orange County Board of County Commissioners</t>
  </si>
  <si>
    <t>Construction of a regional stormwater pond and an alternative water supply reservoir.</t>
  </si>
  <si>
    <t>County/ DEP/ SFWMD/Toho Water Authority</t>
  </si>
  <si>
    <t>Lykes West Waterhole Marsh</t>
  </si>
  <si>
    <t>This project pumps excess water from the C-40 Canal for phosphorus removal via uptake within the wetlands and associated marshes before it enters Lake Okeechobee.</t>
  </si>
  <si>
    <t>Included in SFWMD-14.</t>
  </si>
  <si>
    <t>Acquiring more than 100,000 acres of land in the river's floodplain and headwaters, backfilling 22 miles of the C-38 Canal, reconnecting remnant sections of the original river channel, removing 2 water control structures, modifying portions of the river's headwaters, and implementing the Headwaters Regulation Schedule to meet the project hydrologic criteria needed to meet the KRRP ecological goals. When restoration is complete, more than 40 square miles of river-floodplain ecosystem will be restored, including over 12,000 acres of wetlands and 40 miles of historic river channel.</t>
  </si>
  <si>
    <t>Increase regulatory stages and change the operating schedule on three major waterbodies in the Kissimmee Chain of Lakes. It is designed to increase storage in the headwater lakes to provide appropriate flow patterns to the restored Kissimmee River floodplain following completion of restoration construction and land acquisition. The increased storage is also expected to improve the quantity and quality of littoral habitat in the headwater lakes.</t>
  </si>
  <si>
    <t>Included in SFWMD-05.</t>
  </si>
  <si>
    <t>Valencia WCD</t>
  </si>
  <si>
    <t>OKEE-VWCD-01</t>
  </si>
  <si>
    <t>OKEE-VWCD-02</t>
  </si>
  <si>
    <t>VWCD-01</t>
  </si>
  <si>
    <t>VWCD-02</t>
  </si>
  <si>
    <t>Water quality education and awareness articles posted on the Orange County website.</t>
  </si>
  <si>
    <t>Valencia Water Control District</t>
  </si>
  <si>
    <t>C-4 Outfall</t>
  </si>
  <si>
    <t>Replacement of existing outfall structure draining to C-4 canal.  Reline existing storm pipes at outfall.  Provide flow calming weir in C-4 Canal</t>
  </si>
  <si>
    <t>CA-14</t>
  </si>
  <si>
    <t>CA-15</t>
  </si>
  <si>
    <t>NRCS began wetland restoration work on Phase I (~10,000) of the Fisheasting Creek project in 2019 and is expected to be complete in 2020. NRCS received the SFWMD permit to initiate work on the remaining acres (~24,000) in 2020. NRCS has committed $14 million committed to this restoration project and by mid-2020 they should have an idea whether that will be enough to also fund the water control structure.</t>
  </si>
  <si>
    <t>Lake Jennie Jewell Nutrient Separating Baffle Box (NSBB)</t>
  </si>
  <si>
    <t>OC-56</t>
  </si>
  <si>
    <t>OC-57</t>
  </si>
  <si>
    <t>OC-58</t>
  </si>
  <si>
    <t>OC-59</t>
  </si>
  <si>
    <t>OC-60</t>
  </si>
  <si>
    <t>OC-61</t>
  </si>
  <si>
    <t>See FDOT4-01</t>
  </si>
  <si>
    <t>FDOT4-05</t>
  </si>
  <si>
    <t>FDOT4-06</t>
  </si>
  <si>
    <t>OKEE-FDOT4-05</t>
  </si>
  <si>
    <t>OKEE-FDOT4-06</t>
  </si>
  <si>
    <t>Basin</t>
  </si>
  <si>
    <t>Arbuckle Creek</t>
  </si>
  <si>
    <t>Lake Arbuckle</t>
  </si>
  <si>
    <t>C-41</t>
  </si>
  <si>
    <t>S-135</t>
  </si>
  <si>
    <t>S-65A</t>
  </si>
  <si>
    <t>Fisheating Creek/L-61</t>
  </si>
  <si>
    <t>Catfish Creek</t>
  </si>
  <si>
    <t>S191</t>
  </si>
  <si>
    <t>S-133</t>
  </si>
  <si>
    <t>Boggy Creek</t>
  </si>
  <si>
    <t>S-191</t>
  </si>
  <si>
    <t>C-44/Basin8/S-153</t>
  </si>
  <si>
    <t>C-44/Basin8/S-153, L-8</t>
  </si>
  <si>
    <t>South FL Conservancy DD (S-236), S-3, South Shore/ So. Bay DD (Culv 4A), S-5A Basin (S-352-WPB Canal), East Beach DD (Culv 10), S2, 715 Farms (Culv 12A), East Shore DD (Culv 12)</t>
  </si>
  <si>
    <t>S-135, S191</t>
  </si>
  <si>
    <t>Shingle Creek</t>
  </si>
  <si>
    <t>Upper Reedy Creek</t>
  </si>
  <si>
    <t>Lake Tohopekaliga</t>
  </si>
  <si>
    <t>Lower Reedy Creek</t>
  </si>
  <si>
    <t>Lake Tohopekaliga, Upper Reedy Creek, Lower Reedy Creek, Shingle Creek, Boggy Creek, Alligator Lake</t>
  </si>
  <si>
    <t>Alligator Lake</t>
  </si>
  <si>
    <t>Fisheating Creek/L-61, Nicodemus Slough North</t>
  </si>
  <si>
    <t>L-60W, L-60E, L-59W, C-40, S-131, L-49, L-48, L-61E, C-41A. C-41, L-59E</t>
  </si>
  <si>
    <t>Hicpochee North</t>
  </si>
  <si>
    <t>C-41A, C-41, L-59E</t>
  </si>
  <si>
    <t>Lake Istokpoga, Josephine Creek, Arbuckle Creek, Lake Arbuckle</t>
  </si>
  <si>
    <t>Kissimmee River, S-65E</t>
  </si>
  <si>
    <t>Josephine Creek</t>
  </si>
  <si>
    <t>Shingle Creek, Lake Tohopekaliga, East Lake Tohopekaliga</t>
  </si>
  <si>
    <t>Upper Reedy Creek, Shingle Creek, Boggy Creek, Lake Tohopekaliga, East Lake Tohopekaliga, Lake Hart, Lower Reedy Creek</t>
  </si>
  <si>
    <t>Shingle Creek, Boggy Creek, Lake Hart</t>
  </si>
  <si>
    <t>Bogg Creek</t>
  </si>
  <si>
    <t>S-154</t>
  </si>
  <si>
    <t>Shingle Creek, Boggy Creek</t>
  </si>
  <si>
    <t>East Lake Tohopekaliga</t>
  </si>
  <si>
    <t>Lake Kissimmee, Lake Tohopekaliga, Lake Myrtle, Alligator Lake, Lake Jackson, S63A, Lake Conlin, Upper Reedy Creek, Horse Creek, Lake Marian, Lower Reedy Creek, Marion Creek, Lake Gentry, Lake Cypress, East Lake Tohopekaliga, Shingle Creek, Lake Hatchineha</t>
  </si>
  <si>
    <t>S-65A, Kissimmee River</t>
  </si>
  <si>
    <t>Lake Tohopekaliga, Upper Reedy Creek</t>
  </si>
  <si>
    <t>Lake Kissimmee, Arbuckle Creek, Lake Tohopekaliga, Lake Myrtle, Alligator Lake, Lake Arbuckle, Lake Jackson, S-63A, Catfish Creek, Lake Conlin, Upper Reedy Creek, Lake Rosalie, Horse Creek, Lake Hart, Lake Pierce, Lower Reedy Creek, Marion Creek, Lake Marion, Tiger Lake, Lake Gentry, Lake Cypress, East Lake Tohopekaliga, Shingle Creek, Lake Hatchineha, Lake Weohyakapka</t>
  </si>
  <si>
    <t>Shingle Creek, Upper Kissimmee</t>
  </si>
  <si>
    <t>Lake Arbuckle, Arbuckle Creek</t>
  </si>
  <si>
    <t>Kissimmee River, S-65A</t>
  </si>
  <si>
    <t>Lake Kissimmee, Catfish Creek, Upper Reedy Creek, Lake Rosalie, Horse Creek, Lake Pierce, Lower Reedy Creek, Marion Creek, Lake Marion, Tiger Lake, Lake Hatchineha, Lake Wohyakapka</t>
  </si>
  <si>
    <t>Tiger Lake</t>
  </si>
  <si>
    <t>Arbuckle Creek, Josephine Creek</t>
  </si>
  <si>
    <t>Lake Kissimmee</t>
  </si>
  <si>
    <t>Kissimmee River</t>
  </si>
  <si>
    <t>Lake Cypress</t>
  </si>
  <si>
    <t>Lake Hatchineha</t>
  </si>
  <si>
    <t>S-65E</t>
  </si>
  <si>
    <t>Nicodemus Slough North</t>
  </si>
  <si>
    <t>Lake Kissimmee, Lake Tohopekaliga, Alligator Lake, Lake Jackson, S63A, Lake Conlin (closed basin), Upper Reedy Creek, Lake Rosalie, Horse Creek (closed basin), Lake Hart, Lake Marian, Lake Pierce, Lower Reedy Creek, Lake Marion, Tiger Lake, Lake Gentry, Lake Cypress, East Lake Tohopekaliga, Shingle Creek, Lake Weohyakapka, Boggy Creek</t>
  </si>
  <si>
    <t>TNReduction(mt/yr)</t>
  </si>
  <si>
    <t>TPReduction(mt/yr)</t>
  </si>
  <si>
    <t>S-65A, S-65BC, S-65D</t>
  </si>
  <si>
    <t>OKEE-CA-16</t>
  </si>
  <si>
    <t>OKEE-CA-17</t>
  </si>
  <si>
    <t>OKEE-CA-18</t>
  </si>
  <si>
    <t>OKEE-CA-19</t>
  </si>
  <si>
    <t>OKEE-CA-20</t>
  </si>
  <si>
    <t>CA-16</t>
  </si>
  <si>
    <t>CA-17</t>
  </si>
  <si>
    <t>CA-18</t>
  </si>
  <si>
    <t>CA-19</t>
  </si>
  <si>
    <t>CA-20</t>
  </si>
  <si>
    <t>Sumica DWM</t>
  </si>
  <si>
    <t xml:space="preserve">Alternative Water Supply Projects – Joe Hall, Raulerson &amp; Sons Ranch </t>
  </si>
  <si>
    <t>Alternative Water Supply Projects – David H. Williams Sod &amp; Cattle</t>
  </si>
  <si>
    <t>Alternative Water Supply Projects – Four K Ranch, Inc., Lippincott Farm</t>
  </si>
  <si>
    <t>Alternative Water Supply Projects - Haynes &amp; Susan Williams, 101 Ranch</t>
  </si>
  <si>
    <t>Dispersed water management.</t>
  </si>
  <si>
    <t>Stormwater recycling project.</t>
  </si>
  <si>
    <t>Stormwater irrigation project.</t>
  </si>
  <si>
    <t>17.2-acre reservoir and 44-acre reservoir.</t>
  </si>
  <si>
    <t>S-65D</t>
  </si>
  <si>
    <t>OKEE-FDACS-16</t>
  </si>
  <si>
    <t>OKEE-FDACS-17</t>
  </si>
  <si>
    <t>OKEE-FDACS-18</t>
  </si>
  <si>
    <t>OKEE-FDACS-19</t>
  </si>
  <si>
    <t>OKEE-FDACS-20</t>
  </si>
  <si>
    <t>OKEE-FDACS-21</t>
  </si>
  <si>
    <t>FDACS-16</t>
  </si>
  <si>
    <t>FDACS-17</t>
  </si>
  <si>
    <t>FDACS-18</t>
  </si>
  <si>
    <t>FDACS-19</t>
  </si>
  <si>
    <t>FDACS-20</t>
  </si>
  <si>
    <t>FDACS-21</t>
  </si>
  <si>
    <t>Cost-share BMPs</t>
  </si>
  <si>
    <t>Cost-share BMPs paid for by FDACS.</t>
  </si>
  <si>
    <t>OKEE-FDACS-22</t>
  </si>
  <si>
    <t>OKEE-FDACS-23</t>
  </si>
  <si>
    <t>OKEE-FDACS-24</t>
  </si>
  <si>
    <t>FDACS-22</t>
  </si>
  <si>
    <t>FDACS-23</t>
  </si>
  <si>
    <t>FDACS-24</t>
  </si>
  <si>
    <t>Enrollment and verification of BMPs by agricultural producers - Fisheating Creek. Acres treated based on FDACS OAWP June 2019 Enrollment and FSAID V. Reductions were estimated using 2019 BMAP LET.</t>
  </si>
  <si>
    <t>Enrollment and verification of BMPs by agricultural producers - Indian Prairie. Acres treated based on FDACS OAWP June 2019 Enrollment and FSAID V. Reductions were estimated using 2019 BMAP LET.</t>
  </si>
  <si>
    <t>Enrollment and verification of BMPs by agricultural producers - Lake Istokpoga. Acres treated based on FDACS OAWP June 2019 Enrollment and FSAID V. Reductions were estimated using 2019 BMAP LET.</t>
  </si>
  <si>
    <t>Enrollment and verification of BMPs by agricultural producers - Lower Kissimmee. Acres treated based on FDACS OAWP June 2019 Enrollment and FSAID V. Reductions were estimated using 2019 BMAP LET.</t>
  </si>
  <si>
    <t>Enrollment and verification of BMPs by agricultural producers - Taylor Creek/Nubbin Slough. Acres treated based on FDACS OAWP December 2018 Enrollment and FSAID V. Reductions were estimated using 2019 BMAP LET.</t>
  </si>
  <si>
    <t>Enrollment and verification of BMPs by agricultural producers - Upper Kissimmee. Acres treated based on FDACS OAWP June 2019 Enrollment and FSAID V. Reductions were estimated using 2019 BMAP LET.</t>
  </si>
  <si>
    <t>SJRWMD - $119,600/ County - $192,911</t>
  </si>
  <si>
    <t>$119,600.00  (Bundled with  OC-25)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</si>
</sst>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5" x14ac:knownFonts="1">
    <font>
      <sz val="11"/>
      <color theme="1"/>
      <name val="Calibri"/>
      <family val="2"/>
      <scheme val="minor"/>
    </font>
    <font>
      <sz val="11"/>
      <color theme="1"/>
      <name val="Calibri"/>
      <family val="2"/>
      <scheme val="minor"/>
    </font>
    <font>
      <sz val="10"/>
      <name val="Arial"/>
      <family val="2"/>
    </font>
    <font>
      <sz val="10"/>
      <name val="Times New Roman"/>
      <family val="1"/>
    </font>
    <font>
      <b/>
      <sz val="10"/>
      <name val="Times New Roman"/>
      <family val="1"/>
    </font>
  </fonts>
  <fills count="3">
    <fill>
      <patternFill patternType="none"/>
    </fill>
    <fill>
      <patternFill patternType="gray125"/>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4">
    <xf numFmtId="0" fontId="0" fillId="0" borderId="0"/>
    <xf numFmtId="0" fontId="1" fillId="2" borderId="0"/>
    <xf numFmtId="44" fontId="1" fillId="2" borderId="0" applyFont="0" applyFill="0" applyBorder="0" applyAlignment="0" applyProtection="0"/>
    <xf numFmtId="0" fontId="2" fillId="2" borderId="0"/>
  </cellStyleXfs>
  <cellXfs count="28">
    <xf numFmtId="0" fontId="0" fillId="0" borderId="0" xfId="0"/>
    <xf numFmtId="0" fontId="3" fillId="0" borderId="3"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4" fillId="0" borderId="1" xfId="0" applyFont="1" applyFill="1" applyBorder="1" applyAlignment="1" applyProtection="1">
      <alignment horizontal="center" vertical="center"/>
    </xf>
    <xf numFmtId="14" fontId="4" fillId="0" borderId="1" xfId="0" applyNumberFormat="1" applyFont="1" applyFill="1" applyBorder="1" applyAlignment="1" applyProtection="1">
      <alignment horizontal="center" vertical="center"/>
    </xf>
    <xf numFmtId="165" fontId="4" fillId="0" borderId="1" xfId="0" applyNumberFormat="1" applyFont="1" applyFill="1" applyBorder="1" applyAlignment="1" applyProtection="1">
      <alignment horizontal="center" vertical="center"/>
    </xf>
    <xf numFmtId="2" fontId="4" fillId="0" borderId="1" xfId="0" applyNumberFormat="1" applyFont="1" applyFill="1" applyBorder="1" applyAlignment="1" applyProtection="1">
      <alignment horizontal="center" vertical="center"/>
    </xf>
    <xf numFmtId="164" fontId="4" fillId="0" borderId="1" xfId="0" applyNumberFormat="1" applyFont="1" applyFill="1" applyBorder="1" applyAlignment="1" applyProtection="1">
      <alignment horizontal="center" vertical="center"/>
    </xf>
    <xf numFmtId="0" fontId="3" fillId="0" borderId="0" xfId="0" applyFont="1" applyFill="1"/>
    <xf numFmtId="0" fontId="3" fillId="0" borderId="4" xfId="0" applyFont="1" applyFill="1" applyBorder="1" applyAlignment="1" applyProtection="1">
      <alignment horizontal="right" vertical="center" wrapText="1"/>
    </xf>
    <xf numFmtId="14" fontId="3" fillId="0" borderId="4" xfId="0" applyNumberFormat="1" applyFont="1" applyFill="1" applyBorder="1" applyAlignment="1" applyProtection="1">
      <alignment vertical="center" wrapText="1"/>
    </xf>
    <xf numFmtId="165" fontId="3" fillId="0" borderId="4" xfId="0" applyNumberFormat="1" applyFont="1" applyFill="1" applyBorder="1" applyAlignment="1" applyProtection="1">
      <alignment vertical="center" wrapText="1"/>
    </xf>
    <xf numFmtId="2" fontId="3" fillId="0" borderId="4" xfId="0" applyNumberFormat="1" applyFont="1" applyFill="1" applyBorder="1" applyAlignment="1" applyProtection="1">
      <alignment vertical="center" wrapText="1"/>
    </xf>
    <xf numFmtId="164" fontId="3" fillId="0" borderId="4" xfId="0" applyNumberFormat="1" applyFont="1" applyFill="1" applyBorder="1" applyAlignment="1" applyProtection="1">
      <alignment vertical="center" wrapText="1"/>
    </xf>
    <xf numFmtId="0" fontId="3" fillId="0" borderId="2" xfId="0" applyFont="1" applyFill="1" applyBorder="1" applyAlignment="1" applyProtection="1">
      <alignment horizontal="right" vertical="center" wrapText="1"/>
    </xf>
    <xf numFmtId="14" fontId="3" fillId="0" borderId="3" xfId="0" applyNumberFormat="1" applyFont="1" applyFill="1" applyBorder="1" applyAlignment="1" applyProtection="1">
      <alignment vertical="center" wrapText="1"/>
    </xf>
    <xf numFmtId="165" fontId="3" fillId="0" borderId="3" xfId="0" applyNumberFormat="1" applyFont="1" applyFill="1" applyBorder="1" applyAlignment="1" applyProtection="1">
      <alignment vertical="center" wrapText="1"/>
    </xf>
    <xf numFmtId="2" fontId="3" fillId="0" borderId="3" xfId="0" applyNumberFormat="1" applyFont="1" applyFill="1" applyBorder="1" applyAlignment="1" applyProtection="1">
      <alignment vertical="center" wrapText="1"/>
    </xf>
    <xf numFmtId="164" fontId="3" fillId="0" borderId="3"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0" borderId="0" xfId="0" applyFont="1" applyFill="1" applyBorder="1" applyAlignment="1" applyProtection="1">
      <alignment vertical="center" wrapText="1"/>
    </xf>
    <xf numFmtId="165" fontId="3" fillId="0" borderId="0" xfId="0" applyNumberFormat="1" applyFont="1" applyFill="1" applyAlignment="1">
      <alignment horizontal="right" vertical="center"/>
    </xf>
    <xf numFmtId="0" fontId="3" fillId="0" borderId="0" xfId="0" applyFont="1" applyFill="1" applyAlignment="1">
      <alignment wrapText="1"/>
    </xf>
    <xf numFmtId="165" fontId="3" fillId="0" borderId="0" xfId="0" applyNumberFormat="1" applyFont="1" applyFill="1"/>
    <xf numFmtId="2" fontId="3" fillId="0" borderId="0" xfId="0" applyNumberFormat="1" applyFont="1" applyFill="1"/>
    <xf numFmtId="164" fontId="3" fillId="0" borderId="0" xfId="0" applyNumberFormat="1" applyFont="1" applyFill="1"/>
    <xf numFmtId="164" fontId="3" fillId="0" borderId="0" xfId="0" applyNumberFormat="1" applyFont="1" applyFill="1" applyAlignment="1">
      <alignment wrapText="1"/>
    </xf>
  </cellXfs>
  <cellStyles count="4">
    <cellStyle name="Currency 2" xfId="2" xr:uid="{00000000-0005-0000-0000-00002F000000}"/>
    <cellStyle name="Normal" xfId="0" builtinId="0"/>
    <cellStyle name="Normal 2" xfId="1" xr:uid="{00000000-0005-0000-0000-000030000000}"/>
    <cellStyle name="Normal 3" xfId="3" xr:uid="{6141F497-6E65-4113-8B77-30D1AAE26D68}"/>
  </cellStyles>
  <dxfs count="12">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font>
      <fill>
        <patternFill>
          <bgColor rgb="FF00B0F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316D3-0294-48A0-A28A-60027D58DE2D}">
  <dimension ref="A1:AA275"/>
  <sheetViews>
    <sheetView tabSelected="1" zoomScale="75" zoomScaleNormal="75" workbookViewId="0">
      <pane ySplit="1" topLeftCell="A33" activePane="bottomLeft" state="frozen"/>
      <selection pane="bottomLeft" activeCell="I36" sqref="I36"/>
    </sheetView>
  </sheetViews>
  <sheetFormatPr defaultRowHeight="13.2" x14ac:dyDescent="0.25"/>
  <cols>
    <col min="1" max="1" width="6.21875" style="8" customWidth="1"/>
    <col min="2" max="2" width="15.44140625" style="8" customWidth="1"/>
    <col min="3" max="3" width="9.88671875" style="8" customWidth="1"/>
    <col min="4" max="4" width="12" style="8" customWidth="1"/>
    <col min="5" max="5" width="8" style="8" customWidth="1"/>
    <col min="6" max="6" width="15" style="8" customWidth="1"/>
    <col min="7" max="7" width="16.21875" style="8" bestFit="1" customWidth="1"/>
    <col min="8" max="8" width="20.44140625" style="8" bestFit="1" customWidth="1"/>
    <col min="9" max="9" width="14" style="8" bestFit="1" customWidth="1"/>
    <col min="10" max="10" width="48" style="8" customWidth="1"/>
    <col min="11" max="11" width="32" style="8" customWidth="1"/>
    <col min="12" max="12" width="16.5546875" style="8" customWidth="1"/>
    <col min="13" max="13" width="12.21875" style="8" customWidth="1"/>
    <col min="14" max="14" width="23.44140625" style="8" bestFit="1" customWidth="1"/>
    <col min="15" max="15" width="18.44140625" style="24" bestFit="1" customWidth="1"/>
    <col min="16" max="16" width="18.33203125" style="25" customWidth="1"/>
    <col min="17" max="17" width="18.21875" style="24" bestFit="1" customWidth="1"/>
    <col min="18" max="18" width="18.109375" style="25" customWidth="1"/>
    <col min="19" max="19" width="12.5546875" style="8" bestFit="1" customWidth="1"/>
    <col min="20" max="20" width="12.5546875" style="8" customWidth="1"/>
    <col min="21" max="21" width="12.109375" style="24" bestFit="1" customWidth="1"/>
    <col min="22" max="22" width="12.5546875" style="26" bestFit="1" customWidth="1"/>
    <col min="23" max="23" width="15.44140625" style="26" bestFit="1" customWidth="1"/>
    <col min="24" max="24" width="14" style="26" bestFit="1" customWidth="1"/>
    <col min="25" max="25" width="14.88671875" style="26" bestFit="1" customWidth="1"/>
    <col min="26" max="26" width="28.21875" style="8" bestFit="1" customWidth="1"/>
    <col min="27" max="27" width="12.5546875" style="8" bestFit="1" customWidth="1"/>
    <col min="28" max="16384" width="8.88671875" style="8"/>
  </cols>
  <sheetData>
    <row r="1" spans="1:27" x14ac:dyDescent="0.25">
      <c r="A1" s="3" t="s">
        <v>0</v>
      </c>
      <c r="B1" s="4" t="s">
        <v>1</v>
      </c>
      <c r="C1" s="3" t="s">
        <v>2</v>
      </c>
      <c r="D1" s="3" t="s">
        <v>3</v>
      </c>
      <c r="E1" s="3" t="s">
        <v>4</v>
      </c>
      <c r="F1" s="3" t="s">
        <v>5</v>
      </c>
      <c r="G1" s="3" t="s">
        <v>6</v>
      </c>
      <c r="H1" s="3" t="s">
        <v>7</v>
      </c>
      <c r="I1" s="3" t="s">
        <v>8</v>
      </c>
      <c r="J1" s="3" t="s">
        <v>9</v>
      </c>
      <c r="K1" s="3" t="s">
        <v>10</v>
      </c>
      <c r="L1" s="3" t="s">
        <v>11</v>
      </c>
      <c r="M1" s="3" t="s">
        <v>12</v>
      </c>
      <c r="N1" s="3" t="s">
        <v>13</v>
      </c>
      <c r="O1" s="5" t="s">
        <v>14</v>
      </c>
      <c r="P1" s="6" t="s">
        <v>1246</v>
      </c>
      <c r="Q1" s="5" t="s">
        <v>15</v>
      </c>
      <c r="R1" s="6" t="s">
        <v>1247</v>
      </c>
      <c r="S1" s="3" t="s">
        <v>16</v>
      </c>
      <c r="T1" s="3" t="s">
        <v>1193</v>
      </c>
      <c r="U1" s="5" t="s">
        <v>17</v>
      </c>
      <c r="V1" s="7" t="s">
        <v>18</v>
      </c>
      <c r="W1" s="7" t="s">
        <v>19</v>
      </c>
      <c r="X1" s="7" t="s">
        <v>20</v>
      </c>
      <c r="Y1" s="7" t="s">
        <v>21</v>
      </c>
      <c r="Z1" s="3" t="s">
        <v>22</v>
      </c>
      <c r="AA1" s="3" t="s">
        <v>23</v>
      </c>
    </row>
    <row r="2" spans="1:27" ht="26.4" x14ac:dyDescent="0.25">
      <c r="A2" s="9"/>
      <c r="B2" s="10">
        <v>41982</v>
      </c>
      <c r="C2" s="2" t="s">
        <v>24</v>
      </c>
      <c r="D2" s="2" t="s">
        <v>98</v>
      </c>
      <c r="E2" s="2" t="s">
        <v>116</v>
      </c>
      <c r="F2" s="2" t="s">
        <v>1048</v>
      </c>
      <c r="G2" s="2" t="s">
        <v>1044</v>
      </c>
      <c r="H2" s="2" t="s">
        <v>26</v>
      </c>
      <c r="I2" s="2" t="s">
        <v>1049</v>
      </c>
      <c r="J2" s="2" t="s">
        <v>1045</v>
      </c>
      <c r="K2" s="2" t="s">
        <v>1046</v>
      </c>
      <c r="L2" s="2" t="s">
        <v>89</v>
      </c>
      <c r="M2" s="2" t="s">
        <v>28</v>
      </c>
      <c r="N2" s="2">
        <v>2018</v>
      </c>
      <c r="O2" s="11">
        <v>1902.8330480177724</v>
      </c>
      <c r="P2" s="12">
        <v>0.86</v>
      </c>
      <c r="Q2" s="11">
        <v>606.52015425910122</v>
      </c>
      <c r="R2" s="12">
        <v>0.28000000000000003</v>
      </c>
      <c r="S2" s="2" t="s">
        <v>121</v>
      </c>
      <c r="T2" s="2" t="s">
        <v>1194</v>
      </c>
      <c r="U2" s="11">
        <v>23996.3</v>
      </c>
      <c r="V2" s="13" t="s">
        <v>26</v>
      </c>
      <c r="W2" s="13" t="s">
        <v>26</v>
      </c>
      <c r="X2" s="13" t="s">
        <v>26</v>
      </c>
      <c r="Y2" s="13" t="s">
        <v>26</v>
      </c>
      <c r="Z2" s="2" t="s">
        <v>26</v>
      </c>
      <c r="AA2" s="2" t="s">
        <v>1047</v>
      </c>
    </row>
    <row r="3" spans="1:27" ht="26.4" x14ac:dyDescent="0.25">
      <c r="A3" s="14">
        <v>3526</v>
      </c>
      <c r="B3" s="15">
        <v>41982</v>
      </c>
      <c r="C3" s="1" t="s">
        <v>24</v>
      </c>
      <c r="D3" s="1" t="s">
        <v>98</v>
      </c>
      <c r="E3" s="1" t="s">
        <v>116</v>
      </c>
      <c r="F3" s="1" t="s">
        <v>244</v>
      </c>
      <c r="G3" s="1" t="s">
        <v>145</v>
      </c>
      <c r="H3" s="1" t="s">
        <v>26</v>
      </c>
      <c r="I3" s="1" t="s">
        <v>245</v>
      </c>
      <c r="J3" s="1" t="s">
        <v>246</v>
      </c>
      <c r="K3" s="2" t="s">
        <v>74</v>
      </c>
      <c r="L3" s="1" t="s">
        <v>35</v>
      </c>
      <c r="M3" s="1" t="s">
        <v>43</v>
      </c>
      <c r="N3" s="1" t="s">
        <v>43</v>
      </c>
      <c r="O3" s="16" t="s">
        <v>43</v>
      </c>
      <c r="P3" s="17" t="s">
        <v>43</v>
      </c>
      <c r="Q3" s="16" t="s">
        <v>43</v>
      </c>
      <c r="R3" s="17" t="s">
        <v>43</v>
      </c>
      <c r="S3" s="1" t="s">
        <v>149</v>
      </c>
      <c r="T3" s="2" t="s">
        <v>43</v>
      </c>
      <c r="U3" s="16" t="s">
        <v>26</v>
      </c>
      <c r="V3" s="18" t="s">
        <v>29</v>
      </c>
      <c r="W3" s="18" t="s">
        <v>29</v>
      </c>
      <c r="X3" s="18" t="s">
        <v>145</v>
      </c>
      <c r="Y3" s="18" t="s">
        <v>29</v>
      </c>
      <c r="Z3" s="1" t="s">
        <v>26</v>
      </c>
      <c r="AA3" s="1" t="s">
        <v>31</v>
      </c>
    </row>
    <row r="4" spans="1:27" ht="79.2" x14ac:dyDescent="0.25">
      <c r="A4" s="14">
        <v>3519</v>
      </c>
      <c r="B4" s="15">
        <v>41982</v>
      </c>
      <c r="C4" s="1" t="s">
        <v>24</v>
      </c>
      <c r="D4" s="1" t="s">
        <v>98</v>
      </c>
      <c r="E4" s="1" t="s">
        <v>116</v>
      </c>
      <c r="F4" s="1" t="s">
        <v>224</v>
      </c>
      <c r="G4" s="1" t="s">
        <v>145</v>
      </c>
      <c r="H4" s="1" t="s">
        <v>26</v>
      </c>
      <c r="I4" s="1" t="s">
        <v>225</v>
      </c>
      <c r="J4" s="1" t="s">
        <v>226</v>
      </c>
      <c r="K4" s="2" t="s">
        <v>227</v>
      </c>
      <c r="L4" s="1" t="s">
        <v>77</v>
      </c>
      <c r="M4" s="1" t="s">
        <v>43</v>
      </c>
      <c r="N4" s="1" t="s">
        <v>43</v>
      </c>
      <c r="O4" s="16" t="s">
        <v>43</v>
      </c>
      <c r="P4" s="17" t="s">
        <v>43</v>
      </c>
      <c r="Q4" s="16" t="s">
        <v>43</v>
      </c>
      <c r="R4" s="17" t="s">
        <v>43</v>
      </c>
      <c r="S4" s="1" t="s">
        <v>149</v>
      </c>
      <c r="T4" s="2" t="s">
        <v>43</v>
      </c>
      <c r="U4" s="16">
        <v>32.1</v>
      </c>
      <c r="V4" s="18" t="s">
        <v>29</v>
      </c>
      <c r="W4" s="18" t="s">
        <v>29</v>
      </c>
      <c r="X4" s="18" t="s">
        <v>228</v>
      </c>
      <c r="Y4" s="18" t="s">
        <v>29</v>
      </c>
      <c r="Z4" s="1" t="s">
        <v>26</v>
      </c>
      <c r="AA4" s="1" t="s">
        <v>31</v>
      </c>
    </row>
    <row r="5" spans="1:27" ht="66" x14ac:dyDescent="0.25">
      <c r="A5" s="14">
        <v>3498</v>
      </c>
      <c r="B5" s="15">
        <v>41982</v>
      </c>
      <c r="C5" s="1" t="s">
        <v>24</v>
      </c>
      <c r="D5" s="1" t="s">
        <v>98</v>
      </c>
      <c r="E5" s="1" t="s">
        <v>116</v>
      </c>
      <c r="F5" s="1" t="s">
        <v>144</v>
      </c>
      <c r="G5" s="1" t="s">
        <v>145</v>
      </c>
      <c r="H5" s="1" t="s">
        <v>26</v>
      </c>
      <c r="I5" s="1" t="s">
        <v>146</v>
      </c>
      <c r="J5" s="1" t="s">
        <v>147</v>
      </c>
      <c r="K5" s="2" t="s">
        <v>148</v>
      </c>
      <c r="L5" s="1" t="s">
        <v>27</v>
      </c>
      <c r="M5" s="1" t="s">
        <v>28</v>
      </c>
      <c r="N5" s="1" t="s">
        <v>28</v>
      </c>
      <c r="O5" s="16">
        <v>0.2</v>
      </c>
      <c r="P5" s="16">
        <v>9.0718473999999998E-5</v>
      </c>
      <c r="Q5" s="16">
        <v>0.2</v>
      </c>
      <c r="R5" s="17">
        <v>9.0718473999999998E-5</v>
      </c>
      <c r="S5" s="1" t="s">
        <v>149</v>
      </c>
      <c r="T5" s="2" t="s">
        <v>1195</v>
      </c>
      <c r="U5" s="16">
        <v>37.1</v>
      </c>
      <c r="V5" s="18" t="s">
        <v>29</v>
      </c>
      <c r="W5" s="18" t="s">
        <v>29</v>
      </c>
      <c r="X5" s="18" t="s">
        <v>150</v>
      </c>
      <c r="Y5" s="18" t="s">
        <v>29</v>
      </c>
      <c r="Z5" s="1" t="s">
        <v>26</v>
      </c>
      <c r="AA5" s="1" t="s">
        <v>31</v>
      </c>
    </row>
    <row r="6" spans="1:27" ht="52.8" x14ac:dyDescent="0.25">
      <c r="A6" s="14">
        <v>3496</v>
      </c>
      <c r="B6" s="15">
        <v>41982</v>
      </c>
      <c r="C6" s="1" t="s">
        <v>24</v>
      </c>
      <c r="D6" s="1" t="s">
        <v>98</v>
      </c>
      <c r="E6" s="1" t="s">
        <v>116</v>
      </c>
      <c r="F6" s="1" t="s">
        <v>133</v>
      </c>
      <c r="G6" s="1" t="s">
        <v>134</v>
      </c>
      <c r="H6" s="1" t="s">
        <v>26</v>
      </c>
      <c r="I6" s="1" t="s">
        <v>135</v>
      </c>
      <c r="J6" s="1" t="s">
        <v>136</v>
      </c>
      <c r="K6" s="2" t="s">
        <v>1050</v>
      </c>
      <c r="L6" s="1" t="s">
        <v>106</v>
      </c>
      <c r="M6" s="1" t="s">
        <v>40</v>
      </c>
      <c r="N6" s="19">
        <v>2019</v>
      </c>
      <c r="O6" s="16">
        <v>37917.199999999997</v>
      </c>
      <c r="P6" s="12">
        <v>17.2</v>
      </c>
      <c r="Q6" s="16">
        <v>6843.4</v>
      </c>
      <c r="R6" s="12">
        <v>3.1041140248579997</v>
      </c>
      <c r="S6" s="1" t="s">
        <v>137</v>
      </c>
      <c r="T6" s="2" t="s">
        <v>1196</v>
      </c>
      <c r="U6" s="16">
        <v>8200</v>
      </c>
      <c r="V6" s="18">
        <v>42642088</v>
      </c>
      <c r="W6" s="18">
        <v>3125000</v>
      </c>
      <c r="X6" s="18" t="s">
        <v>138</v>
      </c>
      <c r="Y6" s="18" t="s">
        <v>139</v>
      </c>
      <c r="Z6" s="1" t="s">
        <v>26</v>
      </c>
      <c r="AA6" s="1" t="s">
        <v>31</v>
      </c>
    </row>
    <row r="7" spans="1:27" ht="92.4" x14ac:dyDescent="0.25">
      <c r="A7" s="14">
        <v>3661</v>
      </c>
      <c r="B7" s="15">
        <v>41982</v>
      </c>
      <c r="C7" s="1" t="s">
        <v>24</v>
      </c>
      <c r="D7" s="1" t="s">
        <v>98</v>
      </c>
      <c r="E7" s="1" t="s">
        <v>116</v>
      </c>
      <c r="F7" s="1" t="s">
        <v>811</v>
      </c>
      <c r="G7" s="1" t="s">
        <v>134</v>
      </c>
      <c r="H7" s="1" t="s">
        <v>26</v>
      </c>
      <c r="I7" s="1" t="s">
        <v>812</v>
      </c>
      <c r="J7" s="1" t="s">
        <v>813</v>
      </c>
      <c r="K7" s="2" t="s">
        <v>814</v>
      </c>
      <c r="L7" s="1" t="s">
        <v>93</v>
      </c>
      <c r="M7" s="1" t="s">
        <v>28</v>
      </c>
      <c r="N7" s="1" t="s">
        <v>29</v>
      </c>
      <c r="O7" s="16" t="s">
        <v>29</v>
      </c>
      <c r="P7" s="17" t="s">
        <v>29</v>
      </c>
      <c r="Q7" s="16" t="s">
        <v>29</v>
      </c>
      <c r="R7" s="17" t="s">
        <v>29</v>
      </c>
      <c r="S7" s="1" t="s">
        <v>261</v>
      </c>
      <c r="T7" s="2" t="s">
        <v>261</v>
      </c>
      <c r="U7" s="16" t="s">
        <v>29</v>
      </c>
      <c r="V7" s="18" t="s">
        <v>29</v>
      </c>
      <c r="W7" s="18" t="s">
        <v>29</v>
      </c>
      <c r="X7" s="18" t="s">
        <v>46</v>
      </c>
      <c r="Y7" s="18" t="s">
        <v>29</v>
      </c>
      <c r="Z7" s="1" t="s">
        <v>26</v>
      </c>
      <c r="AA7" s="1" t="s">
        <v>31</v>
      </c>
    </row>
    <row r="8" spans="1:27" ht="26.4" x14ac:dyDescent="0.25">
      <c r="A8" s="14">
        <v>3673</v>
      </c>
      <c r="B8" s="15">
        <v>41982</v>
      </c>
      <c r="C8" s="1" t="s">
        <v>24</v>
      </c>
      <c r="D8" s="1" t="s">
        <v>98</v>
      </c>
      <c r="E8" s="1" t="s">
        <v>116</v>
      </c>
      <c r="F8" s="1" t="s">
        <v>848</v>
      </c>
      <c r="G8" s="1" t="s">
        <v>134</v>
      </c>
      <c r="H8" s="1" t="s">
        <v>26</v>
      </c>
      <c r="I8" s="1" t="s">
        <v>849</v>
      </c>
      <c r="J8" s="1" t="s">
        <v>813</v>
      </c>
      <c r="K8" s="2" t="s">
        <v>850</v>
      </c>
      <c r="L8" s="1" t="s">
        <v>93</v>
      </c>
      <c r="M8" s="1" t="s">
        <v>28</v>
      </c>
      <c r="N8" s="1" t="s">
        <v>29</v>
      </c>
      <c r="O8" s="16" t="s">
        <v>29</v>
      </c>
      <c r="P8" s="17" t="s">
        <v>29</v>
      </c>
      <c r="Q8" s="16" t="s">
        <v>29</v>
      </c>
      <c r="R8" s="17" t="s">
        <v>29</v>
      </c>
      <c r="S8" s="1" t="s">
        <v>137</v>
      </c>
      <c r="T8" s="2" t="s">
        <v>137</v>
      </c>
      <c r="U8" s="16" t="s">
        <v>29</v>
      </c>
      <c r="V8" s="18" t="s">
        <v>29</v>
      </c>
      <c r="W8" s="18" t="s">
        <v>29</v>
      </c>
      <c r="X8" s="18" t="s">
        <v>46</v>
      </c>
      <c r="Y8" s="18" t="s">
        <v>29</v>
      </c>
      <c r="Z8" s="1" t="s">
        <v>26</v>
      </c>
      <c r="AA8" s="1" t="s">
        <v>31</v>
      </c>
    </row>
    <row r="9" spans="1:27" ht="79.2" x14ac:dyDescent="0.25">
      <c r="A9" s="14">
        <v>3663</v>
      </c>
      <c r="B9" s="15">
        <v>41982</v>
      </c>
      <c r="C9" s="1" t="s">
        <v>24</v>
      </c>
      <c r="D9" s="1" t="s">
        <v>98</v>
      </c>
      <c r="E9" s="1" t="s">
        <v>116</v>
      </c>
      <c r="F9" s="1" t="s">
        <v>819</v>
      </c>
      <c r="G9" s="1" t="s">
        <v>134</v>
      </c>
      <c r="H9" s="1" t="s">
        <v>26</v>
      </c>
      <c r="I9" s="1" t="s">
        <v>820</v>
      </c>
      <c r="J9" s="1" t="s">
        <v>821</v>
      </c>
      <c r="K9" s="2" t="s">
        <v>822</v>
      </c>
      <c r="L9" s="1" t="s">
        <v>75</v>
      </c>
      <c r="M9" s="1" t="s">
        <v>40</v>
      </c>
      <c r="N9" s="19">
        <v>2021</v>
      </c>
      <c r="O9" s="16" t="s">
        <v>39</v>
      </c>
      <c r="P9" s="17" t="s">
        <v>39</v>
      </c>
      <c r="Q9" s="16">
        <v>13236.5</v>
      </c>
      <c r="R9" s="12">
        <v>6.0039754055049999</v>
      </c>
      <c r="S9" s="1" t="s">
        <v>261</v>
      </c>
      <c r="T9" s="2" t="s">
        <v>1197</v>
      </c>
      <c r="U9" s="16">
        <v>788</v>
      </c>
      <c r="V9" s="18">
        <v>58000000</v>
      </c>
      <c r="W9" s="18" t="s">
        <v>26</v>
      </c>
      <c r="X9" s="18" t="s">
        <v>30</v>
      </c>
      <c r="Y9" s="18" t="s">
        <v>823</v>
      </c>
      <c r="Z9" s="1" t="s">
        <v>26</v>
      </c>
      <c r="AA9" s="1" t="s">
        <v>31</v>
      </c>
    </row>
    <row r="10" spans="1:27" ht="52.8" x14ac:dyDescent="0.25">
      <c r="A10" s="14">
        <v>3653</v>
      </c>
      <c r="B10" s="15">
        <v>41982</v>
      </c>
      <c r="C10" s="1" t="s">
        <v>24</v>
      </c>
      <c r="D10" s="1" t="s">
        <v>98</v>
      </c>
      <c r="E10" s="1" t="s">
        <v>116</v>
      </c>
      <c r="F10" s="1" t="s">
        <v>776</v>
      </c>
      <c r="G10" s="1" t="s">
        <v>134</v>
      </c>
      <c r="H10" s="1" t="s">
        <v>26</v>
      </c>
      <c r="I10" s="1" t="s">
        <v>777</v>
      </c>
      <c r="J10" s="1" t="s">
        <v>1051</v>
      </c>
      <c r="K10" s="2" t="s">
        <v>1052</v>
      </c>
      <c r="L10" s="1" t="s">
        <v>106</v>
      </c>
      <c r="M10" s="1" t="s">
        <v>40</v>
      </c>
      <c r="N10" s="19">
        <v>2020</v>
      </c>
      <c r="O10" s="16" t="s">
        <v>39</v>
      </c>
      <c r="P10" s="17" t="s">
        <v>39</v>
      </c>
      <c r="Q10" s="16">
        <v>2733.6</v>
      </c>
      <c r="R10" s="12">
        <v>1.2399401026319998</v>
      </c>
      <c r="S10" s="1" t="s">
        <v>231</v>
      </c>
      <c r="T10" s="2" t="s">
        <v>1198</v>
      </c>
      <c r="U10" s="16">
        <v>7030</v>
      </c>
      <c r="V10" s="18" t="s">
        <v>29</v>
      </c>
      <c r="W10" s="18" t="s">
        <v>29</v>
      </c>
      <c r="X10" s="18" t="s">
        <v>46</v>
      </c>
      <c r="Y10" s="18" t="s">
        <v>29</v>
      </c>
      <c r="Z10" s="1" t="s">
        <v>26</v>
      </c>
      <c r="AA10" s="1" t="s">
        <v>31</v>
      </c>
    </row>
    <row r="11" spans="1:27" ht="92.4" x14ac:dyDescent="0.25">
      <c r="A11" s="14">
        <v>3665</v>
      </c>
      <c r="B11" s="15">
        <v>41982</v>
      </c>
      <c r="C11" s="1" t="s">
        <v>24</v>
      </c>
      <c r="D11" s="1" t="s">
        <v>98</v>
      </c>
      <c r="E11" s="1" t="s">
        <v>116</v>
      </c>
      <c r="F11" s="1" t="s">
        <v>826</v>
      </c>
      <c r="G11" s="1" t="s">
        <v>134</v>
      </c>
      <c r="H11" s="1" t="s">
        <v>26</v>
      </c>
      <c r="I11" s="1" t="s">
        <v>827</v>
      </c>
      <c r="J11" s="1" t="s">
        <v>828</v>
      </c>
      <c r="K11" s="2" t="s">
        <v>829</v>
      </c>
      <c r="L11" s="1" t="s">
        <v>93</v>
      </c>
      <c r="M11" s="1" t="s">
        <v>40</v>
      </c>
      <c r="N11" s="1" t="s">
        <v>39</v>
      </c>
      <c r="O11" s="16" t="s">
        <v>39</v>
      </c>
      <c r="P11" s="17" t="s">
        <v>39</v>
      </c>
      <c r="Q11" s="16" t="s">
        <v>39</v>
      </c>
      <c r="R11" s="17" t="s">
        <v>39</v>
      </c>
      <c r="S11" s="1" t="s">
        <v>157</v>
      </c>
      <c r="T11" s="2" t="s">
        <v>1199</v>
      </c>
      <c r="U11" s="16" t="s">
        <v>39</v>
      </c>
      <c r="V11" s="18" t="s">
        <v>29</v>
      </c>
      <c r="W11" s="18" t="s">
        <v>29</v>
      </c>
      <c r="X11" s="18" t="s">
        <v>46</v>
      </c>
      <c r="Y11" s="18" t="s">
        <v>29</v>
      </c>
      <c r="Z11" s="1" t="s">
        <v>26</v>
      </c>
      <c r="AA11" s="1" t="s">
        <v>31</v>
      </c>
    </row>
    <row r="12" spans="1:27" ht="26.4" x14ac:dyDescent="0.25">
      <c r="A12" s="14">
        <v>3666</v>
      </c>
      <c r="B12" s="15">
        <v>41982</v>
      </c>
      <c r="C12" s="1" t="s">
        <v>24</v>
      </c>
      <c r="D12" s="1" t="s">
        <v>98</v>
      </c>
      <c r="E12" s="1" t="s">
        <v>116</v>
      </c>
      <c r="F12" s="1" t="s">
        <v>830</v>
      </c>
      <c r="G12" s="1" t="s">
        <v>134</v>
      </c>
      <c r="H12" s="1" t="s">
        <v>26</v>
      </c>
      <c r="I12" s="1" t="s">
        <v>831</v>
      </c>
      <c r="J12" s="1" t="s">
        <v>828</v>
      </c>
      <c r="K12" s="2" t="s">
        <v>832</v>
      </c>
      <c r="L12" s="1" t="s">
        <v>93</v>
      </c>
      <c r="M12" s="1" t="s">
        <v>40</v>
      </c>
      <c r="N12" s="1" t="s">
        <v>39</v>
      </c>
      <c r="O12" s="16" t="s">
        <v>39</v>
      </c>
      <c r="P12" s="17" t="s">
        <v>39</v>
      </c>
      <c r="Q12" s="16" t="s">
        <v>39</v>
      </c>
      <c r="R12" s="17" t="s">
        <v>39</v>
      </c>
      <c r="S12" s="1" t="s">
        <v>137</v>
      </c>
      <c r="T12" s="2" t="s">
        <v>137</v>
      </c>
      <c r="U12" s="16" t="s">
        <v>39</v>
      </c>
      <c r="V12" s="18" t="s">
        <v>29</v>
      </c>
      <c r="W12" s="18" t="s">
        <v>29</v>
      </c>
      <c r="X12" s="18" t="s">
        <v>46</v>
      </c>
      <c r="Y12" s="18" t="s">
        <v>29</v>
      </c>
      <c r="Z12" s="1" t="s">
        <v>26</v>
      </c>
      <c r="AA12" s="1" t="s">
        <v>31</v>
      </c>
    </row>
    <row r="13" spans="1:27" ht="26.4" x14ac:dyDescent="0.25">
      <c r="A13" s="14">
        <v>3667</v>
      </c>
      <c r="B13" s="15">
        <v>41982</v>
      </c>
      <c r="C13" s="1" t="s">
        <v>24</v>
      </c>
      <c r="D13" s="1" t="s">
        <v>98</v>
      </c>
      <c r="E13" s="1" t="s">
        <v>116</v>
      </c>
      <c r="F13" s="1" t="s">
        <v>833</v>
      </c>
      <c r="G13" s="1" t="s">
        <v>134</v>
      </c>
      <c r="H13" s="1" t="s">
        <v>26</v>
      </c>
      <c r="I13" s="1" t="s">
        <v>834</v>
      </c>
      <c r="J13" s="1" t="s">
        <v>828</v>
      </c>
      <c r="K13" s="2" t="s">
        <v>832</v>
      </c>
      <c r="L13" s="1" t="s">
        <v>93</v>
      </c>
      <c r="M13" s="1" t="s">
        <v>40</v>
      </c>
      <c r="N13" s="1" t="s">
        <v>39</v>
      </c>
      <c r="O13" s="16" t="s">
        <v>39</v>
      </c>
      <c r="P13" s="17" t="s">
        <v>39</v>
      </c>
      <c r="Q13" s="16" t="s">
        <v>39</v>
      </c>
      <c r="R13" s="17" t="s">
        <v>39</v>
      </c>
      <c r="S13" s="1" t="s">
        <v>149</v>
      </c>
      <c r="T13" s="2" t="s">
        <v>149</v>
      </c>
      <c r="U13" s="16" t="s">
        <v>39</v>
      </c>
      <c r="V13" s="18" t="s">
        <v>29</v>
      </c>
      <c r="W13" s="18" t="s">
        <v>29</v>
      </c>
      <c r="X13" s="18" t="s">
        <v>46</v>
      </c>
      <c r="Y13" s="18" t="s">
        <v>29</v>
      </c>
      <c r="Z13" s="1" t="s">
        <v>26</v>
      </c>
      <c r="AA13" s="1" t="s">
        <v>31</v>
      </c>
    </row>
    <row r="14" spans="1:27" ht="26.4" x14ac:dyDescent="0.25">
      <c r="A14" s="14">
        <v>3668</v>
      </c>
      <c r="B14" s="15">
        <v>41982</v>
      </c>
      <c r="C14" s="1" t="s">
        <v>24</v>
      </c>
      <c r="D14" s="1" t="s">
        <v>98</v>
      </c>
      <c r="E14" s="1" t="s">
        <v>116</v>
      </c>
      <c r="F14" s="1" t="s">
        <v>835</v>
      </c>
      <c r="G14" s="1" t="s">
        <v>134</v>
      </c>
      <c r="H14" s="1" t="s">
        <v>26</v>
      </c>
      <c r="I14" s="1" t="s">
        <v>836</v>
      </c>
      <c r="J14" s="1" t="s">
        <v>828</v>
      </c>
      <c r="K14" s="2" t="s">
        <v>832</v>
      </c>
      <c r="L14" s="1" t="s">
        <v>93</v>
      </c>
      <c r="M14" s="1" t="s">
        <v>40</v>
      </c>
      <c r="N14" s="1" t="s">
        <v>39</v>
      </c>
      <c r="O14" s="16" t="s">
        <v>39</v>
      </c>
      <c r="P14" s="17" t="s">
        <v>39</v>
      </c>
      <c r="Q14" s="16" t="s">
        <v>39</v>
      </c>
      <c r="R14" s="17" t="s">
        <v>39</v>
      </c>
      <c r="S14" s="1" t="s">
        <v>231</v>
      </c>
      <c r="T14" s="2" t="s">
        <v>231</v>
      </c>
      <c r="U14" s="16" t="s">
        <v>39</v>
      </c>
      <c r="V14" s="18" t="s">
        <v>29</v>
      </c>
      <c r="W14" s="18" t="s">
        <v>29</v>
      </c>
      <c r="X14" s="18" t="s">
        <v>46</v>
      </c>
      <c r="Y14" s="18" t="s">
        <v>29</v>
      </c>
      <c r="Z14" s="1" t="s">
        <v>26</v>
      </c>
      <c r="AA14" s="1" t="s">
        <v>31</v>
      </c>
    </row>
    <row r="15" spans="1:27" ht="26.4" x14ac:dyDescent="0.25">
      <c r="A15" s="14">
        <v>3669</v>
      </c>
      <c r="B15" s="15">
        <v>41982</v>
      </c>
      <c r="C15" s="1" t="s">
        <v>24</v>
      </c>
      <c r="D15" s="1" t="s">
        <v>98</v>
      </c>
      <c r="E15" s="1" t="s">
        <v>116</v>
      </c>
      <c r="F15" s="1" t="s">
        <v>837</v>
      </c>
      <c r="G15" s="1" t="s">
        <v>134</v>
      </c>
      <c r="H15" s="1" t="s">
        <v>26</v>
      </c>
      <c r="I15" s="1" t="s">
        <v>838</v>
      </c>
      <c r="J15" s="1" t="s">
        <v>828</v>
      </c>
      <c r="K15" s="2" t="s">
        <v>832</v>
      </c>
      <c r="L15" s="1" t="s">
        <v>93</v>
      </c>
      <c r="M15" s="1" t="s">
        <v>40</v>
      </c>
      <c r="N15" s="1" t="s">
        <v>39</v>
      </c>
      <c r="O15" s="16" t="s">
        <v>39</v>
      </c>
      <c r="P15" s="17" t="s">
        <v>39</v>
      </c>
      <c r="Q15" s="16" t="s">
        <v>39</v>
      </c>
      <c r="R15" s="17" t="s">
        <v>39</v>
      </c>
      <c r="S15" s="1" t="s">
        <v>261</v>
      </c>
      <c r="T15" s="2" t="s">
        <v>261</v>
      </c>
      <c r="U15" s="16" t="s">
        <v>39</v>
      </c>
      <c r="V15" s="18" t="s">
        <v>29</v>
      </c>
      <c r="W15" s="18" t="s">
        <v>29</v>
      </c>
      <c r="X15" s="18" t="s">
        <v>46</v>
      </c>
      <c r="Y15" s="18" t="s">
        <v>29</v>
      </c>
      <c r="Z15" s="1" t="s">
        <v>26</v>
      </c>
      <c r="AA15" s="1" t="s">
        <v>31</v>
      </c>
    </row>
    <row r="16" spans="1:27" ht="26.4" x14ac:dyDescent="0.25">
      <c r="A16" s="14">
        <v>3670</v>
      </c>
      <c r="B16" s="15">
        <v>41982</v>
      </c>
      <c r="C16" s="1" t="s">
        <v>24</v>
      </c>
      <c r="D16" s="1" t="s">
        <v>98</v>
      </c>
      <c r="E16" s="1" t="s">
        <v>116</v>
      </c>
      <c r="F16" s="1" t="s">
        <v>839</v>
      </c>
      <c r="G16" s="1" t="s">
        <v>134</v>
      </c>
      <c r="H16" s="1" t="s">
        <v>26</v>
      </c>
      <c r="I16" s="1" t="s">
        <v>840</v>
      </c>
      <c r="J16" s="1" t="s">
        <v>828</v>
      </c>
      <c r="K16" s="2" t="s">
        <v>832</v>
      </c>
      <c r="L16" s="1" t="s">
        <v>93</v>
      </c>
      <c r="M16" s="1" t="s">
        <v>40</v>
      </c>
      <c r="N16" s="1" t="s">
        <v>39</v>
      </c>
      <c r="O16" s="16" t="s">
        <v>39</v>
      </c>
      <c r="P16" s="17" t="s">
        <v>39</v>
      </c>
      <c r="Q16" s="16" t="s">
        <v>39</v>
      </c>
      <c r="R16" s="17" t="s">
        <v>39</v>
      </c>
      <c r="S16" s="1" t="s">
        <v>121</v>
      </c>
      <c r="T16" s="2" t="s">
        <v>121</v>
      </c>
      <c r="U16" s="16" t="s">
        <v>39</v>
      </c>
      <c r="V16" s="18" t="s">
        <v>29</v>
      </c>
      <c r="W16" s="18" t="s">
        <v>29</v>
      </c>
      <c r="X16" s="18" t="s">
        <v>46</v>
      </c>
      <c r="Y16" s="18" t="s">
        <v>29</v>
      </c>
      <c r="Z16" s="1" t="s">
        <v>26</v>
      </c>
      <c r="AA16" s="1" t="s">
        <v>31</v>
      </c>
    </row>
    <row r="17" spans="1:27" ht="145.19999999999999" x14ac:dyDescent="0.25">
      <c r="A17" s="14">
        <v>3671</v>
      </c>
      <c r="B17" s="15">
        <v>41982</v>
      </c>
      <c r="C17" s="1" t="s">
        <v>24</v>
      </c>
      <c r="D17" s="1" t="s">
        <v>98</v>
      </c>
      <c r="E17" s="1" t="s">
        <v>116</v>
      </c>
      <c r="F17" s="1" t="s">
        <v>841</v>
      </c>
      <c r="G17" s="1" t="s">
        <v>134</v>
      </c>
      <c r="H17" s="1" t="s">
        <v>113</v>
      </c>
      <c r="I17" s="1" t="s">
        <v>842</v>
      </c>
      <c r="J17" s="1" t="s">
        <v>843</v>
      </c>
      <c r="K17" s="2" t="s">
        <v>1180</v>
      </c>
      <c r="L17" s="1" t="s">
        <v>68</v>
      </c>
      <c r="M17" s="1" t="s">
        <v>38</v>
      </c>
      <c r="N17" s="1" t="s">
        <v>39</v>
      </c>
      <c r="O17" s="16" t="s">
        <v>39</v>
      </c>
      <c r="P17" s="17" t="s">
        <v>39</v>
      </c>
      <c r="Q17" s="16">
        <v>1888.6</v>
      </c>
      <c r="R17" s="12">
        <v>0.85665454998199997</v>
      </c>
      <c r="S17" s="1" t="s">
        <v>157</v>
      </c>
      <c r="T17" s="2" t="s">
        <v>1199</v>
      </c>
      <c r="U17" s="16" t="s">
        <v>39</v>
      </c>
      <c r="V17" s="18">
        <v>14000000</v>
      </c>
      <c r="W17" s="18" t="s">
        <v>39</v>
      </c>
      <c r="X17" s="18" t="s">
        <v>113</v>
      </c>
      <c r="Y17" s="18">
        <v>14000000</v>
      </c>
      <c r="Z17" s="1" t="s">
        <v>26</v>
      </c>
      <c r="AA17" s="1" t="s">
        <v>31</v>
      </c>
    </row>
    <row r="18" spans="1:27" ht="92.4" x14ac:dyDescent="0.25">
      <c r="A18" s="14">
        <v>3672</v>
      </c>
      <c r="B18" s="15">
        <v>41982</v>
      </c>
      <c r="C18" s="1" t="s">
        <v>24</v>
      </c>
      <c r="D18" s="1" t="s">
        <v>98</v>
      </c>
      <c r="E18" s="1" t="s">
        <v>116</v>
      </c>
      <c r="F18" s="1" t="s">
        <v>844</v>
      </c>
      <c r="G18" s="1" t="s">
        <v>134</v>
      </c>
      <c r="H18" s="1" t="s">
        <v>26</v>
      </c>
      <c r="I18" s="1" t="s">
        <v>845</v>
      </c>
      <c r="J18" s="1" t="s">
        <v>846</v>
      </c>
      <c r="K18" s="2" t="s">
        <v>847</v>
      </c>
      <c r="L18" s="1" t="s">
        <v>57</v>
      </c>
      <c r="M18" s="1" t="s">
        <v>38</v>
      </c>
      <c r="N18" s="1" t="s">
        <v>39</v>
      </c>
      <c r="O18" s="16" t="s">
        <v>39</v>
      </c>
      <c r="P18" s="17" t="s">
        <v>39</v>
      </c>
      <c r="Q18" s="16">
        <v>10.6</v>
      </c>
      <c r="R18" s="12">
        <v>4.8080791219999993E-3</v>
      </c>
      <c r="S18" s="1" t="s">
        <v>121</v>
      </c>
      <c r="T18" s="2" t="s">
        <v>1200</v>
      </c>
      <c r="U18" s="16">
        <v>580</v>
      </c>
      <c r="V18" s="18" t="s">
        <v>39</v>
      </c>
      <c r="W18" s="18" t="s">
        <v>39</v>
      </c>
      <c r="X18" s="18" t="s">
        <v>39</v>
      </c>
      <c r="Y18" s="18" t="s">
        <v>39</v>
      </c>
      <c r="Z18" s="1" t="s">
        <v>26</v>
      </c>
      <c r="AA18" s="1" t="s">
        <v>31</v>
      </c>
    </row>
    <row r="19" spans="1:27" ht="79.2" x14ac:dyDescent="0.25">
      <c r="A19" s="14">
        <v>3643</v>
      </c>
      <c r="B19" s="15">
        <v>41982</v>
      </c>
      <c r="C19" s="1" t="s">
        <v>24</v>
      </c>
      <c r="D19" s="1" t="s">
        <v>98</v>
      </c>
      <c r="E19" s="1" t="s">
        <v>116</v>
      </c>
      <c r="F19" s="1" t="s">
        <v>745</v>
      </c>
      <c r="G19" s="1" t="s">
        <v>134</v>
      </c>
      <c r="H19" s="1" t="s">
        <v>66</v>
      </c>
      <c r="I19" s="1" t="s">
        <v>1178</v>
      </c>
      <c r="J19" s="1" t="s">
        <v>742</v>
      </c>
      <c r="K19" s="2" t="s">
        <v>746</v>
      </c>
      <c r="L19" s="1" t="s">
        <v>34</v>
      </c>
      <c r="M19" s="2" t="s">
        <v>28</v>
      </c>
      <c r="N19" s="1" t="s">
        <v>26</v>
      </c>
      <c r="O19" s="16" t="s">
        <v>26</v>
      </c>
      <c r="P19" s="17" t="s">
        <v>26</v>
      </c>
      <c r="Q19" s="16" t="s">
        <v>26</v>
      </c>
      <c r="R19" s="17" t="s">
        <v>26</v>
      </c>
      <c r="S19" s="1" t="s">
        <v>261</v>
      </c>
      <c r="T19" s="2" t="s">
        <v>1201</v>
      </c>
      <c r="U19" s="16" t="s">
        <v>39</v>
      </c>
      <c r="V19" s="18" t="s">
        <v>39</v>
      </c>
      <c r="W19" s="18" t="s">
        <v>39</v>
      </c>
      <c r="X19" s="18" t="s">
        <v>66</v>
      </c>
      <c r="Y19" s="18" t="s">
        <v>39</v>
      </c>
      <c r="Z19" s="1" t="s">
        <v>26</v>
      </c>
      <c r="AA19" s="1" t="s">
        <v>31</v>
      </c>
    </row>
    <row r="20" spans="1:27" ht="26.4" x14ac:dyDescent="0.25">
      <c r="A20" s="14">
        <v>3641</v>
      </c>
      <c r="B20" s="15">
        <v>41982</v>
      </c>
      <c r="C20" s="1" t="s">
        <v>24</v>
      </c>
      <c r="D20" s="1" t="s">
        <v>98</v>
      </c>
      <c r="E20" s="1" t="s">
        <v>116</v>
      </c>
      <c r="F20" s="1" t="s">
        <v>741</v>
      </c>
      <c r="G20" s="1" t="s">
        <v>134</v>
      </c>
      <c r="H20" s="1" t="s">
        <v>66</v>
      </c>
      <c r="I20" s="1" t="s">
        <v>1179</v>
      </c>
      <c r="J20" s="1" t="s">
        <v>742</v>
      </c>
      <c r="K20" s="2" t="s">
        <v>1188</v>
      </c>
      <c r="L20" s="1" t="s">
        <v>33</v>
      </c>
      <c r="M20" s="2" t="s">
        <v>43</v>
      </c>
      <c r="N20" s="2" t="s">
        <v>43</v>
      </c>
      <c r="O20" s="11" t="s">
        <v>43</v>
      </c>
      <c r="P20" s="12" t="s">
        <v>43</v>
      </c>
      <c r="Q20" s="11" t="s">
        <v>43</v>
      </c>
      <c r="R20" s="12" t="s">
        <v>43</v>
      </c>
      <c r="S20" s="1" t="s">
        <v>1081</v>
      </c>
      <c r="T20" s="2" t="s">
        <v>43</v>
      </c>
      <c r="U20" s="16" t="s">
        <v>39</v>
      </c>
      <c r="V20" s="18" t="s">
        <v>39</v>
      </c>
      <c r="W20" s="18" t="s">
        <v>39</v>
      </c>
      <c r="X20" s="18" t="s">
        <v>66</v>
      </c>
      <c r="Y20" s="18" t="s">
        <v>39</v>
      </c>
      <c r="Z20" s="1" t="s">
        <v>26</v>
      </c>
      <c r="AA20" s="1" t="s">
        <v>31</v>
      </c>
    </row>
    <row r="21" spans="1:27" ht="39.6" x14ac:dyDescent="0.25">
      <c r="A21" s="9"/>
      <c r="B21" s="15">
        <v>41982</v>
      </c>
      <c r="C21" s="1" t="s">
        <v>24</v>
      </c>
      <c r="D21" s="1" t="s">
        <v>98</v>
      </c>
      <c r="E21" s="1" t="s">
        <v>116</v>
      </c>
      <c r="F21" s="1" t="s">
        <v>1249</v>
      </c>
      <c r="G21" s="1" t="s">
        <v>134</v>
      </c>
      <c r="H21" s="2" t="s">
        <v>26</v>
      </c>
      <c r="I21" s="1" t="s">
        <v>1254</v>
      </c>
      <c r="J21" s="2" t="s">
        <v>1259</v>
      </c>
      <c r="K21" s="2" t="s">
        <v>1264</v>
      </c>
      <c r="L21" s="2" t="s">
        <v>106</v>
      </c>
      <c r="M21" s="2" t="s">
        <v>28</v>
      </c>
      <c r="N21" s="2" t="s">
        <v>29</v>
      </c>
      <c r="O21" s="11" t="s">
        <v>39</v>
      </c>
      <c r="P21" s="11" t="s">
        <v>39</v>
      </c>
      <c r="Q21" s="11">
        <v>37.4</v>
      </c>
      <c r="R21" s="12">
        <v>1.6964354637999998E-2</v>
      </c>
      <c r="S21" s="2" t="s">
        <v>121</v>
      </c>
      <c r="T21" s="2" t="s">
        <v>1237</v>
      </c>
      <c r="U21" s="11" t="s">
        <v>29</v>
      </c>
      <c r="V21" s="11" t="s">
        <v>29</v>
      </c>
      <c r="W21" s="11" t="s">
        <v>29</v>
      </c>
      <c r="X21" s="11" t="s">
        <v>29</v>
      </c>
      <c r="Y21" s="11" t="s">
        <v>29</v>
      </c>
      <c r="Z21" s="2" t="s">
        <v>26</v>
      </c>
      <c r="AA21" s="2"/>
    </row>
    <row r="22" spans="1:27" ht="26.4" x14ac:dyDescent="0.25">
      <c r="A22" s="9"/>
      <c r="B22" s="15">
        <v>41982</v>
      </c>
      <c r="C22" s="1" t="s">
        <v>24</v>
      </c>
      <c r="D22" s="1" t="s">
        <v>98</v>
      </c>
      <c r="E22" s="1" t="s">
        <v>116</v>
      </c>
      <c r="F22" s="1" t="s">
        <v>1250</v>
      </c>
      <c r="G22" s="1" t="s">
        <v>134</v>
      </c>
      <c r="H22" s="2" t="s">
        <v>26</v>
      </c>
      <c r="I22" s="1" t="s">
        <v>1255</v>
      </c>
      <c r="J22" s="2" t="s">
        <v>1260</v>
      </c>
      <c r="K22" s="2" t="s">
        <v>1265</v>
      </c>
      <c r="L22" s="2" t="s">
        <v>52</v>
      </c>
      <c r="M22" s="2" t="s">
        <v>28</v>
      </c>
      <c r="N22" s="2">
        <v>2010</v>
      </c>
      <c r="O22" s="11" t="s">
        <v>39</v>
      </c>
      <c r="P22" s="11" t="s">
        <v>39</v>
      </c>
      <c r="Q22" s="11">
        <v>45.1</v>
      </c>
      <c r="R22" s="12">
        <v>2.0457015887E-2</v>
      </c>
      <c r="S22" s="2" t="s">
        <v>231</v>
      </c>
      <c r="T22" s="2" t="s">
        <v>1268</v>
      </c>
      <c r="U22" s="11" t="s">
        <v>29</v>
      </c>
      <c r="V22" s="11" t="s">
        <v>29</v>
      </c>
      <c r="W22" s="11" t="s">
        <v>29</v>
      </c>
      <c r="X22" s="11" t="s">
        <v>29</v>
      </c>
      <c r="Y22" s="11" t="s">
        <v>29</v>
      </c>
      <c r="Z22" s="2" t="s">
        <v>26</v>
      </c>
      <c r="AA22" s="2"/>
    </row>
    <row r="23" spans="1:27" ht="26.4" x14ac:dyDescent="0.25">
      <c r="A23" s="9"/>
      <c r="B23" s="15">
        <v>41982</v>
      </c>
      <c r="C23" s="1" t="s">
        <v>24</v>
      </c>
      <c r="D23" s="1" t="s">
        <v>98</v>
      </c>
      <c r="E23" s="1" t="s">
        <v>116</v>
      </c>
      <c r="F23" s="1" t="s">
        <v>1251</v>
      </c>
      <c r="G23" s="1" t="s">
        <v>134</v>
      </c>
      <c r="H23" s="2" t="s">
        <v>26</v>
      </c>
      <c r="I23" s="1" t="s">
        <v>1256</v>
      </c>
      <c r="J23" s="2" t="s">
        <v>1261</v>
      </c>
      <c r="K23" s="2" t="s">
        <v>1266</v>
      </c>
      <c r="L23" s="2" t="s">
        <v>52</v>
      </c>
      <c r="M23" s="2" t="s">
        <v>28</v>
      </c>
      <c r="N23" s="2">
        <v>2010</v>
      </c>
      <c r="O23" s="11" t="s">
        <v>39</v>
      </c>
      <c r="P23" s="11" t="s">
        <v>39</v>
      </c>
      <c r="Q23" s="11">
        <v>20.5</v>
      </c>
      <c r="R23" s="12">
        <v>9.2986435850000004E-3</v>
      </c>
      <c r="S23" s="2" t="s">
        <v>231</v>
      </c>
      <c r="T23" s="2" t="s">
        <v>1268</v>
      </c>
      <c r="U23" s="11" t="s">
        <v>29</v>
      </c>
      <c r="V23" s="11" t="s">
        <v>29</v>
      </c>
      <c r="W23" s="11" t="s">
        <v>29</v>
      </c>
      <c r="X23" s="11" t="s">
        <v>29</v>
      </c>
      <c r="Y23" s="11" t="s">
        <v>29</v>
      </c>
      <c r="Z23" s="2" t="s">
        <v>26</v>
      </c>
      <c r="AA23" s="2"/>
    </row>
    <row r="24" spans="1:27" ht="26.4" x14ac:dyDescent="0.25">
      <c r="A24" s="9"/>
      <c r="B24" s="15">
        <v>41982</v>
      </c>
      <c r="C24" s="1" t="s">
        <v>24</v>
      </c>
      <c r="D24" s="1" t="s">
        <v>98</v>
      </c>
      <c r="E24" s="1" t="s">
        <v>116</v>
      </c>
      <c r="F24" s="1" t="s">
        <v>1252</v>
      </c>
      <c r="G24" s="1" t="s">
        <v>134</v>
      </c>
      <c r="H24" s="2" t="s">
        <v>26</v>
      </c>
      <c r="I24" s="1" t="s">
        <v>1257</v>
      </c>
      <c r="J24" s="2" t="s">
        <v>1262</v>
      </c>
      <c r="K24" s="2" t="s">
        <v>1265</v>
      </c>
      <c r="L24" s="2" t="s">
        <v>52</v>
      </c>
      <c r="M24" s="2" t="s">
        <v>28</v>
      </c>
      <c r="N24" s="2">
        <v>2010</v>
      </c>
      <c r="O24" s="11" t="s">
        <v>39</v>
      </c>
      <c r="P24" s="11" t="s">
        <v>39</v>
      </c>
      <c r="Q24" s="11">
        <v>4.0999999999999996</v>
      </c>
      <c r="R24" s="12">
        <v>1.8597287169999999E-3</v>
      </c>
      <c r="S24" s="2" t="s">
        <v>231</v>
      </c>
      <c r="T24" s="2" t="s">
        <v>1268</v>
      </c>
      <c r="U24" s="11" t="s">
        <v>29</v>
      </c>
      <c r="V24" s="11" t="s">
        <v>29</v>
      </c>
      <c r="W24" s="11" t="s">
        <v>29</v>
      </c>
      <c r="X24" s="11" t="s">
        <v>29</v>
      </c>
      <c r="Y24" s="11" t="s">
        <v>29</v>
      </c>
      <c r="Z24" s="2" t="s">
        <v>26</v>
      </c>
      <c r="AA24" s="2"/>
    </row>
    <row r="25" spans="1:27" ht="26.4" x14ac:dyDescent="0.25">
      <c r="A25" s="9"/>
      <c r="B25" s="15">
        <v>41982</v>
      </c>
      <c r="C25" s="1" t="s">
        <v>24</v>
      </c>
      <c r="D25" s="1" t="s">
        <v>98</v>
      </c>
      <c r="E25" s="1" t="s">
        <v>116</v>
      </c>
      <c r="F25" s="1" t="s">
        <v>1253</v>
      </c>
      <c r="G25" s="1" t="s">
        <v>134</v>
      </c>
      <c r="H25" s="2" t="s">
        <v>26</v>
      </c>
      <c r="I25" s="1" t="s">
        <v>1258</v>
      </c>
      <c r="J25" s="2" t="s">
        <v>1263</v>
      </c>
      <c r="K25" s="2" t="s">
        <v>1267</v>
      </c>
      <c r="L25" s="2" t="s">
        <v>52</v>
      </c>
      <c r="M25" s="2" t="s">
        <v>28</v>
      </c>
      <c r="N25" s="2">
        <v>2010</v>
      </c>
      <c r="O25" s="11" t="s">
        <v>39</v>
      </c>
      <c r="P25" s="11" t="s">
        <v>39</v>
      </c>
      <c r="Q25" s="11">
        <v>4.0999999999999996</v>
      </c>
      <c r="R25" s="12">
        <v>1.8597287169999999E-3</v>
      </c>
      <c r="S25" s="2" t="s">
        <v>231</v>
      </c>
      <c r="T25" s="2" t="s">
        <v>1268</v>
      </c>
      <c r="U25" s="11" t="s">
        <v>29</v>
      </c>
      <c r="V25" s="11" t="s">
        <v>29</v>
      </c>
      <c r="W25" s="11" t="s">
        <v>29</v>
      </c>
      <c r="X25" s="11" t="s">
        <v>29</v>
      </c>
      <c r="Y25" s="11" t="s">
        <v>29</v>
      </c>
      <c r="Z25" s="2" t="s">
        <v>26</v>
      </c>
      <c r="AA25" s="2"/>
    </row>
    <row r="26" spans="1:27" ht="52.8" x14ac:dyDescent="0.25">
      <c r="A26" s="14">
        <v>3691</v>
      </c>
      <c r="B26" s="15">
        <v>41982</v>
      </c>
      <c r="C26" s="1" t="s">
        <v>24</v>
      </c>
      <c r="D26" s="1" t="s">
        <v>98</v>
      </c>
      <c r="E26" s="1" t="s">
        <v>116</v>
      </c>
      <c r="F26" s="1" t="s">
        <v>919</v>
      </c>
      <c r="G26" s="1" t="s">
        <v>920</v>
      </c>
      <c r="H26" s="1" t="s">
        <v>115</v>
      </c>
      <c r="I26" s="1" t="s">
        <v>921</v>
      </c>
      <c r="J26" s="1" t="s">
        <v>922</v>
      </c>
      <c r="K26" s="2" t="s">
        <v>923</v>
      </c>
      <c r="L26" s="1" t="s">
        <v>62</v>
      </c>
      <c r="M26" s="1" t="s">
        <v>28</v>
      </c>
      <c r="N26" s="19">
        <v>2018</v>
      </c>
      <c r="O26" s="16">
        <v>2.2000000000000002</v>
      </c>
      <c r="P26" s="12">
        <v>9.9790321400000008E-4</v>
      </c>
      <c r="Q26" s="16">
        <v>0</v>
      </c>
      <c r="R26" s="12">
        <v>0</v>
      </c>
      <c r="S26" s="1" t="s">
        <v>261</v>
      </c>
      <c r="T26" s="2" t="s">
        <v>1202</v>
      </c>
      <c r="U26" s="16">
        <v>2.5</v>
      </c>
      <c r="V26" s="18">
        <v>411412</v>
      </c>
      <c r="W26" s="18">
        <v>8000</v>
      </c>
      <c r="X26" s="18" t="s">
        <v>924</v>
      </c>
      <c r="Y26" s="18" t="s">
        <v>925</v>
      </c>
      <c r="Z26" s="1" t="s">
        <v>926</v>
      </c>
      <c r="AA26" s="1" t="s">
        <v>31</v>
      </c>
    </row>
    <row r="27" spans="1:27" ht="52.8" x14ac:dyDescent="0.25">
      <c r="A27" s="9"/>
      <c r="B27" s="10">
        <v>41982</v>
      </c>
      <c r="C27" s="2" t="s">
        <v>24</v>
      </c>
      <c r="D27" s="2" t="s">
        <v>98</v>
      </c>
      <c r="E27" s="2" t="s">
        <v>116</v>
      </c>
      <c r="F27" s="2" t="s">
        <v>1056</v>
      </c>
      <c r="G27" s="2" t="s">
        <v>920</v>
      </c>
      <c r="H27" s="2" t="s">
        <v>26</v>
      </c>
      <c r="I27" s="2" t="s">
        <v>1053</v>
      </c>
      <c r="J27" s="2" t="s">
        <v>1059</v>
      </c>
      <c r="K27" s="2" t="s">
        <v>923</v>
      </c>
      <c r="L27" s="2" t="s">
        <v>62</v>
      </c>
      <c r="M27" s="2" t="s">
        <v>38</v>
      </c>
      <c r="N27" s="20" t="s">
        <v>39</v>
      </c>
      <c r="O27" s="11">
        <v>275.3</v>
      </c>
      <c r="P27" s="12">
        <v>0.124873979461</v>
      </c>
      <c r="Q27" s="11">
        <v>10</v>
      </c>
      <c r="R27" s="12">
        <v>4.5359236999999997E-3</v>
      </c>
      <c r="S27" s="2" t="s">
        <v>261</v>
      </c>
      <c r="T27" s="2" t="s">
        <v>1202</v>
      </c>
      <c r="U27" s="11">
        <v>239.7</v>
      </c>
      <c r="V27" s="13">
        <v>300000</v>
      </c>
      <c r="W27" s="13">
        <v>10000</v>
      </c>
      <c r="X27" s="13" t="s">
        <v>39</v>
      </c>
      <c r="Y27" s="13">
        <v>300000</v>
      </c>
      <c r="Z27" s="2" t="s">
        <v>26</v>
      </c>
      <c r="AA27" s="2"/>
    </row>
    <row r="28" spans="1:27" ht="52.8" x14ac:dyDescent="0.25">
      <c r="A28" s="9"/>
      <c r="B28" s="10">
        <v>41982</v>
      </c>
      <c r="C28" s="2" t="s">
        <v>24</v>
      </c>
      <c r="D28" s="2" t="s">
        <v>98</v>
      </c>
      <c r="E28" s="2" t="s">
        <v>116</v>
      </c>
      <c r="F28" s="2" t="s">
        <v>1057</v>
      </c>
      <c r="G28" s="2" t="s">
        <v>920</v>
      </c>
      <c r="H28" s="2" t="s">
        <v>54</v>
      </c>
      <c r="I28" s="2" t="s">
        <v>1054</v>
      </c>
      <c r="J28" s="2" t="s">
        <v>1064</v>
      </c>
      <c r="K28" s="2" t="s">
        <v>923</v>
      </c>
      <c r="L28" s="2" t="s">
        <v>62</v>
      </c>
      <c r="M28" s="2" t="s">
        <v>38</v>
      </c>
      <c r="N28" s="20">
        <v>2020</v>
      </c>
      <c r="O28" s="11">
        <v>18.2</v>
      </c>
      <c r="P28" s="12">
        <v>8.2553811339999995E-3</v>
      </c>
      <c r="Q28" s="11">
        <v>0.6</v>
      </c>
      <c r="R28" s="12">
        <v>2.7215542199999999E-4</v>
      </c>
      <c r="S28" s="2" t="s">
        <v>261</v>
      </c>
      <c r="T28" s="2" t="s">
        <v>1202</v>
      </c>
      <c r="U28" s="11">
        <v>9.9</v>
      </c>
      <c r="V28" s="13">
        <v>219000</v>
      </c>
      <c r="W28" s="13">
        <v>8000</v>
      </c>
      <c r="X28" s="13" t="s">
        <v>1060</v>
      </c>
      <c r="Y28" s="13" t="s">
        <v>1065</v>
      </c>
      <c r="Z28" s="2" t="s">
        <v>29</v>
      </c>
      <c r="AA28" s="2"/>
    </row>
    <row r="29" spans="1:27" ht="26.4" x14ac:dyDescent="0.25">
      <c r="A29" s="9"/>
      <c r="B29" s="10">
        <v>41982</v>
      </c>
      <c r="C29" s="2" t="s">
        <v>24</v>
      </c>
      <c r="D29" s="2" t="s">
        <v>98</v>
      </c>
      <c r="E29" s="2" t="s">
        <v>116</v>
      </c>
      <c r="F29" s="2" t="s">
        <v>1058</v>
      </c>
      <c r="G29" s="2" t="s">
        <v>920</v>
      </c>
      <c r="H29" s="2" t="s">
        <v>26</v>
      </c>
      <c r="I29" s="2" t="s">
        <v>1055</v>
      </c>
      <c r="J29" s="2" t="s">
        <v>1061</v>
      </c>
      <c r="K29" s="2" t="s">
        <v>1063</v>
      </c>
      <c r="L29" s="2" t="s">
        <v>35</v>
      </c>
      <c r="M29" s="2" t="s">
        <v>28</v>
      </c>
      <c r="N29" s="20" t="s">
        <v>26</v>
      </c>
      <c r="O29" s="11" t="s">
        <v>39</v>
      </c>
      <c r="P29" s="12" t="s">
        <v>39</v>
      </c>
      <c r="Q29" s="11" t="s">
        <v>39</v>
      </c>
      <c r="R29" s="12" t="s">
        <v>39</v>
      </c>
      <c r="S29" s="2" t="s">
        <v>261</v>
      </c>
      <c r="T29" s="2" t="s">
        <v>1202</v>
      </c>
      <c r="U29" s="11">
        <v>650</v>
      </c>
      <c r="V29" s="13">
        <v>75000</v>
      </c>
      <c r="W29" s="13">
        <v>75000</v>
      </c>
      <c r="X29" s="13" t="s">
        <v>920</v>
      </c>
      <c r="Y29" s="13" t="s">
        <v>1062</v>
      </c>
      <c r="Z29" s="2" t="s">
        <v>26</v>
      </c>
      <c r="AA29" s="2"/>
    </row>
    <row r="30" spans="1:27" ht="66" x14ac:dyDescent="0.25">
      <c r="A30" s="14">
        <v>3634</v>
      </c>
      <c r="B30" s="15">
        <v>41982</v>
      </c>
      <c r="C30" s="1" t="s">
        <v>24</v>
      </c>
      <c r="D30" s="1" t="s">
        <v>98</v>
      </c>
      <c r="E30" s="1" t="s">
        <v>116</v>
      </c>
      <c r="F30" s="1" t="s">
        <v>718</v>
      </c>
      <c r="G30" s="1" t="s">
        <v>719</v>
      </c>
      <c r="H30" s="1" t="s">
        <v>26</v>
      </c>
      <c r="I30" s="1" t="s">
        <v>720</v>
      </c>
      <c r="J30" s="1" t="s">
        <v>721</v>
      </c>
      <c r="K30" s="2" t="s">
        <v>722</v>
      </c>
      <c r="L30" s="1" t="s">
        <v>32</v>
      </c>
      <c r="M30" s="1" t="s">
        <v>28</v>
      </c>
      <c r="N30" s="1" t="s">
        <v>26</v>
      </c>
      <c r="O30" s="16">
        <v>32</v>
      </c>
      <c r="P30" s="12">
        <v>1.451495584E-2</v>
      </c>
      <c r="Q30" s="16">
        <v>18.2</v>
      </c>
      <c r="R30" s="12">
        <v>8.2553811339999995E-3</v>
      </c>
      <c r="S30" s="1" t="s">
        <v>121</v>
      </c>
      <c r="T30" s="2" t="s">
        <v>1203</v>
      </c>
      <c r="U30" s="16" t="s">
        <v>26</v>
      </c>
      <c r="V30" s="18" t="s">
        <v>26</v>
      </c>
      <c r="W30" s="18">
        <v>1000</v>
      </c>
      <c r="X30" s="18" t="s">
        <v>719</v>
      </c>
      <c r="Y30" s="18" t="s">
        <v>73</v>
      </c>
      <c r="Z30" s="1" t="s">
        <v>26</v>
      </c>
      <c r="AA30" s="1" t="s">
        <v>31</v>
      </c>
    </row>
    <row r="31" spans="1:27" ht="39.6" x14ac:dyDescent="0.25">
      <c r="A31" s="9"/>
      <c r="B31" s="10">
        <v>41982</v>
      </c>
      <c r="C31" s="2" t="s">
        <v>24</v>
      </c>
      <c r="D31" s="2" t="s">
        <v>98</v>
      </c>
      <c r="E31" s="2" t="s">
        <v>116</v>
      </c>
      <c r="F31" s="2" t="s">
        <v>1066</v>
      </c>
      <c r="G31" s="2" t="s">
        <v>719</v>
      </c>
      <c r="H31" s="2" t="s">
        <v>37</v>
      </c>
      <c r="I31" s="2" t="s">
        <v>1068</v>
      </c>
      <c r="J31" s="2" t="s">
        <v>35</v>
      </c>
      <c r="K31" s="2" t="s">
        <v>1070</v>
      </c>
      <c r="L31" s="2" t="s">
        <v>35</v>
      </c>
      <c r="M31" s="2" t="s">
        <v>28</v>
      </c>
      <c r="N31" s="2" t="s">
        <v>26</v>
      </c>
      <c r="O31" s="11">
        <v>18.2</v>
      </c>
      <c r="P31" s="12">
        <v>8.2553811339999995E-3</v>
      </c>
      <c r="Q31" s="11">
        <v>18.7</v>
      </c>
      <c r="R31" s="12">
        <v>8.4821773189999988E-3</v>
      </c>
      <c r="S31" s="2" t="s">
        <v>121</v>
      </c>
      <c r="T31" s="2" t="s">
        <v>1203</v>
      </c>
      <c r="U31" s="11" t="s">
        <v>26</v>
      </c>
      <c r="V31" s="13" t="s">
        <v>26</v>
      </c>
      <c r="W31" s="13" t="s">
        <v>26</v>
      </c>
      <c r="X31" s="13" t="s">
        <v>37</v>
      </c>
      <c r="Y31" s="13" t="s">
        <v>26</v>
      </c>
      <c r="Z31" s="2" t="s">
        <v>26</v>
      </c>
      <c r="AA31" s="2"/>
    </row>
    <row r="32" spans="1:27" ht="39.6" x14ac:dyDescent="0.25">
      <c r="A32" s="9"/>
      <c r="B32" s="10">
        <v>41982</v>
      </c>
      <c r="C32" s="2" t="s">
        <v>24</v>
      </c>
      <c r="D32" s="2" t="s">
        <v>98</v>
      </c>
      <c r="E32" s="2" t="s">
        <v>116</v>
      </c>
      <c r="F32" s="2" t="s">
        <v>1067</v>
      </c>
      <c r="G32" s="2" t="s">
        <v>719</v>
      </c>
      <c r="H32" s="2" t="s">
        <v>37</v>
      </c>
      <c r="I32" s="2" t="s">
        <v>1069</v>
      </c>
      <c r="J32" s="2" t="s">
        <v>1071</v>
      </c>
      <c r="K32" s="2" t="s">
        <v>1072</v>
      </c>
      <c r="L32" s="2" t="s">
        <v>1073</v>
      </c>
      <c r="M32" s="2" t="s">
        <v>28</v>
      </c>
      <c r="N32" s="2" t="s">
        <v>26</v>
      </c>
      <c r="O32" s="11">
        <v>2.4</v>
      </c>
      <c r="P32" s="12">
        <v>1.088621688E-3</v>
      </c>
      <c r="Q32" s="11">
        <v>2.4</v>
      </c>
      <c r="R32" s="12">
        <v>1.088621688E-3</v>
      </c>
      <c r="S32" s="2" t="s">
        <v>121</v>
      </c>
      <c r="T32" s="2" t="s">
        <v>1203</v>
      </c>
      <c r="U32" s="11" t="s">
        <v>26</v>
      </c>
      <c r="V32" s="13" t="s">
        <v>26</v>
      </c>
      <c r="W32" s="13" t="s">
        <v>26</v>
      </c>
      <c r="X32" s="13" t="s">
        <v>37</v>
      </c>
      <c r="Y32" s="13" t="s">
        <v>26</v>
      </c>
      <c r="Z32" s="2" t="s">
        <v>26</v>
      </c>
      <c r="AA32" s="2"/>
    </row>
    <row r="33" spans="1:27" ht="52.8" x14ac:dyDescent="0.25">
      <c r="A33" s="14">
        <v>3664</v>
      </c>
      <c r="B33" s="15">
        <v>41982</v>
      </c>
      <c r="C33" s="1" t="s">
        <v>24</v>
      </c>
      <c r="D33" s="1" t="s">
        <v>98</v>
      </c>
      <c r="E33" s="1" t="s">
        <v>116</v>
      </c>
      <c r="F33" s="1" t="s">
        <v>824</v>
      </c>
      <c r="G33" s="1" t="s">
        <v>46</v>
      </c>
      <c r="H33" s="1" t="s">
        <v>101</v>
      </c>
      <c r="I33" s="1" t="s">
        <v>92</v>
      </c>
      <c r="J33" s="1" t="s">
        <v>825</v>
      </c>
      <c r="K33" s="2" t="s">
        <v>725</v>
      </c>
      <c r="L33" s="1" t="s">
        <v>55</v>
      </c>
      <c r="M33" s="1" t="s">
        <v>28</v>
      </c>
      <c r="N33" s="19">
        <v>2009</v>
      </c>
      <c r="O33" s="11">
        <v>806.4</v>
      </c>
      <c r="P33" s="12">
        <v>0.365776887168</v>
      </c>
      <c r="Q33" s="11">
        <v>489.8</v>
      </c>
      <c r="R33" s="12">
        <v>0.22216954282599999</v>
      </c>
      <c r="S33" s="1" t="s">
        <v>261</v>
      </c>
      <c r="T33" s="2" t="s">
        <v>1202</v>
      </c>
      <c r="U33" s="16">
        <v>1522</v>
      </c>
      <c r="V33" s="18">
        <v>635970</v>
      </c>
      <c r="W33" s="18">
        <v>417000</v>
      </c>
      <c r="X33" s="18" t="s">
        <v>46</v>
      </c>
      <c r="Y33" s="18" t="s">
        <v>29</v>
      </c>
      <c r="Z33" s="1" t="s">
        <v>26</v>
      </c>
      <c r="AA33" s="1" t="s">
        <v>29</v>
      </c>
    </row>
    <row r="34" spans="1:27" ht="52.8" x14ac:dyDescent="0.25">
      <c r="A34" s="14">
        <v>3635</v>
      </c>
      <c r="B34" s="15">
        <v>41982</v>
      </c>
      <c r="C34" s="1" t="s">
        <v>24</v>
      </c>
      <c r="D34" s="1" t="s">
        <v>98</v>
      </c>
      <c r="E34" s="1" t="s">
        <v>116</v>
      </c>
      <c r="F34" s="1" t="s">
        <v>723</v>
      </c>
      <c r="G34" s="1" t="s">
        <v>46</v>
      </c>
      <c r="H34" s="1" t="s">
        <v>101</v>
      </c>
      <c r="I34" s="1" t="s">
        <v>91</v>
      </c>
      <c r="J34" s="1" t="s">
        <v>724</v>
      </c>
      <c r="K34" s="2" t="s">
        <v>725</v>
      </c>
      <c r="L34" s="1" t="s">
        <v>55</v>
      </c>
      <c r="M34" s="1" t="s">
        <v>28</v>
      </c>
      <c r="N34" s="19">
        <v>2009</v>
      </c>
      <c r="O34" s="11">
        <v>1420.8</v>
      </c>
      <c r="P34" s="12">
        <v>0.64446403929599994</v>
      </c>
      <c r="Q34" s="11">
        <v>1043.5999999999999</v>
      </c>
      <c r="R34" s="12">
        <v>0.47336899733199994</v>
      </c>
      <c r="S34" s="1" t="s">
        <v>261</v>
      </c>
      <c r="T34" s="2" t="s">
        <v>1202</v>
      </c>
      <c r="U34" s="16">
        <v>1930</v>
      </c>
      <c r="V34" s="18">
        <v>1036070</v>
      </c>
      <c r="W34" s="18">
        <v>495000</v>
      </c>
      <c r="X34" s="18" t="s">
        <v>46</v>
      </c>
      <c r="Y34" s="18" t="s">
        <v>29</v>
      </c>
      <c r="Z34" s="1" t="s">
        <v>26</v>
      </c>
      <c r="AA34" s="1" t="s">
        <v>29</v>
      </c>
    </row>
    <row r="35" spans="1:27" ht="52.8" x14ac:dyDescent="0.25">
      <c r="A35" s="14">
        <v>3636</v>
      </c>
      <c r="B35" s="15">
        <v>41982</v>
      </c>
      <c r="C35" s="1" t="s">
        <v>24</v>
      </c>
      <c r="D35" s="1" t="s">
        <v>98</v>
      </c>
      <c r="E35" s="1" t="s">
        <v>116</v>
      </c>
      <c r="F35" s="1" t="s">
        <v>726</v>
      </c>
      <c r="G35" s="1" t="s">
        <v>46</v>
      </c>
      <c r="H35" s="1" t="s">
        <v>101</v>
      </c>
      <c r="I35" s="1" t="s">
        <v>95</v>
      </c>
      <c r="J35" s="1" t="s">
        <v>727</v>
      </c>
      <c r="K35" s="2" t="s">
        <v>725</v>
      </c>
      <c r="L35" s="1" t="s">
        <v>55</v>
      </c>
      <c r="M35" s="1" t="s">
        <v>28</v>
      </c>
      <c r="N35" s="19">
        <v>2010</v>
      </c>
      <c r="O35" s="11">
        <v>9891</v>
      </c>
      <c r="P35" s="12">
        <v>4.4864821316699999</v>
      </c>
      <c r="Q35" s="11">
        <v>4171.2</v>
      </c>
      <c r="R35" s="12">
        <v>1.8920244937439998</v>
      </c>
      <c r="S35" s="1" t="s">
        <v>261</v>
      </c>
      <c r="T35" s="2" t="s">
        <v>1201</v>
      </c>
      <c r="U35" s="16">
        <v>37802</v>
      </c>
      <c r="V35" s="18">
        <v>5041338</v>
      </c>
      <c r="W35" s="18">
        <v>1611000</v>
      </c>
      <c r="X35" s="18" t="s">
        <v>46</v>
      </c>
      <c r="Y35" s="18" t="s">
        <v>29</v>
      </c>
      <c r="Z35" s="1" t="s">
        <v>26</v>
      </c>
      <c r="AA35" s="1" t="s">
        <v>29</v>
      </c>
    </row>
    <row r="36" spans="1:27" ht="52.8" x14ac:dyDescent="0.25">
      <c r="A36" s="14">
        <v>3637</v>
      </c>
      <c r="B36" s="15">
        <v>41982</v>
      </c>
      <c r="C36" s="1" t="s">
        <v>24</v>
      </c>
      <c r="D36" s="1" t="s">
        <v>98</v>
      </c>
      <c r="E36" s="1" t="s">
        <v>116</v>
      </c>
      <c r="F36" s="1" t="s">
        <v>728</v>
      </c>
      <c r="G36" s="1" t="s">
        <v>46</v>
      </c>
      <c r="H36" s="1" t="s">
        <v>729</v>
      </c>
      <c r="I36" s="1" t="s">
        <v>730</v>
      </c>
      <c r="J36" s="1" t="s">
        <v>157</v>
      </c>
      <c r="K36" s="2" t="s">
        <v>731</v>
      </c>
      <c r="L36" s="1" t="s">
        <v>105</v>
      </c>
      <c r="M36" s="1" t="s">
        <v>28</v>
      </c>
      <c r="N36" s="19">
        <v>2016</v>
      </c>
      <c r="O36" s="11">
        <v>10242.6</v>
      </c>
      <c r="P36" s="12">
        <v>4.645965208962</v>
      </c>
      <c r="Q36" s="11">
        <v>1981.5</v>
      </c>
      <c r="R36" s="12">
        <v>0.89879328115500001</v>
      </c>
      <c r="S36" s="1" t="s">
        <v>157</v>
      </c>
      <c r="T36" s="2" t="s">
        <v>1199</v>
      </c>
      <c r="U36" s="16">
        <v>45000</v>
      </c>
      <c r="V36" s="18">
        <v>3311070</v>
      </c>
      <c r="W36" s="18">
        <v>1945000</v>
      </c>
      <c r="X36" s="18" t="s">
        <v>46</v>
      </c>
      <c r="Y36" s="18" t="s">
        <v>29</v>
      </c>
      <c r="Z36" s="1" t="s">
        <v>26</v>
      </c>
      <c r="AA36" s="1" t="s">
        <v>29</v>
      </c>
    </row>
    <row r="37" spans="1:27" ht="52.8" x14ac:dyDescent="0.25">
      <c r="A37" s="14">
        <v>3638</v>
      </c>
      <c r="B37" s="15">
        <v>41982</v>
      </c>
      <c r="C37" s="1" t="s">
        <v>24</v>
      </c>
      <c r="D37" s="1" t="s">
        <v>98</v>
      </c>
      <c r="E37" s="1" t="s">
        <v>116</v>
      </c>
      <c r="F37" s="1" t="s">
        <v>732</v>
      </c>
      <c r="G37" s="1" t="s">
        <v>46</v>
      </c>
      <c r="H37" s="1" t="s">
        <v>729</v>
      </c>
      <c r="I37" s="1" t="s">
        <v>733</v>
      </c>
      <c r="J37" s="1" t="s">
        <v>656</v>
      </c>
      <c r="K37" s="2" t="s">
        <v>725</v>
      </c>
      <c r="L37" s="1" t="s">
        <v>55</v>
      </c>
      <c r="M37" s="1" t="s">
        <v>28</v>
      </c>
      <c r="N37" s="19">
        <v>2008</v>
      </c>
      <c r="O37" s="11">
        <v>1128.5999999999999</v>
      </c>
      <c r="P37" s="12">
        <v>0.51192434878199999</v>
      </c>
      <c r="Q37" s="11">
        <v>1160.5</v>
      </c>
      <c r="R37" s="12">
        <v>0.52639394538499995</v>
      </c>
      <c r="S37" s="1" t="s">
        <v>261</v>
      </c>
      <c r="T37" s="2" t="s">
        <v>1204</v>
      </c>
      <c r="U37" s="16">
        <v>2000</v>
      </c>
      <c r="V37" s="18">
        <v>900260</v>
      </c>
      <c r="W37" s="18">
        <v>352000</v>
      </c>
      <c r="X37" s="18" t="s">
        <v>46</v>
      </c>
      <c r="Y37" s="18" t="s">
        <v>29</v>
      </c>
      <c r="Z37" s="1" t="s">
        <v>26</v>
      </c>
      <c r="AA37" s="1" t="s">
        <v>29</v>
      </c>
    </row>
    <row r="38" spans="1:27" ht="52.8" x14ac:dyDescent="0.25">
      <c r="A38" s="14">
        <v>3639</v>
      </c>
      <c r="B38" s="15">
        <v>41982</v>
      </c>
      <c r="C38" s="1" t="s">
        <v>24</v>
      </c>
      <c r="D38" s="1" t="s">
        <v>98</v>
      </c>
      <c r="E38" s="1" t="s">
        <v>116</v>
      </c>
      <c r="F38" s="1" t="s">
        <v>734</v>
      </c>
      <c r="G38" s="1" t="s">
        <v>46</v>
      </c>
      <c r="H38" s="1" t="s">
        <v>729</v>
      </c>
      <c r="I38" s="1" t="s">
        <v>735</v>
      </c>
      <c r="J38" s="1" t="s">
        <v>736</v>
      </c>
      <c r="K38" s="2" t="s">
        <v>725</v>
      </c>
      <c r="L38" s="1" t="s">
        <v>55</v>
      </c>
      <c r="M38" s="1" t="s">
        <v>28</v>
      </c>
      <c r="N38" s="19">
        <v>2008</v>
      </c>
      <c r="O38" s="11">
        <v>2638.8</v>
      </c>
      <c r="P38" s="12">
        <v>1.1969395459560002</v>
      </c>
      <c r="Q38" s="11">
        <v>1318.5</v>
      </c>
      <c r="R38" s="12">
        <v>0.59806153984499999</v>
      </c>
      <c r="S38" s="1" t="s">
        <v>261</v>
      </c>
      <c r="T38" s="2" t="s">
        <v>1204</v>
      </c>
      <c r="U38" s="16">
        <v>5000</v>
      </c>
      <c r="V38" s="18">
        <v>1263920</v>
      </c>
      <c r="W38" s="18">
        <v>483000</v>
      </c>
      <c r="X38" s="18" t="s">
        <v>46</v>
      </c>
      <c r="Y38" s="18" t="s">
        <v>29</v>
      </c>
      <c r="Z38" s="1" t="s">
        <v>26</v>
      </c>
      <c r="AA38" s="1" t="s">
        <v>29</v>
      </c>
    </row>
    <row r="39" spans="1:27" ht="79.2" x14ac:dyDescent="0.25">
      <c r="A39" s="14">
        <v>3500</v>
      </c>
      <c r="B39" s="15">
        <v>41982</v>
      </c>
      <c r="C39" s="1" t="s">
        <v>24</v>
      </c>
      <c r="D39" s="1" t="s">
        <v>98</v>
      </c>
      <c r="E39" s="1" t="s">
        <v>116</v>
      </c>
      <c r="F39" s="1" t="s">
        <v>155</v>
      </c>
      <c r="G39" s="1" t="s">
        <v>46</v>
      </c>
      <c r="H39" s="1" t="s">
        <v>47</v>
      </c>
      <c r="I39" s="1" t="s">
        <v>156</v>
      </c>
      <c r="J39" s="1" t="s">
        <v>50</v>
      </c>
      <c r="K39" s="2" t="s">
        <v>1289</v>
      </c>
      <c r="L39" s="1" t="s">
        <v>48</v>
      </c>
      <c r="M39" s="1" t="s">
        <v>28</v>
      </c>
      <c r="N39" s="1" t="s">
        <v>26</v>
      </c>
      <c r="O39" s="16">
        <v>59236</v>
      </c>
      <c r="P39" s="12">
        <v>26.868997629320003</v>
      </c>
      <c r="Q39" s="16">
        <v>6096.8</v>
      </c>
      <c r="R39" s="12">
        <v>2.7654619614160003</v>
      </c>
      <c r="S39" s="1" t="s">
        <v>157</v>
      </c>
      <c r="T39" s="21" t="s">
        <v>157</v>
      </c>
      <c r="U39" s="22">
        <v>154111.60000000003</v>
      </c>
      <c r="V39" s="18" t="s">
        <v>26</v>
      </c>
      <c r="W39" s="18" t="s">
        <v>26</v>
      </c>
      <c r="X39" s="18" t="s">
        <v>46</v>
      </c>
      <c r="Y39" s="18" t="s">
        <v>39</v>
      </c>
      <c r="Z39" s="1" t="s">
        <v>26</v>
      </c>
      <c r="AA39" s="1" t="s">
        <v>51</v>
      </c>
    </row>
    <row r="40" spans="1:27" ht="79.2" x14ac:dyDescent="0.25">
      <c r="A40" s="14">
        <v>3522</v>
      </c>
      <c r="B40" s="15">
        <v>41982</v>
      </c>
      <c r="C40" s="1" t="s">
        <v>24</v>
      </c>
      <c r="D40" s="1" t="s">
        <v>98</v>
      </c>
      <c r="E40" s="1" t="s">
        <v>116</v>
      </c>
      <c r="F40" s="1" t="s">
        <v>235</v>
      </c>
      <c r="G40" s="1" t="s">
        <v>46</v>
      </c>
      <c r="H40" s="1" t="s">
        <v>47</v>
      </c>
      <c r="I40" s="1" t="s">
        <v>236</v>
      </c>
      <c r="J40" s="1" t="s">
        <v>50</v>
      </c>
      <c r="K40" s="2" t="s">
        <v>1290</v>
      </c>
      <c r="L40" s="1" t="s">
        <v>48</v>
      </c>
      <c r="M40" s="1" t="s">
        <v>28</v>
      </c>
      <c r="N40" s="1" t="s">
        <v>26</v>
      </c>
      <c r="O40" s="16">
        <v>114030.99999999999</v>
      </c>
      <c r="P40" s="12">
        <v>51.723591543469993</v>
      </c>
      <c r="Q40" s="16">
        <v>23104.1</v>
      </c>
      <c r="R40" s="12">
        <v>10.479843475716999</v>
      </c>
      <c r="S40" s="1" t="s">
        <v>137</v>
      </c>
      <c r="T40" s="2" t="s">
        <v>137</v>
      </c>
      <c r="U40" s="11">
        <v>80496.799999999988</v>
      </c>
      <c r="V40" s="18" t="s">
        <v>26</v>
      </c>
      <c r="W40" s="18" t="s">
        <v>26</v>
      </c>
      <c r="X40" s="18" t="s">
        <v>46</v>
      </c>
      <c r="Y40" s="18" t="s">
        <v>39</v>
      </c>
      <c r="Z40" s="1" t="s">
        <v>26</v>
      </c>
      <c r="AA40" s="1" t="s">
        <v>51</v>
      </c>
    </row>
    <row r="41" spans="1:27" ht="79.2" x14ac:dyDescent="0.25">
      <c r="A41" s="14">
        <v>3517</v>
      </c>
      <c r="B41" s="15">
        <v>41982</v>
      </c>
      <c r="C41" s="1" t="s">
        <v>24</v>
      </c>
      <c r="D41" s="1" t="s">
        <v>98</v>
      </c>
      <c r="E41" s="1" t="s">
        <v>116</v>
      </c>
      <c r="F41" s="1" t="s">
        <v>219</v>
      </c>
      <c r="G41" s="1" t="s">
        <v>46</v>
      </c>
      <c r="H41" s="1" t="s">
        <v>47</v>
      </c>
      <c r="I41" s="1" t="s">
        <v>220</v>
      </c>
      <c r="J41" s="1" t="s">
        <v>50</v>
      </c>
      <c r="K41" s="2" t="s">
        <v>1291</v>
      </c>
      <c r="L41" s="1" t="s">
        <v>48</v>
      </c>
      <c r="M41" s="1" t="s">
        <v>28</v>
      </c>
      <c r="N41" s="1" t="s">
        <v>26</v>
      </c>
      <c r="O41" s="16">
        <v>72156.800000000003</v>
      </c>
      <c r="P41" s="12">
        <v>32.729773923616001</v>
      </c>
      <c r="Q41" s="16">
        <v>1652.6000000000001</v>
      </c>
      <c r="R41" s="12">
        <v>0.74960675066199989</v>
      </c>
      <c r="S41" s="1" t="s">
        <v>149</v>
      </c>
      <c r="T41" s="2" t="s">
        <v>149</v>
      </c>
      <c r="U41" s="11">
        <v>99083.7</v>
      </c>
      <c r="V41" s="18" t="s">
        <v>26</v>
      </c>
      <c r="W41" s="18" t="s">
        <v>26</v>
      </c>
      <c r="X41" s="18" t="s">
        <v>46</v>
      </c>
      <c r="Y41" s="18" t="s">
        <v>39</v>
      </c>
      <c r="Z41" s="1" t="s">
        <v>26</v>
      </c>
      <c r="AA41" s="1" t="s">
        <v>51</v>
      </c>
    </row>
    <row r="42" spans="1:27" ht="79.2" x14ac:dyDescent="0.25">
      <c r="A42" s="14">
        <v>3523</v>
      </c>
      <c r="B42" s="15">
        <v>41982</v>
      </c>
      <c r="C42" s="1" t="s">
        <v>24</v>
      </c>
      <c r="D42" s="1" t="s">
        <v>98</v>
      </c>
      <c r="E42" s="1" t="s">
        <v>116</v>
      </c>
      <c r="F42" s="1" t="s">
        <v>237</v>
      </c>
      <c r="G42" s="1" t="s">
        <v>46</v>
      </c>
      <c r="H42" s="1" t="s">
        <v>47</v>
      </c>
      <c r="I42" s="1" t="s">
        <v>238</v>
      </c>
      <c r="J42" s="1" t="s">
        <v>50</v>
      </c>
      <c r="K42" s="2" t="s">
        <v>1292</v>
      </c>
      <c r="L42" s="1" t="s">
        <v>48</v>
      </c>
      <c r="M42" s="1" t="s">
        <v>28</v>
      </c>
      <c r="N42" s="1" t="s">
        <v>26</v>
      </c>
      <c r="O42" s="16">
        <v>75818.399999999994</v>
      </c>
      <c r="P42" s="12">
        <v>34.390647745608</v>
      </c>
      <c r="Q42" s="16">
        <v>9366.6</v>
      </c>
      <c r="R42" s="12">
        <v>4.248618292842</v>
      </c>
      <c r="S42" s="1" t="s">
        <v>231</v>
      </c>
      <c r="T42" s="2" t="s">
        <v>231</v>
      </c>
      <c r="U42" s="11">
        <v>162463.64531290872</v>
      </c>
      <c r="V42" s="18" t="s">
        <v>26</v>
      </c>
      <c r="W42" s="18" t="s">
        <v>26</v>
      </c>
      <c r="X42" s="18" t="s">
        <v>46</v>
      </c>
      <c r="Y42" s="18" t="s">
        <v>39</v>
      </c>
      <c r="Z42" s="1" t="s">
        <v>26</v>
      </c>
      <c r="AA42" s="1" t="s">
        <v>51</v>
      </c>
    </row>
    <row r="43" spans="1:27" ht="92.4" x14ac:dyDescent="0.25">
      <c r="A43" s="14">
        <v>3524</v>
      </c>
      <c r="B43" s="15">
        <v>41982</v>
      </c>
      <c r="C43" s="1" t="s">
        <v>24</v>
      </c>
      <c r="D43" s="1" t="s">
        <v>98</v>
      </c>
      <c r="E43" s="1" t="s">
        <v>116</v>
      </c>
      <c r="F43" s="1" t="s">
        <v>239</v>
      </c>
      <c r="G43" s="1" t="s">
        <v>46</v>
      </c>
      <c r="H43" s="1" t="s">
        <v>47</v>
      </c>
      <c r="I43" s="1" t="s">
        <v>240</v>
      </c>
      <c r="J43" s="1" t="s">
        <v>50</v>
      </c>
      <c r="K43" s="2" t="s">
        <v>1293</v>
      </c>
      <c r="L43" s="1" t="s">
        <v>48</v>
      </c>
      <c r="M43" s="1" t="s">
        <v>28</v>
      </c>
      <c r="N43" s="1" t="s">
        <v>26</v>
      </c>
      <c r="O43" s="16">
        <v>73699.399999999994</v>
      </c>
      <c r="P43" s="12">
        <v>33.429485513577994</v>
      </c>
      <c r="Q43" s="16">
        <v>12995.200000000003</v>
      </c>
      <c r="R43" s="12">
        <v>5.8945235666239988</v>
      </c>
      <c r="S43" s="1" t="s">
        <v>261</v>
      </c>
      <c r="T43" s="21" t="s">
        <v>241</v>
      </c>
      <c r="U43" s="22">
        <v>117441.20000000001</v>
      </c>
      <c r="V43" s="18" t="s">
        <v>26</v>
      </c>
      <c r="W43" s="18" t="s">
        <v>26</v>
      </c>
      <c r="X43" s="18" t="s">
        <v>46</v>
      </c>
      <c r="Y43" s="18" t="s">
        <v>39</v>
      </c>
      <c r="Z43" s="1" t="s">
        <v>26</v>
      </c>
      <c r="AA43" s="1" t="s">
        <v>51</v>
      </c>
    </row>
    <row r="44" spans="1:27" ht="79.2" x14ac:dyDescent="0.25">
      <c r="A44" s="14">
        <v>3525</v>
      </c>
      <c r="B44" s="15">
        <v>41982</v>
      </c>
      <c r="C44" s="1" t="s">
        <v>24</v>
      </c>
      <c r="D44" s="1" t="s">
        <v>98</v>
      </c>
      <c r="E44" s="1" t="s">
        <v>116</v>
      </c>
      <c r="F44" s="1" t="s">
        <v>242</v>
      </c>
      <c r="G44" s="1" t="s">
        <v>46</v>
      </c>
      <c r="H44" s="1" t="s">
        <v>47</v>
      </c>
      <c r="I44" s="1" t="s">
        <v>243</v>
      </c>
      <c r="J44" s="1" t="s">
        <v>50</v>
      </c>
      <c r="K44" s="2" t="s">
        <v>1294</v>
      </c>
      <c r="L44" s="1" t="s">
        <v>48</v>
      </c>
      <c r="M44" s="1" t="s">
        <v>28</v>
      </c>
      <c r="N44" s="1" t="s">
        <v>26</v>
      </c>
      <c r="O44" s="16">
        <v>77891.3</v>
      </c>
      <c r="P44" s="12">
        <v>35.330899369380994</v>
      </c>
      <c r="Q44" s="16">
        <v>4654.3999999999996</v>
      </c>
      <c r="R44" s="12">
        <v>2.111200326928</v>
      </c>
      <c r="S44" s="1" t="s">
        <v>121</v>
      </c>
      <c r="T44" s="2" t="s">
        <v>121</v>
      </c>
      <c r="U44" s="11">
        <v>126171.09999999999</v>
      </c>
      <c r="V44" s="18" t="s">
        <v>26</v>
      </c>
      <c r="W44" s="18" t="s">
        <v>26</v>
      </c>
      <c r="X44" s="18" t="s">
        <v>46</v>
      </c>
      <c r="Y44" s="18" t="s">
        <v>39</v>
      </c>
      <c r="Z44" s="1" t="s">
        <v>26</v>
      </c>
      <c r="AA44" s="1" t="s">
        <v>51</v>
      </c>
    </row>
    <row r="45" spans="1:27" ht="79.2" x14ac:dyDescent="0.25">
      <c r="A45" s="9"/>
      <c r="B45" s="10">
        <v>41982</v>
      </c>
      <c r="C45" s="2" t="s">
        <v>24</v>
      </c>
      <c r="D45" s="2" t="s">
        <v>98</v>
      </c>
      <c r="E45" s="2" t="s">
        <v>116</v>
      </c>
      <c r="F45" s="2" t="s">
        <v>1074</v>
      </c>
      <c r="G45" s="2" t="s">
        <v>46</v>
      </c>
      <c r="H45" s="2" t="s">
        <v>47</v>
      </c>
      <c r="I45" s="2" t="s">
        <v>1077</v>
      </c>
      <c r="J45" s="2" t="s">
        <v>50</v>
      </c>
      <c r="K45" s="2" t="s">
        <v>1080</v>
      </c>
      <c r="L45" s="2" t="s">
        <v>48</v>
      </c>
      <c r="M45" s="2" t="s">
        <v>28</v>
      </c>
      <c r="N45" s="2" t="s">
        <v>26</v>
      </c>
      <c r="O45" s="11">
        <v>81011</v>
      </c>
      <c r="P45" s="12">
        <v>36.745971486069998</v>
      </c>
      <c r="Q45" s="11">
        <v>8554.5999999999985</v>
      </c>
      <c r="R45" s="12">
        <v>3.8803012884019994</v>
      </c>
      <c r="S45" s="2" t="s">
        <v>1081</v>
      </c>
      <c r="T45" s="2" t="s">
        <v>1081</v>
      </c>
      <c r="U45" s="11">
        <v>56930.399999999994</v>
      </c>
      <c r="V45" s="13" t="s">
        <v>26</v>
      </c>
      <c r="W45" s="13" t="s">
        <v>26</v>
      </c>
      <c r="X45" s="13" t="s">
        <v>46</v>
      </c>
      <c r="Y45" s="13" t="s">
        <v>39</v>
      </c>
      <c r="Z45" s="2" t="s">
        <v>26</v>
      </c>
      <c r="AA45" s="2" t="s">
        <v>51</v>
      </c>
    </row>
    <row r="46" spans="1:27" ht="79.2" x14ac:dyDescent="0.25">
      <c r="A46" s="9"/>
      <c r="B46" s="10">
        <v>41982</v>
      </c>
      <c r="C46" s="2" t="s">
        <v>24</v>
      </c>
      <c r="D46" s="2" t="s">
        <v>98</v>
      </c>
      <c r="E46" s="2" t="s">
        <v>116</v>
      </c>
      <c r="F46" s="2" t="s">
        <v>1075</v>
      </c>
      <c r="G46" s="2" t="s">
        <v>46</v>
      </c>
      <c r="H46" s="2" t="s">
        <v>47</v>
      </c>
      <c r="I46" s="2" t="s">
        <v>1078</v>
      </c>
      <c r="J46" s="2" t="s">
        <v>50</v>
      </c>
      <c r="K46" s="2" t="s">
        <v>1082</v>
      </c>
      <c r="L46" s="2" t="s">
        <v>48</v>
      </c>
      <c r="M46" s="2" t="s">
        <v>28</v>
      </c>
      <c r="N46" s="2" t="s">
        <v>26</v>
      </c>
      <c r="O46" s="11">
        <v>311617</v>
      </c>
      <c r="P46" s="12">
        <v>141.34709356228998</v>
      </c>
      <c r="Q46" s="11">
        <v>18273.699999999997</v>
      </c>
      <c r="R46" s="12">
        <v>8.288810891668998</v>
      </c>
      <c r="S46" s="2" t="s">
        <v>1083</v>
      </c>
      <c r="T46" s="2" t="s">
        <v>1083</v>
      </c>
      <c r="U46" s="11">
        <v>294627.3</v>
      </c>
      <c r="V46" s="13" t="s">
        <v>26</v>
      </c>
      <c r="W46" s="13" t="s">
        <v>26</v>
      </c>
      <c r="X46" s="13" t="s">
        <v>46</v>
      </c>
      <c r="Y46" s="13" t="s">
        <v>39</v>
      </c>
      <c r="Z46" s="2" t="s">
        <v>26</v>
      </c>
      <c r="AA46" s="2" t="s">
        <v>51</v>
      </c>
    </row>
    <row r="47" spans="1:27" ht="79.2" x14ac:dyDescent="0.25">
      <c r="A47" s="9"/>
      <c r="B47" s="10">
        <v>41982</v>
      </c>
      <c r="C47" s="2" t="s">
        <v>24</v>
      </c>
      <c r="D47" s="2" t="s">
        <v>98</v>
      </c>
      <c r="E47" s="2" t="s">
        <v>116</v>
      </c>
      <c r="F47" s="2" t="s">
        <v>1076</v>
      </c>
      <c r="G47" s="2" t="s">
        <v>46</v>
      </c>
      <c r="H47" s="2" t="s">
        <v>47</v>
      </c>
      <c r="I47" s="2" t="s">
        <v>1079</v>
      </c>
      <c r="J47" s="2" t="s">
        <v>50</v>
      </c>
      <c r="K47" s="2" t="s">
        <v>1084</v>
      </c>
      <c r="L47" s="2" t="s">
        <v>48</v>
      </c>
      <c r="M47" s="2" t="s">
        <v>28</v>
      </c>
      <c r="N47" s="2" t="s">
        <v>26</v>
      </c>
      <c r="O47" s="11">
        <v>17069.100000000002</v>
      </c>
      <c r="P47" s="12">
        <v>7.7424135227670003</v>
      </c>
      <c r="Q47" s="11">
        <v>1135</v>
      </c>
      <c r="R47" s="12">
        <v>0.51482733994999996</v>
      </c>
      <c r="S47" s="2" t="s">
        <v>1012</v>
      </c>
      <c r="T47" s="2" t="s">
        <v>1012</v>
      </c>
      <c r="U47" s="11">
        <v>108950.9</v>
      </c>
      <c r="V47" s="13" t="s">
        <v>26</v>
      </c>
      <c r="W47" s="13" t="s">
        <v>26</v>
      </c>
      <c r="X47" s="13" t="s">
        <v>46</v>
      </c>
      <c r="Y47" s="13" t="s">
        <v>39</v>
      </c>
      <c r="Z47" s="2" t="s">
        <v>26</v>
      </c>
      <c r="AA47" s="2" t="s">
        <v>51</v>
      </c>
    </row>
    <row r="48" spans="1:27" ht="26.4" x14ac:dyDescent="0.25">
      <c r="A48" s="9"/>
      <c r="B48" s="10">
        <v>41983</v>
      </c>
      <c r="C48" s="2" t="s">
        <v>24</v>
      </c>
      <c r="D48" s="2" t="s">
        <v>98</v>
      </c>
      <c r="E48" s="2" t="s">
        <v>116</v>
      </c>
      <c r="F48" s="2" t="s">
        <v>1269</v>
      </c>
      <c r="G48" s="2" t="s">
        <v>46</v>
      </c>
      <c r="H48" s="2" t="s">
        <v>47</v>
      </c>
      <c r="I48" s="2" t="s">
        <v>1275</v>
      </c>
      <c r="J48" s="2" t="s">
        <v>1281</v>
      </c>
      <c r="K48" s="2" t="s">
        <v>1282</v>
      </c>
      <c r="L48" s="2" t="s">
        <v>48</v>
      </c>
      <c r="M48" s="2" t="s">
        <v>28</v>
      </c>
      <c r="N48" s="2" t="s">
        <v>26</v>
      </c>
      <c r="O48" s="11">
        <v>9125.6</v>
      </c>
      <c r="P48" s="12">
        <v>4.1393025316720005</v>
      </c>
      <c r="Q48" s="11">
        <v>1688.3</v>
      </c>
      <c r="R48" s="12">
        <v>0.76579999827099998</v>
      </c>
      <c r="S48" s="2" t="s">
        <v>157</v>
      </c>
      <c r="T48" s="2" t="s">
        <v>157</v>
      </c>
      <c r="U48" s="13" t="s">
        <v>26</v>
      </c>
      <c r="V48" s="13" t="s">
        <v>26</v>
      </c>
      <c r="W48" s="13" t="s">
        <v>26</v>
      </c>
      <c r="X48" s="13" t="s">
        <v>46</v>
      </c>
      <c r="Y48" s="13" t="s">
        <v>39</v>
      </c>
      <c r="Z48" s="2" t="s">
        <v>26</v>
      </c>
      <c r="AA48" s="2" t="s">
        <v>51</v>
      </c>
    </row>
    <row r="49" spans="1:27" ht="26.4" x14ac:dyDescent="0.25">
      <c r="A49" s="9"/>
      <c r="B49" s="10">
        <v>41984</v>
      </c>
      <c r="C49" s="2" t="s">
        <v>24</v>
      </c>
      <c r="D49" s="2" t="s">
        <v>98</v>
      </c>
      <c r="E49" s="2" t="s">
        <v>116</v>
      </c>
      <c r="F49" s="2" t="s">
        <v>1270</v>
      </c>
      <c r="G49" s="2" t="s">
        <v>46</v>
      </c>
      <c r="H49" s="2" t="s">
        <v>47</v>
      </c>
      <c r="I49" s="2" t="s">
        <v>1276</v>
      </c>
      <c r="J49" s="2" t="s">
        <v>1281</v>
      </c>
      <c r="K49" s="2" t="s">
        <v>1282</v>
      </c>
      <c r="L49" s="2" t="s">
        <v>48</v>
      </c>
      <c r="M49" s="2" t="s">
        <v>28</v>
      </c>
      <c r="N49" s="2" t="s">
        <v>26</v>
      </c>
      <c r="O49" s="11">
        <v>7600.5</v>
      </c>
      <c r="P49" s="12">
        <v>3.447528808185</v>
      </c>
      <c r="Q49" s="11">
        <v>1993.2</v>
      </c>
      <c r="R49" s="12">
        <v>0.90410031188399997</v>
      </c>
      <c r="S49" s="2" t="s">
        <v>137</v>
      </c>
      <c r="T49" s="2" t="s">
        <v>137</v>
      </c>
      <c r="U49" s="13" t="s">
        <v>26</v>
      </c>
      <c r="V49" s="13" t="s">
        <v>26</v>
      </c>
      <c r="W49" s="13" t="s">
        <v>26</v>
      </c>
      <c r="X49" s="13" t="s">
        <v>46</v>
      </c>
      <c r="Y49" s="13" t="s">
        <v>39</v>
      </c>
      <c r="Z49" s="2" t="s">
        <v>26</v>
      </c>
      <c r="AA49" s="2" t="s">
        <v>51</v>
      </c>
    </row>
    <row r="50" spans="1:27" ht="26.4" x14ac:dyDescent="0.25">
      <c r="A50" s="9"/>
      <c r="B50" s="10">
        <v>41985</v>
      </c>
      <c r="C50" s="2" t="s">
        <v>24</v>
      </c>
      <c r="D50" s="2" t="s">
        <v>98</v>
      </c>
      <c r="E50" s="2" t="s">
        <v>116</v>
      </c>
      <c r="F50" s="2" t="s">
        <v>1271</v>
      </c>
      <c r="G50" s="2" t="s">
        <v>46</v>
      </c>
      <c r="H50" s="2" t="s">
        <v>47</v>
      </c>
      <c r="I50" s="2" t="s">
        <v>1277</v>
      </c>
      <c r="J50" s="2" t="s">
        <v>1281</v>
      </c>
      <c r="K50" s="2" t="s">
        <v>1282</v>
      </c>
      <c r="L50" s="2" t="s">
        <v>48</v>
      </c>
      <c r="M50" s="2" t="s">
        <v>28</v>
      </c>
      <c r="N50" s="2" t="s">
        <v>26</v>
      </c>
      <c r="O50" s="11">
        <v>7987.3</v>
      </c>
      <c r="P50" s="12">
        <v>3.6229783369009998</v>
      </c>
      <c r="Q50" s="11">
        <v>286.2</v>
      </c>
      <c r="R50" s="12">
        <v>0.12981813629399999</v>
      </c>
      <c r="S50" s="2" t="s">
        <v>149</v>
      </c>
      <c r="T50" s="2" t="s">
        <v>149</v>
      </c>
      <c r="U50" s="13" t="s">
        <v>26</v>
      </c>
      <c r="V50" s="13" t="s">
        <v>26</v>
      </c>
      <c r="W50" s="13" t="s">
        <v>26</v>
      </c>
      <c r="X50" s="13" t="s">
        <v>46</v>
      </c>
      <c r="Y50" s="13" t="s">
        <v>39</v>
      </c>
      <c r="Z50" s="2" t="s">
        <v>26</v>
      </c>
      <c r="AA50" s="2" t="s">
        <v>51</v>
      </c>
    </row>
    <row r="51" spans="1:27" ht="26.4" x14ac:dyDescent="0.25">
      <c r="A51" s="9"/>
      <c r="B51" s="10">
        <v>41986</v>
      </c>
      <c r="C51" s="2" t="s">
        <v>24</v>
      </c>
      <c r="D51" s="2" t="s">
        <v>98</v>
      </c>
      <c r="E51" s="2" t="s">
        <v>116</v>
      </c>
      <c r="F51" s="2" t="s">
        <v>1272</v>
      </c>
      <c r="G51" s="2" t="s">
        <v>46</v>
      </c>
      <c r="H51" s="2" t="s">
        <v>47</v>
      </c>
      <c r="I51" s="2" t="s">
        <v>1278</v>
      </c>
      <c r="J51" s="2" t="s">
        <v>1281</v>
      </c>
      <c r="K51" s="2" t="s">
        <v>1282</v>
      </c>
      <c r="L51" s="2" t="s">
        <v>48</v>
      </c>
      <c r="M51" s="2" t="s">
        <v>28</v>
      </c>
      <c r="N51" s="2" t="s">
        <v>26</v>
      </c>
      <c r="O51" s="11">
        <v>16070.1</v>
      </c>
      <c r="P51" s="12">
        <v>7.2892747451369999</v>
      </c>
      <c r="Q51" s="11">
        <v>1842.2</v>
      </c>
      <c r="R51" s="12">
        <v>0.835607864014</v>
      </c>
      <c r="S51" s="2" t="s">
        <v>231</v>
      </c>
      <c r="T51" s="2" t="s">
        <v>231</v>
      </c>
      <c r="U51" s="13" t="s">
        <v>26</v>
      </c>
      <c r="V51" s="13" t="s">
        <v>26</v>
      </c>
      <c r="W51" s="13" t="s">
        <v>26</v>
      </c>
      <c r="X51" s="13" t="s">
        <v>46</v>
      </c>
      <c r="Y51" s="13" t="s">
        <v>39</v>
      </c>
      <c r="Z51" s="2" t="s">
        <v>26</v>
      </c>
      <c r="AA51" s="2" t="s">
        <v>51</v>
      </c>
    </row>
    <row r="52" spans="1:27" ht="39.6" x14ac:dyDescent="0.25">
      <c r="A52" s="9"/>
      <c r="B52" s="10">
        <v>41987</v>
      </c>
      <c r="C52" s="2" t="s">
        <v>24</v>
      </c>
      <c r="D52" s="2" t="s">
        <v>98</v>
      </c>
      <c r="E52" s="2" t="s">
        <v>116</v>
      </c>
      <c r="F52" s="2" t="s">
        <v>1273</v>
      </c>
      <c r="G52" s="2" t="s">
        <v>46</v>
      </c>
      <c r="H52" s="2" t="s">
        <v>47</v>
      </c>
      <c r="I52" s="2" t="s">
        <v>1279</v>
      </c>
      <c r="J52" s="2" t="s">
        <v>1281</v>
      </c>
      <c r="K52" s="2" t="s">
        <v>1282</v>
      </c>
      <c r="L52" s="2" t="s">
        <v>48</v>
      </c>
      <c r="M52" s="2" t="s">
        <v>28</v>
      </c>
      <c r="N52" s="2" t="s">
        <v>26</v>
      </c>
      <c r="O52" s="11">
        <v>12290.6</v>
      </c>
      <c r="P52" s="12">
        <v>5.5749223827219998</v>
      </c>
      <c r="Q52" s="11">
        <v>4397.2</v>
      </c>
      <c r="R52" s="12">
        <v>1.9945363693639999</v>
      </c>
      <c r="S52" s="2" t="s">
        <v>261</v>
      </c>
      <c r="T52" s="2" t="s">
        <v>241</v>
      </c>
      <c r="U52" s="13" t="s">
        <v>26</v>
      </c>
      <c r="V52" s="13" t="s">
        <v>26</v>
      </c>
      <c r="W52" s="13" t="s">
        <v>26</v>
      </c>
      <c r="X52" s="13" t="s">
        <v>46</v>
      </c>
      <c r="Y52" s="13" t="s">
        <v>39</v>
      </c>
      <c r="Z52" s="2" t="s">
        <v>26</v>
      </c>
      <c r="AA52" s="2" t="s">
        <v>51</v>
      </c>
    </row>
    <row r="53" spans="1:27" ht="26.4" x14ac:dyDescent="0.25">
      <c r="A53" s="9"/>
      <c r="B53" s="10">
        <v>41988</v>
      </c>
      <c r="C53" s="2" t="s">
        <v>24</v>
      </c>
      <c r="D53" s="2" t="s">
        <v>98</v>
      </c>
      <c r="E53" s="2" t="s">
        <v>116</v>
      </c>
      <c r="F53" s="2" t="s">
        <v>1274</v>
      </c>
      <c r="G53" s="2" t="s">
        <v>46</v>
      </c>
      <c r="H53" s="2" t="s">
        <v>47</v>
      </c>
      <c r="I53" s="2" t="s">
        <v>1280</v>
      </c>
      <c r="J53" s="2" t="s">
        <v>1281</v>
      </c>
      <c r="K53" s="2" t="s">
        <v>1282</v>
      </c>
      <c r="L53" s="2" t="s">
        <v>48</v>
      </c>
      <c r="M53" s="2" t="s">
        <v>28</v>
      </c>
      <c r="N53" s="2" t="s">
        <v>26</v>
      </c>
      <c r="O53" s="11">
        <v>8305.5</v>
      </c>
      <c r="P53" s="12">
        <v>3.7673114290349998</v>
      </c>
      <c r="Q53" s="11">
        <v>731.9</v>
      </c>
      <c r="R53" s="12">
        <v>0.33198425560299999</v>
      </c>
      <c r="S53" s="2" t="s">
        <v>121</v>
      </c>
      <c r="T53" s="2" t="s">
        <v>121</v>
      </c>
      <c r="U53" s="13" t="s">
        <v>26</v>
      </c>
      <c r="V53" s="13" t="s">
        <v>26</v>
      </c>
      <c r="W53" s="13" t="s">
        <v>26</v>
      </c>
      <c r="X53" s="13" t="s">
        <v>46</v>
      </c>
      <c r="Y53" s="13" t="s">
        <v>39</v>
      </c>
      <c r="Z53" s="2" t="s">
        <v>26</v>
      </c>
      <c r="AA53" s="2" t="s">
        <v>51</v>
      </c>
    </row>
    <row r="54" spans="1:27" ht="26.4" x14ac:dyDescent="0.25">
      <c r="A54" s="9"/>
      <c r="B54" s="10">
        <v>41988</v>
      </c>
      <c r="C54" s="2" t="s">
        <v>24</v>
      </c>
      <c r="D54" s="2" t="s">
        <v>98</v>
      </c>
      <c r="E54" s="2" t="s">
        <v>116</v>
      </c>
      <c r="F54" s="2" t="s">
        <v>1283</v>
      </c>
      <c r="G54" s="2" t="s">
        <v>46</v>
      </c>
      <c r="H54" s="2" t="s">
        <v>47</v>
      </c>
      <c r="I54" s="2" t="s">
        <v>1286</v>
      </c>
      <c r="J54" s="2" t="s">
        <v>1281</v>
      </c>
      <c r="K54" s="2" t="s">
        <v>1282</v>
      </c>
      <c r="L54" s="2" t="s">
        <v>48</v>
      </c>
      <c r="M54" s="2" t="s">
        <v>28</v>
      </c>
      <c r="N54" s="2" t="s">
        <v>26</v>
      </c>
      <c r="O54" s="11">
        <v>1115.4000000000001</v>
      </c>
      <c r="P54" s="12">
        <v>0.50593692949800007</v>
      </c>
      <c r="Q54" s="11">
        <v>73.2</v>
      </c>
      <c r="R54" s="12">
        <v>3.3202961484000003E-2</v>
      </c>
      <c r="S54" s="2" t="s">
        <v>1081</v>
      </c>
      <c r="T54" s="2" t="s">
        <v>1081</v>
      </c>
      <c r="U54" s="13" t="s">
        <v>26</v>
      </c>
      <c r="V54" s="13" t="s">
        <v>26</v>
      </c>
      <c r="W54" s="13" t="s">
        <v>26</v>
      </c>
      <c r="X54" s="13" t="s">
        <v>46</v>
      </c>
      <c r="Y54" s="13" t="s">
        <v>39</v>
      </c>
      <c r="Z54" s="2" t="s">
        <v>26</v>
      </c>
      <c r="AA54" s="2" t="s">
        <v>51</v>
      </c>
    </row>
    <row r="55" spans="1:27" ht="26.4" x14ac:dyDescent="0.25">
      <c r="A55" s="9"/>
      <c r="B55" s="10">
        <v>41988</v>
      </c>
      <c r="C55" s="2" t="s">
        <v>24</v>
      </c>
      <c r="D55" s="2" t="s">
        <v>98</v>
      </c>
      <c r="E55" s="2" t="s">
        <v>116</v>
      </c>
      <c r="F55" s="2" t="s">
        <v>1284</v>
      </c>
      <c r="G55" s="2" t="s">
        <v>46</v>
      </c>
      <c r="H55" s="2" t="s">
        <v>47</v>
      </c>
      <c r="I55" s="2" t="s">
        <v>1287</v>
      </c>
      <c r="J55" s="2" t="s">
        <v>1281</v>
      </c>
      <c r="K55" s="2" t="s">
        <v>1282</v>
      </c>
      <c r="L55" s="2" t="s">
        <v>48</v>
      </c>
      <c r="M55" s="2" t="s">
        <v>28</v>
      </c>
      <c r="N55" s="2" t="s">
        <v>26</v>
      </c>
      <c r="O55" s="11">
        <v>265.5</v>
      </c>
      <c r="P55" s="12">
        <v>0.12042877423499999</v>
      </c>
      <c r="Q55" s="11">
        <v>33.4</v>
      </c>
      <c r="R55" s="12">
        <v>1.5149985158E-2</v>
      </c>
      <c r="S55" s="2" t="s">
        <v>1083</v>
      </c>
      <c r="T55" s="2" t="s">
        <v>1083</v>
      </c>
      <c r="U55" s="13" t="s">
        <v>26</v>
      </c>
      <c r="V55" s="13" t="s">
        <v>26</v>
      </c>
      <c r="W55" s="13" t="s">
        <v>26</v>
      </c>
      <c r="X55" s="13" t="s">
        <v>46</v>
      </c>
      <c r="Y55" s="13" t="s">
        <v>39</v>
      </c>
      <c r="Z55" s="2" t="s">
        <v>26</v>
      </c>
      <c r="AA55" s="2" t="s">
        <v>51</v>
      </c>
    </row>
    <row r="56" spans="1:27" ht="26.4" x14ac:dyDescent="0.25">
      <c r="A56" s="9"/>
      <c r="B56" s="10">
        <v>41988</v>
      </c>
      <c r="C56" s="2" t="s">
        <v>24</v>
      </c>
      <c r="D56" s="2" t="s">
        <v>98</v>
      </c>
      <c r="E56" s="2" t="s">
        <v>116</v>
      </c>
      <c r="F56" s="2" t="s">
        <v>1285</v>
      </c>
      <c r="G56" s="2" t="s">
        <v>46</v>
      </c>
      <c r="H56" s="2" t="s">
        <v>47</v>
      </c>
      <c r="I56" s="2" t="s">
        <v>1288</v>
      </c>
      <c r="J56" s="2" t="s">
        <v>1281</v>
      </c>
      <c r="K56" s="2" t="s">
        <v>1282</v>
      </c>
      <c r="L56" s="2" t="s">
        <v>48</v>
      </c>
      <c r="M56" s="2" t="s">
        <v>28</v>
      </c>
      <c r="N56" s="2" t="s">
        <v>26</v>
      </c>
      <c r="O56" s="11">
        <v>776.3</v>
      </c>
      <c r="P56" s="12">
        <v>0.35212375683099995</v>
      </c>
      <c r="Q56" s="11">
        <v>41</v>
      </c>
      <c r="R56" s="12">
        <v>1.8597287170000001E-2</v>
      </c>
      <c r="S56" s="2" t="s">
        <v>1012</v>
      </c>
      <c r="T56" s="2" t="s">
        <v>1012</v>
      </c>
      <c r="U56" s="13" t="s">
        <v>26</v>
      </c>
      <c r="V56" s="13" t="s">
        <v>26</v>
      </c>
      <c r="W56" s="13" t="s">
        <v>26</v>
      </c>
      <c r="X56" s="13" t="s">
        <v>46</v>
      </c>
      <c r="Y56" s="13" t="s">
        <v>39</v>
      </c>
      <c r="Z56" s="2" t="s">
        <v>26</v>
      </c>
      <c r="AA56" s="2" t="s">
        <v>51</v>
      </c>
    </row>
    <row r="57" spans="1:27" ht="26.4" x14ac:dyDescent="0.25">
      <c r="A57" s="14">
        <v>3640</v>
      </c>
      <c r="B57" s="15">
        <v>41982</v>
      </c>
      <c r="C57" s="1" t="s">
        <v>24</v>
      </c>
      <c r="D57" s="1" t="s">
        <v>98</v>
      </c>
      <c r="E57" s="1" t="s">
        <v>116</v>
      </c>
      <c r="F57" s="1" t="s">
        <v>737</v>
      </c>
      <c r="G57" s="1" t="s">
        <v>99</v>
      </c>
      <c r="H57" s="1" t="s">
        <v>26</v>
      </c>
      <c r="I57" s="1" t="s">
        <v>738</v>
      </c>
      <c r="J57" s="1" t="s">
        <v>739</v>
      </c>
      <c r="K57" s="2" t="s">
        <v>740</v>
      </c>
      <c r="L57" s="1" t="s">
        <v>27</v>
      </c>
      <c r="M57" s="1" t="s">
        <v>28</v>
      </c>
      <c r="N57" s="19">
        <v>2018</v>
      </c>
      <c r="O57" s="16">
        <v>35.54313049198344</v>
      </c>
      <c r="P57" s="12">
        <v>1.6122092797078033E-2</v>
      </c>
      <c r="Q57" s="16">
        <v>37.448881227589567</v>
      </c>
      <c r="R57" s="12">
        <v>1.6986526789870861E-2</v>
      </c>
      <c r="S57" s="1" t="s">
        <v>261</v>
      </c>
      <c r="T57" s="2" t="s">
        <v>1204</v>
      </c>
      <c r="U57" s="16">
        <v>54.4</v>
      </c>
      <c r="V57" s="18" t="s">
        <v>29</v>
      </c>
      <c r="W57" s="18" t="s">
        <v>29</v>
      </c>
      <c r="X57" s="18" t="s">
        <v>30</v>
      </c>
      <c r="Y57" s="18" t="s">
        <v>29</v>
      </c>
      <c r="Z57" s="1" t="s">
        <v>26</v>
      </c>
      <c r="AA57" s="1" t="s">
        <v>31</v>
      </c>
    </row>
    <row r="58" spans="1:27" ht="26.4" x14ac:dyDescent="0.25">
      <c r="A58" s="14">
        <v>3652</v>
      </c>
      <c r="B58" s="15">
        <v>41982</v>
      </c>
      <c r="C58" s="1" t="s">
        <v>24</v>
      </c>
      <c r="D58" s="1" t="s">
        <v>98</v>
      </c>
      <c r="E58" s="1" t="s">
        <v>116</v>
      </c>
      <c r="F58" s="1" t="s">
        <v>772</v>
      </c>
      <c r="G58" s="1" t="s">
        <v>99</v>
      </c>
      <c r="H58" s="1" t="s">
        <v>26</v>
      </c>
      <c r="I58" s="1" t="s">
        <v>773</v>
      </c>
      <c r="J58" s="1" t="s">
        <v>774</v>
      </c>
      <c r="K58" s="2" t="s">
        <v>775</v>
      </c>
      <c r="L58" s="1" t="s">
        <v>27</v>
      </c>
      <c r="M58" s="1" t="s">
        <v>28</v>
      </c>
      <c r="N58" s="19">
        <v>2018</v>
      </c>
      <c r="O58" s="16">
        <v>24.389740019248904</v>
      </c>
      <c r="P58" s="12">
        <v>1.1062999979014956E-2</v>
      </c>
      <c r="Q58" s="16">
        <v>9.6146703717003437</v>
      </c>
      <c r="R58" s="12">
        <v>4.3611411206683397E-3</v>
      </c>
      <c r="S58" s="1" t="s">
        <v>261</v>
      </c>
      <c r="T58" s="2" t="s">
        <v>1204</v>
      </c>
      <c r="U58" s="16">
        <v>39.5</v>
      </c>
      <c r="V58" s="18" t="s">
        <v>29</v>
      </c>
      <c r="W58" s="18" t="s">
        <v>29</v>
      </c>
      <c r="X58" s="18" t="s">
        <v>30</v>
      </c>
      <c r="Y58" s="18" t="s">
        <v>29</v>
      </c>
      <c r="Z58" s="1" t="s">
        <v>26</v>
      </c>
      <c r="AA58" s="1" t="s">
        <v>31</v>
      </c>
    </row>
    <row r="59" spans="1:27" ht="26.4" x14ac:dyDescent="0.25">
      <c r="A59" s="14">
        <v>3642</v>
      </c>
      <c r="B59" s="15">
        <v>41982</v>
      </c>
      <c r="C59" s="1" t="s">
        <v>24</v>
      </c>
      <c r="D59" s="1" t="s">
        <v>98</v>
      </c>
      <c r="E59" s="1" t="s">
        <v>116</v>
      </c>
      <c r="F59" s="1" t="s">
        <v>743</v>
      </c>
      <c r="G59" s="1" t="s">
        <v>99</v>
      </c>
      <c r="H59" s="1" t="s">
        <v>26</v>
      </c>
      <c r="I59" s="1" t="s">
        <v>744</v>
      </c>
      <c r="J59" s="1" t="s">
        <v>35</v>
      </c>
      <c r="K59" s="2" t="s">
        <v>74</v>
      </c>
      <c r="L59" s="1" t="s">
        <v>35</v>
      </c>
      <c r="M59" s="1" t="s">
        <v>28</v>
      </c>
      <c r="N59" s="1" t="s">
        <v>26</v>
      </c>
      <c r="O59" s="16">
        <v>144.1</v>
      </c>
      <c r="P59" s="12">
        <v>6.5362660517000001E-2</v>
      </c>
      <c r="Q59" s="16">
        <v>120.2</v>
      </c>
      <c r="R59" s="12">
        <v>5.4521802873999999E-2</v>
      </c>
      <c r="S59" s="1" t="s">
        <v>261</v>
      </c>
      <c r="T59" s="2" t="s">
        <v>1204</v>
      </c>
      <c r="U59" s="16" t="s">
        <v>26</v>
      </c>
      <c r="V59" s="18" t="s">
        <v>29</v>
      </c>
      <c r="W59" s="18" t="s">
        <v>29</v>
      </c>
      <c r="X59" s="18" t="s">
        <v>30</v>
      </c>
      <c r="Y59" s="18" t="s">
        <v>29</v>
      </c>
      <c r="Z59" s="1" t="s">
        <v>26</v>
      </c>
      <c r="AA59" s="1" t="s">
        <v>31</v>
      </c>
    </row>
    <row r="60" spans="1:27" ht="52.8" x14ac:dyDescent="0.25">
      <c r="A60" s="9"/>
      <c r="B60" s="10">
        <v>41982</v>
      </c>
      <c r="C60" s="2" t="s">
        <v>24</v>
      </c>
      <c r="D60" s="2" t="s">
        <v>98</v>
      </c>
      <c r="E60" s="2" t="s">
        <v>116</v>
      </c>
      <c r="F60" s="2" t="s">
        <v>1085</v>
      </c>
      <c r="G60" s="2" t="s">
        <v>1089</v>
      </c>
      <c r="H60" s="2" t="s">
        <v>26</v>
      </c>
      <c r="I60" s="2" t="s">
        <v>1090</v>
      </c>
      <c r="J60" s="2" t="s">
        <v>1094</v>
      </c>
      <c r="K60" s="2" t="s">
        <v>1098</v>
      </c>
      <c r="L60" s="2" t="s">
        <v>1097</v>
      </c>
      <c r="M60" s="2" t="s">
        <v>40</v>
      </c>
      <c r="N60" s="2">
        <v>2019</v>
      </c>
      <c r="O60" s="11">
        <v>23.9</v>
      </c>
      <c r="P60" s="12">
        <v>1.0840857642999999E-2</v>
      </c>
      <c r="Q60" s="11">
        <v>1.6</v>
      </c>
      <c r="R60" s="12">
        <v>7.2574779199999998E-4</v>
      </c>
      <c r="S60" s="2" t="s">
        <v>1081</v>
      </c>
      <c r="T60" s="2" t="s">
        <v>1205</v>
      </c>
      <c r="U60" s="11">
        <v>145.80000000000001</v>
      </c>
      <c r="V60" s="13" t="s">
        <v>29</v>
      </c>
      <c r="W60" s="13" t="s">
        <v>29</v>
      </c>
      <c r="X60" s="13" t="s">
        <v>29</v>
      </c>
      <c r="Y60" s="13" t="s">
        <v>29</v>
      </c>
      <c r="Z60" s="2" t="s">
        <v>26</v>
      </c>
      <c r="AA60" s="2" t="s">
        <v>1103</v>
      </c>
    </row>
    <row r="61" spans="1:27" ht="26.4" x14ac:dyDescent="0.25">
      <c r="A61" s="9"/>
      <c r="B61" s="10">
        <v>41982</v>
      </c>
      <c r="C61" s="2" t="s">
        <v>24</v>
      </c>
      <c r="D61" s="2" t="s">
        <v>98</v>
      </c>
      <c r="E61" s="2" t="s">
        <v>116</v>
      </c>
      <c r="F61" s="2" t="s">
        <v>1086</v>
      </c>
      <c r="G61" s="2" t="s">
        <v>1089</v>
      </c>
      <c r="H61" s="2" t="s">
        <v>26</v>
      </c>
      <c r="I61" s="2" t="s">
        <v>1091</v>
      </c>
      <c r="J61" s="2" t="s">
        <v>1095</v>
      </c>
      <c r="K61" s="2" t="s">
        <v>1099</v>
      </c>
      <c r="L61" s="2" t="s">
        <v>32</v>
      </c>
      <c r="M61" s="2" t="s">
        <v>28</v>
      </c>
      <c r="N61" s="2" t="s">
        <v>26</v>
      </c>
      <c r="O61" s="11">
        <v>3.3</v>
      </c>
      <c r="P61" s="12">
        <v>1.4968548209999999E-3</v>
      </c>
      <c r="Q61" s="11">
        <v>0.3</v>
      </c>
      <c r="R61" s="12">
        <v>1.36077711E-4</v>
      </c>
      <c r="S61" s="2" t="s">
        <v>1081</v>
      </c>
      <c r="T61" s="2" t="s">
        <v>1206</v>
      </c>
      <c r="U61" s="11">
        <v>711.7</v>
      </c>
      <c r="V61" s="13" t="s">
        <v>29</v>
      </c>
      <c r="W61" s="13" t="s">
        <v>29</v>
      </c>
      <c r="X61" s="13" t="s">
        <v>29</v>
      </c>
      <c r="Y61" s="13" t="s">
        <v>29</v>
      </c>
      <c r="Z61" s="2" t="s">
        <v>26</v>
      </c>
      <c r="AA61" s="2"/>
    </row>
    <row r="62" spans="1:27" ht="198" x14ac:dyDescent="0.25">
      <c r="A62" s="9"/>
      <c r="B62" s="10">
        <v>41982</v>
      </c>
      <c r="C62" s="2" t="s">
        <v>24</v>
      </c>
      <c r="D62" s="2" t="s">
        <v>98</v>
      </c>
      <c r="E62" s="2" t="s">
        <v>116</v>
      </c>
      <c r="F62" s="2" t="s">
        <v>1087</v>
      </c>
      <c r="G62" s="2" t="s">
        <v>1089</v>
      </c>
      <c r="H62" s="2" t="s">
        <v>26</v>
      </c>
      <c r="I62" s="2" t="s">
        <v>1092</v>
      </c>
      <c r="J62" s="2" t="s">
        <v>1095</v>
      </c>
      <c r="K62" s="2" t="s">
        <v>1099</v>
      </c>
      <c r="L62" s="2" t="s">
        <v>32</v>
      </c>
      <c r="M62" s="2" t="s">
        <v>28</v>
      </c>
      <c r="N62" s="2" t="s">
        <v>26</v>
      </c>
      <c r="O62" s="11">
        <v>32.5</v>
      </c>
      <c r="P62" s="12">
        <v>1.4741752024999999E-2</v>
      </c>
      <c r="Q62" s="11">
        <v>1.4</v>
      </c>
      <c r="R62" s="12">
        <v>6.3502931799999998E-4</v>
      </c>
      <c r="S62" s="2" t="s">
        <v>1083</v>
      </c>
      <c r="T62" s="2" t="s">
        <v>1207</v>
      </c>
      <c r="U62" s="11">
        <v>1954.6</v>
      </c>
      <c r="V62" s="13" t="s">
        <v>29</v>
      </c>
      <c r="W62" s="13" t="s">
        <v>29</v>
      </c>
      <c r="X62" s="13" t="s">
        <v>29</v>
      </c>
      <c r="Y62" s="13" t="s">
        <v>29</v>
      </c>
      <c r="Z62" s="2" t="s">
        <v>26</v>
      </c>
      <c r="AA62" s="2"/>
    </row>
    <row r="63" spans="1:27" ht="26.4" x14ac:dyDescent="0.25">
      <c r="A63" s="9"/>
      <c r="B63" s="10">
        <v>41982</v>
      </c>
      <c r="C63" s="2" t="s">
        <v>24</v>
      </c>
      <c r="D63" s="2" t="s">
        <v>98</v>
      </c>
      <c r="E63" s="2" t="s">
        <v>116</v>
      </c>
      <c r="F63" s="2" t="s">
        <v>1088</v>
      </c>
      <c r="G63" s="2" t="s">
        <v>1089</v>
      </c>
      <c r="H63" s="2" t="s">
        <v>26</v>
      </c>
      <c r="I63" s="2" t="s">
        <v>1093</v>
      </c>
      <c r="J63" s="2" t="s">
        <v>1095</v>
      </c>
      <c r="K63" s="2" t="s">
        <v>1099</v>
      </c>
      <c r="L63" s="2" t="s">
        <v>32</v>
      </c>
      <c r="M63" s="2" t="s">
        <v>28</v>
      </c>
      <c r="N63" s="2" t="s">
        <v>26</v>
      </c>
      <c r="O63" s="11">
        <v>0.7</v>
      </c>
      <c r="P63" s="12">
        <v>3.1751465899999999E-4</v>
      </c>
      <c r="Q63" s="11">
        <v>0.1</v>
      </c>
      <c r="R63" s="12">
        <v>4.5359236999999999E-5</v>
      </c>
      <c r="S63" s="2" t="s">
        <v>261</v>
      </c>
      <c r="T63" s="2" t="s">
        <v>1208</v>
      </c>
      <c r="U63" s="11" t="s">
        <v>26</v>
      </c>
      <c r="V63" s="13" t="s">
        <v>29</v>
      </c>
      <c r="W63" s="13" t="s">
        <v>29</v>
      </c>
      <c r="X63" s="13" t="s">
        <v>29</v>
      </c>
      <c r="Y63" s="13" t="s">
        <v>29</v>
      </c>
      <c r="Z63" s="2" t="s">
        <v>26</v>
      </c>
      <c r="AA63" s="2"/>
    </row>
    <row r="64" spans="1:27" ht="26.4" x14ac:dyDescent="0.25">
      <c r="A64" s="9"/>
      <c r="B64" s="10">
        <v>41982</v>
      </c>
      <c r="C64" s="2" t="s">
        <v>24</v>
      </c>
      <c r="D64" s="2" t="s">
        <v>98</v>
      </c>
      <c r="E64" s="2" t="s">
        <v>116</v>
      </c>
      <c r="F64" s="2" t="s">
        <v>1191</v>
      </c>
      <c r="G64" s="2" t="s">
        <v>1089</v>
      </c>
      <c r="H64" s="2" t="s">
        <v>26</v>
      </c>
      <c r="I64" s="2" t="s">
        <v>1189</v>
      </c>
      <c r="J64" s="2" t="s">
        <v>35</v>
      </c>
      <c r="K64" s="2" t="s">
        <v>1100</v>
      </c>
      <c r="L64" s="2" t="s">
        <v>35</v>
      </c>
      <c r="M64" s="2" t="s">
        <v>28</v>
      </c>
      <c r="N64" s="2" t="s">
        <v>26</v>
      </c>
      <c r="O64" s="11">
        <v>541.79999999999995</v>
      </c>
      <c r="P64" s="12">
        <v>0.24575634606599997</v>
      </c>
      <c r="Q64" s="11">
        <v>283.3</v>
      </c>
      <c r="R64" s="12">
        <v>0.128502718421</v>
      </c>
      <c r="S64" s="2" t="s">
        <v>1081</v>
      </c>
      <c r="T64" s="2" t="s">
        <v>1205</v>
      </c>
      <c r="U64" s="11" t="s">
        <v>26</v>
      </c>
      <c r="V64" s="13" t="s">
        <v>29</v>
      </c>
      <c r="W64" s="13" t="s">
        <v>29</v>
      </c>
      <c r="X64" s="13" t="s">
        <v>29</v>
      </c>
      <c r="Y64" s="13" t="s">
        <v>29</v>
      </c>
      <c r="Z64" s="2" t="s">
        <v>26</v>
      </c>
      <c r="AA64" s="2"/>
    </row>
    <row r="65" spans="1:27" ht="26.4" x14ac:dyDescent="0.25">
      <c r="A65" s="9"/>
      <c r="B65" s="10">
        <v>41982</v>
      </c>
      <c r="C65" s="2" t="s">
        <v>24</v>
      </c>
      <c r="D65" s="2" t="s">
        <v>98</v>
      </c>
      <c r="E65" s="2" t="s">
        <v>116</v>
      </c>
      <c r="F65" s="2" t="s">
        <v>1192</v>
      </c>
      <c r="G65" s="2" t="s">
        <v>1089</v>
      </c>
      <c r="H65" s="2" t="s">
        <v>26</v>
      </c>
      <c r="I65" s="2" t="s">
        <v>1190</v>
      </c>
      <c r="J65" s="2" t="s">
        <v>1096</v>
      </c>
      <c r="K65" s="2" t="s">
        <v>1101</v>
      </c>
      <c r="L65" s="2" t="s">
        <v>1102</v>
      </c>
      <c r="M65" s="2" t="s">
        <v>28</v>
      </c>
      <c r="N65" s="2" t="s">
        <v>26</v>
      </c>
      <c r="O65" s="11" t="s">
        <v>39</v>
      </c>
      <c r="P65" s="12" t="s">
        <v>39</v>
      </c>
      <c r="Q65" s="11" t="s">
        <v>39</v>
      </c>
      <c r="R65" s="12" t="s">
        <v>39</v>
      </c>
      <c r="S65" s="2" t="s">
        <v>1081</v>
      </c>
      <c r="T65" s="2" t="s">
        <v>1205</v>
      </c>
      <c r="U65" s="11" t="s">
        <v>26</v>
      </c>
      <c r="V65" s="13" t="s">
        <v>29</v>
      </c>
      <c r="W65" s="13" t="s">
        <v>29</v>
      </c>
      <c r="X65" s="13" t="s">
        <v>29</v>
      </c>
      <c r="Y65" s="13" t="s">
        <v>29</v>
      </c>
      <c r="Z65" s="2" t="s">
        <v>26</v>
      </c>
      <c r="AA65" s="2"/>
    </row>
    <row r="66" spans="1:27" ht="26.4" x14ac:dyDescent="0.25">
      <c r="A66" s="14">
        <v>3632</v>
      </c>
      <c r="B66" s="15">
        <v>41982</v>
      </c>
      <c r="C66" s="1" t="s">
        <v>24</v>
      </c>
      <c r="D66" s="1" t="s">
        <v>98</v>
      </c>
      <c r="E66" s="1" t="s">
        <v>116</v>
      </c>
      <c r="F66" s="1" t="s">
        <v>710</v>
      </c>
      <c r="G66" s="1" t="s">
        <v>25</v>
      </c>
      <c r="H66" s="1" t="s">
        <v>26</v>
      </c>
      <c r="I66" s="1" t="s">
        <v>711</v>
      </c>
      <c r="J66" s="1" t="s">
        <v>712</v>
      </c>
      <c r="K66" s="2" t="s">
        <v>713</v>
      </c>
      <c r="L66" s="1" t="s">
        <v>27</v>
      </c>
      <c r="M66" s="1" t="s">
        <v>28</v>
      </c>
      <c r="N66" s="19">
        <v>2019</v>
      </c>
      <c r="O66" s="16">
        <v>0.1</v>
      </c>
      <c r="P66" s="12">
        <v>4.5359236999999999E-5</v>
      </c>
      <c r="Q66" s="16">
        <v>0</v>
      </c>
      <c r="R66" s="12">
        <v>0</v>
      </c>
      <c r="S66" s="1" t="s">
        <v>121</v>
      </c>
      <c r="T66" s="2" t="s">
        <v>1203</v>
      </c>
      <c r="U66" s="16">
        <v>4.9000000000000004</v>
      </c>
      <c r="V66" s="18" t="s">
        <v>29</v>
      </c>
      <c r="W66" s="18" t="s">
        <v>29</v>
      </c>
      <c r="X66" s="18" t="s">
        <v>30</v>
      </c>
      <c r="Y66" s="18" t="s">
        <v>29</v>
      </c>
      <c r="Z66" s="1" t="s">
        <v>26</v>
      </c>
      <c r="AA66" s="1" t="s">
        <v>31</v>
      </c>
    </row>
    <row r="67" spans="1:27" ht="26.4" x14ac:dyDescent="0.25">
      <c r="A67" s="14">
        <v>3644</v>
      </c>
      <c r="B67" s="15">
        <v>41982</v>
      </c>
      <c r="C67" s="1" t="s">
        <v>24</v>
      </c>
      <c r="D67" s="1" t="s">
        <v>98</v>
      </c>
      <c r="E67" s="1" t="s">
        <v>116</v>
      </c>
      <c r="F67" s="1" t="s">
        <v>747</v>
      </c>
      <c r="G67" s="1" t="s">
        <v>25</v>
      </c>
      <c r="H67" s="1" t="s">
        <v>26</v>
      </c>
      <c r="I67" s="1" t="s">
        <v>748</v>
      </c>
      <c r="J67" s="1" t="s">
        <v>749</v>
      </c>
      <c r="K67" s="2" t="s">
        <v>713</v>
      </c>
      <c r="L67" s="1" t="s">
        <v>27</v>
      </c>
      <c r="M67" s="1" t="s">
        <v>28</v>
      </c>
      <c r="N67" s="19">
        <v>2019</v>
      </c>
      <c r="O67" s="16">
        <v>0.9</v>
      </c>
      <c r="P67" s="12">
        <v>4.0823313299999999E-4</v>
      </c>
      <c r="Q67" s="16">
        <v>0</v>
      </c>
      <c r="R67" s="12">
        <v>0</v>
      </c>
      <c r="S67" s="1" t="s">
        <v>121</v>
      </c>
      <c r="T67" s="2" t="s">
        <v>1203</v>
      </c>
      <c r="U67" s="16">
        <v>7.4</v>
      </c>
      <c r="V67" s="18" t="s">
        <v>29</v>
      </c>
      <c r="W67" s="18" t="s">
        <v>29</v>
      </c>
      <c r="X67" s="18" t="s">
        <v>30</v>
      </c>
      <c r="Y67" s="18" t="s">
        <v>29</v>
      </c>
      <c r="Z67" s="1" t="s">
        <v>26</v>
      </c>
      <c r="AA67" s="1" t="s">
        <v>31</v>
      </c>
    </row>
    <row r="68" spans="1:27" ht="26.4" x14ac:dyDescent="0.25">
      <c r="A68" s="14">
        <v>3645</v>
      </c>
      <c r="B68" s="15">
        <v>41982</v>
      </c>
      <c r="C68" s="1" t="s">
        <v>24</v>
      </c>
      <c r="D68" s="1" t="s">
        <v>98</v>
      </c>
      <c r="E68" s="1" t="s">
        <v>116</v>
      </c>
      <c r="F68" s="1" t="s">
        <v>750</v>
      </c>
      <c r="G68" s="1" t="s">
        <v>25</v>
      </c>
      <c r="H68" s="1" t="s">
        <v>26</v>
      </c>
      <c r="I68" s="1" t="s">
        <v>751</v>
      </c>
      <c r="J68" s="1" t="s">
        <v>752</v>
      </c>
      <c r="K68" s="2" t="s">
        <v>713</v>
      </c>
      <c r="L68" s="1" t="s">
        <v>27</v>
      </c>
      <c r="M68" s="1" t="s">
        <v>28</v>
      </c>
      <c r="N68" s="19">
        <v>2019</v>
      </c>
      <c r="O68" s="16">
        <v>5.9</v>
      </c>
      <c r="P68" s="12">
        <v>2.6761949830000002E-3</v>
      </c>
      <c r="Q68" s="16">
        <v>0.8</v>
      </c>
      <c r="R68" s="12">
        <v>3.6287389599999999E-4</v>
      </c>
      <c r="S68" s="1" t="s">
        <v>121</v>
      </c>
      <c r="T68" s="2" t="s">
        <v>1203</v>
      </c>
      <c r="U68" s="16">
        <v>4.9000000000000004</v>
      </c>
      <c r="V68" s="18" t="s">
        <v>29</v>
      </c>
      <c r="W68" s="18" t="s">
        <v>29</v>
      </c>
      <c r="X68" s="18" t="s">
        <v>30</v>
      </c>
      <c r="Y68" s="18" t="s">
        <v>29</v>
      </c>
      <c r="Z68" s="1" t="s">
        <v>26</v>
      </c>
      <c r="AA68" s="1" t="s">
        <v>31</v>
      </c>
    </row>
    <row r="69" spans="1:27" ht="26.4" x14ac:dyDescent="0.25">
      <c r="A69" s="14">
        <v>3646</v>
      </c>
      <c r="B69" s="15">
        <v>41982</v>
      </c>
      <c r="C69" s="1" t="s">
        <v>24</v>
      </c>
      <c r="D69" s="1" t="s">
        <v>98</v>
      </c>
      <c r="E69" s="1" t="s">
        <v>116</v>
      </c>
      <c r="F69" s="1" t="s">
        <v>753</v>
      </c>
      <c r="G69" s="1" t="s">
        <v>25</v>
      </c>
      <c r="H69" s="1" t="s">
        <v>26</v>
      </c>
      <c r="I69" s="1" t="s">
        <v>754</v>
      </c>
      <c r="J69" s="1" t="s">
        <v>755</v>
      </c>
      <c r="K69" s="2" t="s">
        <v>713</v>
      </c>
      <c r="L69" s="1" t="s">
        <v>27</v>
      </c>
      <c r="M69" s="1" t="s">
        <v>28</v>
      </c>
      <c r="N69" s="19">
        <v>2019</v>
      </c>
      <c r="O69" s="16">
        <v>11.8</v>
      </c>
      <c r="P69" s="12">
        <v>5.3523899660000004E-3</v>
      </c>
      <c r="Q69" s="16">
        <v>1.5</v>
      </c>
      <c r="R69" s="12">
        <v>6.8038855500000004E-4</v>
      </c>
      <c r="S69" s="1" t="s">
        <v>121</v>
      </c>
      <c r="T69" s="2" t="s">
        <v>1203</v>
      </c>
      <c r="U69" s="16">
        <v>23.9</v>
      </c>
      <c r="V69" s="18" t="s">
        <v>29</v>
      </c>
      <c r="W69" s="18" t="s">
        <v>29</v>
      </c>
      <c r="X69" s="18" t="s">
        <v>30</v>
      </c>
      <c r="Y69" s="18" t="s">
        <v>29</v>
      </c>
      <c r="Z69" s="1" t="s">
        <v>26</v>
      </c>
      <c r="AA69" s="1" t="s">
        <v>31</v>
      </c>
    </row>
    <row r="70" spans="1:27" ht="26.4" x14ac:dyDescent="0.25">
      <c r="A70" s="14">
        <v>3647</v>
      </c>
      <c r="B70" s="15">
        <v>41982</v>
      </c>
      <c r="C70" s="1" t="s">
        <v>24</v>
      </c>
      <c r="D70" s="1" t="s">
        <v>98</v>
      </c>
      <c r="E70" s="1" t="s">
        <v>116</v>
      </c>
      <c r="F70" s="1" t="s">
        <v>756</v>
      </c>
      <c r="G70" s="1" t="s">
        <v>25</v>
      </c>
      <c r="H70" s="1" t="s">
        <v>26</v>
      </c>
      <c r="I70" s="1" t="s">
        <v>757</v>
      </c>
      <c r="J70" s="1" t="s">
        <v>758</v>
      </c>
      <c r="K70" s="2" t="s">
        <v>713</v>
      </c>
      <c r="L70" s="1" t="s">
        <v>49</v>
      </c>
      <c r="M70" s="1" t="s">
        <v>28</v>
      </c>
      <c r="N70" s="19">
        <v>2014</v>
      </c>
      <c r="O70" s="16">
        <v>40.4</v>
      </c>
      <c r="P70" s="12">
        <v>1.8325131748E-2</v>
      </c>
      <c r="Q70" s="16">
        <v>14.8</v>
      </c>
      <c r="R70" s="12">
        <v>6.7131670760000005E-3</v>
      </c>
      <c r="S70" s="1" t="s">
        <v>121</v>
      </c>
      <c r="T70" s="2" t="s">
        <v>1209</v>
      </c>
      <c r="U70" s="16">
        <v>207.6</v>
      </c>
      <c r="V70" s="18" t="s">
        <v>29</v>
      </c>
      <c r="W70" s="18" t="s">
        <v>29</v>
      </c>
      <c r="X70" s="18" t="s">
        <v>30</v>
      </c>
      <c r="Y70" s="18" t="s">
        <v>29</v>
      </c>
      <c r="Z70" s="1" t="s">
        <v>26</v>
      </c>
      <c r="AA70" s="1" t="s">
        <v>31</v>
      </c>
    </row>
    <row r="71" spans="1:27" ht="26.4" x14ac:dyDescent="0.25">
      <c r="A71" s="14">
        <v>3648</v>
      </c>
      <c r="B71" s="15">
        <v>41982</v>
      </c>
      <c r="C71" s="1" t="s">
        <v>24</v>
      </c>
      <c r="D71" s="1" t="s">
        <v>98</v>
      </c>
      <c r="E71" s="1" t="s">
        <v>116</v>
      </c>
      <c r="F71" s="1" t="s">
        <v>759</v>
      </c>
      <c r="G71" s="1" t="s">
        <v>25</v>
      </c>
      <c r="H71" s="1" t="s">
        <v>26</v>
      </c>
      <c r="I71" s="1" t="s">
        <v>760</v>
      </c>
      <c r="J71" s="1" t="s">
        <v>761</v>
      </c>
      <c r="K71" s="2" t="s">
        <v>762</v>
      </c>
      <c r="L71" s="1" t="s">
        <v>27</v>
      </c>
      <c r="M71" s="1" t="s">
        <v>28</v>
      </c>
      <c r="N71" s="19">
        <v>2014</v>
      </c>
      <c r="O71" s="16">
        <v>6</v>
      </c>
      <c r="P71" s="12">
        <v>2.7215542200000001E-3</v>
      </c>
      <c r="Q71" s="16">
        <v>0.9</v>
      </c>
      <c r="R71" s="12">
        <v>4.0823313299999999E-4</v>
      </c>
      <c r="S71" s="1" t="s">
        <v>121</v>
      </c>
      <c r="T71" s="2" t="s">
        <v>1210</v>
      </c>
      <c r="U71" s="16">
        <v>14.8</v>
      </c>
      <c r="V71" s="18" t="s">
        <v>29</v>
      </c>
      <c r="W71" s="18" t="s">
        <v>29</v>
      </c>
      <c r="X71" s="18" t="s">
        <v>30</v>
      </c>
      <c r="Y71" s="18" t="s">
        <v>29</v>
      </c>
      <c r="Z71" s="1" t="s">
        <v>26</v>
      </c>
      <c r="AA71" s="1" t="s">
        <v>31</v>
      </c>
    </row>
    <row r="72" spans="1:27" ht="26.4" x14ac:dyDescent="0.25">
      <c r="A72" s="14">
        <v>3649</v>
      </c>
      <c r="B72" s="15">
        <v>41982</v>
      </c>
      <c r="C72" s="1" t="s">
        <v>24</v>
      </c>
      <c r="D72" s="1" t="s">
        <v>98</v>
      </c>
      <c r="E72" s="1" t="s">
        <v>116</v>
      </c>
      <c r="F72" s="1" t="s">
        <v>763</v>
      </c>
      <c r="G72" s="1" t="s">
        <v>25</v>
      </c>
      <c r="H72" s="1" t="s">
        <v>26</v>
      </c>
      <c r="I72" s="1" t="s">
        <v>764</v>
      </c>
      <c r="J72" s="1" t="s">
        <v>765</v>
      </c>
      <c r="K72" s="2" t="s">
        <v>762</v>
      </c>
      <c r="L72" s="1" t="s">
        <v>27</v>
      </c>
      <c r="M72" s="1" t="s">
        <v>28</v>
      </c>
      <c r="N72" s="19">
        <v>2014</v>
      </c>
      <c r="O72" s="16">
        <v>1.7</v>
      </c>
      <c r="P72" s="12">
        <v>7.7110702899999993E-4</v>
      </c>
      <c r="Q72" s="16">
        <v>0.3</v>
      </c>
      <c r="R72" s="12">
        <v>1.36077711E-4</v>
      </c>
      <c r="S72" s="1" t="s">
        <v>121</v>
      </c>
      <c r="T72" s="2" t="s">
        <v>1210</v>
      </c>
      <c r="U72" s="16">
        <v>4.9000000000000004</v>
      </c>
      <c r="V72" s="18" t="s">
        <v>29</v>
      </c>
      <c r="W72" s="18" t="s">
        <v>29</v>
      </c>
      <c r="X72" s="18" t="s">
        <v>30</v>
      </c>
      <c r="Y72" s="18" t="s">
        <v>29</v>
      </c>
      <c r="Z72" s="1" t="s">
        <v>26</v>
      </c>
      <c r="AA72" s="1" t="s">
        <v>31</v>
      </c>
    </row>
    <row r="73" spans="1:27" ht="26.4" x14ac:dyDescent="0.25">
      <c r="A73" s="14">
        <v>3650</v>
      </c>
      <c r="B73" s="15">
        <v>41982</v>
      </c>
      <c r="C73" s="1" t="s">
        <v>24</v>
      </c>
      <c r="D73" s="1" t="s">
        <v>98</v>
      </c>
      <c r="E73" s="1" t="s">
        <v>116</v>
      </c>
      <c r="F73" s="1" t="s">
        <v>766</v>
      </c>
      <c r="G73" s="1" t="s">
        <v>25</v>
      </c>
      <c r="H73" s="1" t="s">
        <v>26</v>
      </c>
      <c r="I73" s="1" t="s">
        <v>767</v>
      </c>
      <c r="J73" s="1" t="s">
        <v>768</v>
      </c>
      <c r="K73" s="2" t="s">
        <v>717</v>
      </c>
      <c r="L73" s="1" t="s">
        <v>27</v>
      </c>
      <c r="M73" s="1" t="s">
        <v>40</v>
      </c>
      <c r="N73" s="19">
        <v>2020</v>
      </c>
      <c r="O73" s="16">
        <v>11.2</v>
      </c>
      <c r="P73" s="12">
        <v>5.0802345439999999E-3</v>
      </c>
      <c r="Q73" s="16">
        <v>2.2000000000000002</v>
      </c>
      <c r="R73" s="12">
        <v>9.9790321400000008E-4</v>
      </c>
      <c r="S73" s="1" t="s">
        <v>121</v>
      </c>
      <c r="T73" s="2" t="s">
        <v>1211</v>
      </c>
      <c r="U73" s="16">
        <v>12.4</v>
      </c>
      <c r="V73" s="18" t="s">
        <v>29</v>
      </c>
      <c r="W73" s="18" t="s">
        <v>29</v>
      </c>
      <c r="X73" s="18" t="s">
        <v>30</v>
      </c>
      <c r="Y73" s="18" t="s">
        <v>29</v>
      </c>
      <c r="Z73" s="1" t="s">
        <v>26</v>
      </c>
      <c r="AA73" s="1" t="s">
        <v>31</v>
      </c>
    </row>
    <row r="74" spans="1:27" ht="26.4" x14ac:dyDescent="0.25">
      <c r="A74" s="14">
        <v>3651</v>
      </c>
      <c r="B74" s="15">
        <v>41982</v>
      </c>
      <c r="C74" s="1" t="s">
        <v>24</v>
      </c>
      <c r="D74" s="1" t="s">
        <v>98</v>
      </c>
      <c r="E74" s="1" t="s">
        <v>116</v>
      </c>
      <c r="F74" s="1" t="s">
        <v>769</v>
      </c>
      <c r="G74" s="1" t="s">
        <v>25</v>
      </c>
      <c r="H74" s="1" t="s">
        <v>26</v>
      </c>
      <c r="I74" s="1" t="s">
        <v>770</v>
      </c>
      <c r="J74" s="1" t="s">
        <v>771</v>
      </c>
      <c r="K74" s="2" t="s">
        <v>717</v>
      </c>
      <c r="L74" s="1" t="s">
        <v>27</v>
      </c>
      <c r="M74" s="1" t="s">
        <v>40</v>
      </c>
      <c r="N74" s="19">
        <v>2020</v>
      </c>
      <c r="O74" s="16">
        <v>20.8</v>
      </c>
      <c r="P74" s="12">
        <v>9.4347212960000006E-3</v>
      </c>
      <c r="Q74" s="16">
        <v>1.7</v>
      </c>
      <c r="R74" s="12">
        <v>7.7110702899999993E-4</v>
      </c>
      <c r="S74" s="1" t="s">
        <v>121</v>
      </c>
      <c r="T74" s="2" t="s">
        <v>1211</v>
      </c>
      <c r="U74" s="16">
        <v>9.9</v>
      </c>
      <c r="V74" s="18" t="s">
        <v>29</v>
      </c>
      <c r="W74" s="18" t="s">
        <v>29</v>
      </c>
      <c r="X74" s="18" t="s">
        <v>30</v>
      </c>
      <c r="Y74" s="18" t="s">
        <v>29</v>
      </c>
      <c r="Z74" s="1" t="s">
        <v>26</v>
      </c>
      <c r="AA74" s="1" t="s">
        <v>31</v>
      </c>
    </row>
    <row r="75" spans="1:27" ht="26.4" x14ac:dyDescent="0.25">
      <c r="A75" s="14">
        <v>3633</v>
      </c>
      <c r="B75" s="15">
        <v>41982</v>
      </c>
      <c r="C75" s="1" t="s">
        <v>24</v>
      </c>
      <c r="D75" s="1" t="s">
        <v>98</v>
      </c>
      <c r="E75" s="1" t="s">
        <v>116</v>
      </c>
      <c r="F75" s="1" t="s">
        <v>714</v>
      </c>
      <c r="G75" s="1" t="s">
        <v>25</v>
      </c>
      <c r="H75" s="1" t="s">
        <v>26</v>
      </c>
      <c r="I75" s="1" t="s">
        <v>715</v>
      </c>
      <c r="J75" s="1" t="s">
        <v>716</v>
      </c>
      <c r="K75" s="2" t="s">
        <v>717</v>
      </c>
      <c r="L75" s="1" t="s">
        <v>27</v>
      </c>
      <c r="M75" s="1" t="s">
        <v>40</v>
      </c>
      <c r="N75" s="19">
        <v>2020</v>
      </c>
      <c r="O75" s="16">
        <v>9.6</v>
      </c>
      <c r="P75" s="12">
        <v>4.3544867519999999E-3</v>
      </c>
      <c r="Q75" s="16">
        <v>2.1</v>
      </c>
      <c r="R75" s="12">
        <v>9.5254397700000003E-4</v>
      </c>
      <c r="S75" s="1" t="s">
        <v>121</v>
      </c>
      <c r="T75" s="2" t="s">
        <v>1211</v>
      </c>
      <c r="U75" s="16">
        <v>9.9</v>
      </c>
      <c r="V75" s="18" t="s">
        <v>29</v>
      </c>
      <c r="W75" s="18" t="s">
        <v>29</v>
      </c>
      <c r="X75" s="18" t="s">
        <v>30</v>
      </c>
      <c r="Y75" s="18" t="s">
        <v>29</v>
      </c>
      <c r="Z75" s="1" t="s">
        <v>26</v>
      </c>
      <c r="AA75" s="1" t="s">
        <v>31</v>
      </c>
    </row>
    <row r="76" spans="1:27" ht="26.4" x14ac:dyDescent="0.25">
      <c r="A76" s="14">
        <v>3690</v>
      </c>
      <c r="B76" s="15">
        <v>41982</v>
      </c>
      <c r="C76" s="1" t="s">
        <v>24</v>
      </c>
      <c r="D76" s="1" t="s">
        <v>98</v>
      </c>
      <c r="E76" s="1" t="s">
        <v>116</v>
      </c>
      <c r="F76" s="1" t="s">
        <v>916</v>
      </c>
      <c r="G76" s="1" t="s">
        <v>25</v>
      </c>
      <c r="H76" s="1" t="s">
        <v>26</v>
      </c>
      <c r="I76" s="1" t="s">
        <v>917</v>
      </c>
      <c r="J76" s="1" t="s">
        <v>918</v>
      </c>
      <c r="K76" s="2" t="s">
        <v>717</v>
      </c>
      <c r="L76" s="1" t="s">
        <v>27</v>
      </c>
      <c r="M76" s="1" t="s">
        <v>40</v>
      </c>
      <c r="N76" s="19">
        <v>2020</v>
      </c>
      <c r="O76" s="16">
        <v>12.6</v>
      </c>
      <c r="P76" s="12">
        <v>5.715263862E-3</v>
      </c>
      <c r="Q76" s="16">
        <v>5.3</v>
      </c>
      <c r="R76" s="12">
        <v>2.4040395609999997E-3</v>
      </c>
      <c r="S76" s="1" t="s">
        <v>121</v>
      </c>
      <c r="T76" s="2" t="s">
        <v>1211</v>
      </c>
      <c r="U76" s="16">
        <v>34.6</v>
      </c>
      <c r="V76" s="18" t="s">
        <v>29</v>
      </c>
      <c r="W76" s="18" t="s">
        <v>29</v>
      </c>
      <c r="X76" s="18" t="s">
        <v>30</v>
      </c>
      <c r="Y76" s="18" t="s">
        <v>29</v>
      </c>
      <c r="Z76" s="1" t="s">
        <v>26</v>
      </c>
      <c r="AA76" s="1" t="s">
        <v>31</v>
      </c>
    </row>
    <row r="77" spans="1:27" ht="39.6" x14ac:dyDescent="0.25">
      <c r="A77" s="14">
        <v>3696</v>
      </c>
      <c r="B77" s="15">
        <v>41982</v>
      </c>
      <c r="C77" s="1" t="s">
        <v>24</v>
      </c>
      <c r="D77" s="1" t="s">
        <v>98</v>
      </c>
      <c r="E77" s="1" t="s">
        <v>116</v>
      </c>
      <c r="F77" s="1" t="s">
        <v>944</v>
      </c>
      <c r="G77" s="1" t="s">
        <v>25</v>
      </c>
      <c r="H77" s="1" t="s">
        <v>26</v>
      </c>
      <c r="I77" s="1" t="s">
        <v>945</v>
      </c>
      <c r="J77" s="1" t="s">
        <v>946</v>
      </c>
      <c r="K77" s="2" t="s">
        <v>713</v>
      </c>
      <c r="L77" s="1" t="s">
        <v>27</v>
      </c>
      <c r="M77" s="1" t="s">
        <v>28</v>
      </c>
      <c r="N77" s="19">
        <v>2019</v>
      </c>
      <c r="O77" s="16">
        <v>2.8</v>
      </c>
      <c r="P77" s="12">
        <v>1.270058636E-3</v>
      </c>
      <c r="Q77" s="16">
        <v>0.8</v>
      </c>
      <c r="R77" s="12">
        <v>3.6287389599999999E-4</v>
      </c>
      <c r="S77" s="1" t="s">
        <v>121</v>
      </c>
      <c r="T77" s="2" t="s">
        <v>1211</v>
      </c>
      <c r="U77" s="16">
        <v>2.5</v>
      </c>
      <c r="V77" s="18" t="s">
        <v>29</v>
      </c>
      <c r="W77" s="18" t="s">
        <v>29</v>
      </c>
      <c r="X77" s="18" t="s">
        <v>30</v>
      </c>
      <c r="Y77" s="18" t="s">
        <v>29</v>
      </c>
      <c r="Z77" s="1" t="s">
        <v>26</v>
      </c>
      <c r="AA77" s="1" t="s">
        <v>31</v>
      </c>
    </row>
    <row r="78" spans="1:27" ht="26.4" x14ac:dyDescent="0.25">
      <c r="A78" s="14">
        <v>3697</v>
      </c>
      <c r="B78" s="15">
        <v>41982</v>
      </c>
      <c r="C78" s="1" t="s">
        <v>24</v>
      </c>
      <c r="D78" s="1" t="s">
        <v>98</v>
      </c>
      <c r="E78" s="1" t="s">
        <v>116</v>
      </c>
      <c r="F78" s="1" t="s">
        <v>947</v>
      </c>
      <c r="G78" s="1" t="s">
        <v>25</v>
      </c>
      <c r="H78" s="1" t="s">
        <v>26</v>
      </c>
      <c r="I78" s="1" t="s">
        <v>948</v>
      </c>
      <c r="J78" s="1" t="s">
        <v>949</v>
      </c>
      <c r="K78" s="2" t="s">
        <v>713</v>
      </c>
      <c r="L78" s="1" t="s">
        <v>27</v>
      </c>
      <c r="M78" s="1" t="s">
        <v>28</v>
      </c>
      <c r="N78" s="19">
        <v>2010</v>
      </c>
      <c r="O78" s="16">
        <v>1.6</v>
      </c>
      <c r="P78" s="12">
        <v>7.2574779199999998E-4</v>
      </c>
      <c r="Q78" s="16">
        <v>0.9</v>
      </c>
      <c r="R78" s="12">
        <v>4.0823313299999999E-4</v>
      </c>
      <c r="S78" s="1" t="s">
        <v>121</v>
      </c>
      <c r="T78" s="2" t="s">
        <v>1203</v>
      </c>
      <c r="U78" s="16">
        <v>59.3</v>
      </c>
      <c r="V78" s="18" t="s">
        <v>29</v>
      </c>
      <c r="W78" s="18" t="s">
        <v>29</v>
      </c>
      <c r="X78" s="18" t="s">
        <v>30</v>
      </c>
      <c r="Y78" s="18" t="s">
        <v>29</v>
      </c>
      <c r="Z78" s="1" t="s">
        <v>26</v>
      </c>
      <c r="AA78" s="1" t="s">
        <v>31</v>
      </c>
    </row>
    <row r="79" spans="1:27" ht="26.4" x14ac:dyDescent="0.25">
      <c r="A79" s="14">
        <v>3698</v>
      </c>
      <c r="B79" s="15">
        <v>41982</v>
      </c>
      <c r="C79" s="1" t="s">
        <v>24</v>
      </c>
      <c r="D79" s="1" t="s">
        <v>98</v>
      </c>
      <c r="E79" s="1" t="s">
        <v>116</v>
      </c>
      <c r="F79" s="1" t="s">
        <v>950</v>
      </c>
      <c r="G79" s="1" t="s">
        <v>25</v>
      </c>
      <c r="H79" s="1" t="s">
        <v>26</v>
      </c>
      <c r="I79" s="1" t="s">
        <v>951</v>
      </c>
      <c r="J79" s="1" t="s">
        <v>952</v>
      </c>
      <c r="K79" s="2" t="s">
        <v>953</v>
      </c>
      <c r="L79" s="1" t="s">
        <v>49</v>
      </c>
      <c r="M79" s="1" t="s">
        <v>28</v>
      </c>
      <c r="N79" s="19">
        <v>2010</v>
      </c>
      <c r="O79" s="16">
        <v>0.7</v>
      </c>
      <c r="P79" s="12">
        <v>3.1751465899999999E-4</v>
      </c>
      <c r="Q79" s="16">
        <v>0.1</v>
      </c>
      <c r="R79" s="12">
        <v>4.5359236999999999E-5</v>
      </c>
      <c r="S79" s="1" t="s">
        <v>121</v>
      </c>
      <c r="T79" s="2" t="s">
        <v>1212</v>
      </c>
      <c r="U79" s="16">
        <v>2.5</v>
      </c>
      <c r="V79" s="18" t="s">
        <v>29</v>
      </c>
      <c r="W79" s="18" t="s">
        <v>29</v>
      </c>
      <c r="X79" s="18" t="s">
        <v>30</v>
      </c>
      <c r="Y79" s="18" t="s">
        <v>29</v>
      </c>
      <c r="Z79" s="1" t="s">
        <v>26</v>
      </c>
      <c r="AA79" s="1" t="s">
        <v>31</v>
      </c>
    </row>
    <row r="80" spans="1:27" ht="26.4" x14ac:dyDescent="0.25">
      <c r="A80" s="14">
        <v>3699</v>
      </c>
      <c r="B80" s="15">
        <v>41982</v>
      </c>
      <c r="C80" s="1" t="s">
        <v>24</v>
      </c>
      <c r="D80" s="1" t="s">
        <v>98</v>
      </c>
      <c r="E80" s="1" t="s">
        <v>116</v>
      </c>
      <c r="F80" s="1" t="s">
        <v>954</v>
      </c>
      <c r="G80" s="1" t="s">
        <v>25</v>
      </c>
      <c r="H80" s="1" t="s">
        <v>26</v>
      </c>
      <c r="I80" s="1" t="s">
        <v>955</v>
      </c>
      <c r="J80" s="1" t="s">
        <v>956</v>
      </c>
      <c r="K80" s="2" t="s">
        <v>953</v>
      </c>
      <c r="L80" s="1" t="s">
        <v>27</v>
      </c>
      <c r="M80" s="1" t="s">
        <v>28</v>
      </c>
      <c r="N80" s="19">
        <v>2010</v>
      </c>
      <c r="O80" s="16">
        <v>3</v>
      </c>
      <c r="P80" s="12">
        <v>1.3607771100000001E-3</v>
      </c>
      <c r="Q80" s="16">
        <v>0.3</v>
      </c>
      <c r="R80" s="12">
        <v>1.36077711E-4</v>
      </c>
      <c r="S80" s="1" t="s">
        <v>121</v>
      </c>
      <c r="T80" s="2" t="s">
        <v>1212</v>
      </c>
      <c r="U80" s="16">
        <v>4.9000000000000004</v>
      </c>
      <c r="V80" s="18" t="s">
        <v>29</v>
      </c>
      <c r="W80" s="18" t="s">
        <v>29</v>
      </c>
      <c r="X80" s="18" t="s">
        <v>30</v>
      </c>
      <c r="Y80" s="18" t="s">
        <v>29</v>
      </c>
      <c r="Z80" s="1" t="s">
        <v>26</v>
      </c>
      <c r="AA80" s="1" t="s">
        <v>31</v>
      </c>
    </row>
    <row r="81" spans="1:27" ht="26.4" x14ac:dyDescent="0.25">
      <c r="A81" s="14">
        <v>3700</v>
      </c>
      <c r="B81" s="15">
        <v>41982</v>
      </c>
      <c r="C81" s="1" t="s">
        <v>24</v>
      </c>
      <c r="D81" s="1" t="s">
        <v>98</v>
      </c>
      <c r="E81" s="1" t="s">
        <v>116</v>
      </c>
      <c r="F81" s="1" t="s">
        <v>957</v>
      </c>
      <c r="G81" s="1" t="s">
        <v>25</v>
      </c>
      <c r="H81" s="1" t="s">
        <v>26</v>
      </c>
      <c r="I81" s="1" t="s">
        <v>958</v>
      </c>
      <c r="J81" s="1" t="s">
        <v>959</v>
      </c>
      <c r="K81" s="2" t="s">
        <v>713</v>
      </c>
      <c r="L81" s="1" t="s">
        <v>27</v>
      </c>
      <c r="M81" s="1" t="s">
        <v>28</v>
      </c>
      <c r="N81" s="19">
        <v>2010</v>
      </c>
      <c r="O81" s="16">
        <v>2.7</v>
      </c>
      <c r="P81" s="12">
        <v>1.224699399E-3</v>
      </c>
      <c r="Q81" s="16">
        <v>0.5</v>
      </c>
      <c r="R81" s="12">
        <v>2.2679618499999999E-4</v>
      </c>
      <c r="S81" s="1" t="s">
        <v>121</v>
      </c>
      <c r="T81" s="2" t="s">
        <v>1209</v>
      </c>
      <c r="U81" s="16">
        <v>19.8</v>
      </c>
      <c r="V81" s="18" t="s">
        <v>29</v>
      </c>
      <c r="W81" s="18" t="s">
        <v>29</v>
      </c>
      <c r="X81" s="18" t="s">
        <v>30</v>
      </c>
      <c r="Y81" s="18" t="s">
        <v>29</v>
      </c>
      <c r="Z81" s="1" t="s">
        <v>26</v>
      </c>
      <c r="AA81" s="1" t="s">
        <v>31</v>
      </c>
    </row>
    <row r="82" spans="1:27" ht="26.4" x14ac:dyDescent="0.25">
      <c r="A82" s="14">
        <v>3701</v>
      </c>
      <c r="B82" s="15">
        <v>41982</v>
      </c>
      <c r="C82" s="1" t="s">
        <v>24</v>
      </c>
      <c r="D82" s="1" t="s">
        <v>98</v>
      </c>
      <c r="E82" s="1" t="s">
        <v>116</v>
      </c>
      <c r="F82" s="1" t="s">
        <v>960</v>
      </c>
      <c r="G82" s="1" t="s">
        <v>25</v>
      </c>
      <c r="H82" s="1" t="s">
        <v>26</v>
      </c>
      <c r="I82" s="1" t="s">
        <v>961</v>
      </c>
      <c r="J82" s="1" t="s">
        <v>962</v>
      </c>
      <c r="K82" s="2" t="s">
        <v>713</v>
      </c>
      <c r="L82" s="1" t="s">
        <v>27</v>
      </c>
      <c r="M82" s="1" t="s">
        <v>28</v>
      </c>
      <c r="N82" s="19">
        <v>2010</v>
      </c>
      <c r="O82" s="16">
        <v>6.7</v>
      </c>
      <c r="P82" s="12">
        <v>3.0390688790000002E-3</v>
      </c>
      <c r="Q82" s="16">
        <v>1</v>
      </c>
      <c r="R82" s="12">
        <v>4.5359236999999999E-4</v>
      </c>
      <c r="S82" s="1" t="s">
        <v>121</v>
      </c>
      <c r="T82" s="2" t="s">
        <v>1209</v>
      </c>
      <c r="U82" s="16">
        <v>17.3</v>
      </c>
      <c r="V82" s="18" t="s">
        <v>29</v>
      </c>
      <c r="W82" s="18" t="s">
        <v>29</v>
      </c>
      <c r="X82" s="18" t="s">
        <v>30</v>
      </c>
      <c r="Y82" s="18" t="s">
        <v>29</v>
      </c>
      <c r="Z82" s="1" t="s">
        <v>26</v>
      </c>
      <c r="AA82" s="1" t="s">
        <v>31</v>
      </c>
    </row>
    <row r="83" spans="1:27" ht="26.4" x14ac:dyDescent="0.25">
      <c r="A83" s="14">
        <v>3714</v>
      </c>
      <c r="B83" s="15">
        <v>41982</v>
      </c>
      <c r="C83" s="1" t="s">
        <v>24</v>
      </c>
      <c r="D83" s="1" t="s">
        <v>98</v>
      </c>
      <c r="E83" s="1" t="s">
        <v>116</v>
      </c>
      <c r="F83" s="1" t="s">
        <v>998</v>
      </c>
      <c r="G83" s="1" t="s">
        <v>25</v>
      </c>
      <c r="H83" s="1" t="s">
        <v>26</v>
      </c>
      <c r="I83" s="1" t="s">
        <v>999</v>
      </c>
      <c r="J83" s="1" t="s">
        <v>1000</v>
      </c>
      <c r="K83" s="2" t="s">
        <v>713</v>
      </c>
      <c r="L83" s="1" t="s">
        <v>27</v>
      </c>
      <c r="M83" s="1" t="s">
        <v>28</v>
      </c>
      <c r="N83" s="19">
        <v>2010</v>
      </c>
      <c r="O83" s="16">
        <v>16.899999999999999</v>
      </c>
      <c r="P83" s="12">
        <v>7.6657110529999989E-3</v>
      </c>
      <c r="Q83" s="16">
        <v>3.6</v>
      </c>
      <c r="R83" s="12">
        <v>1.632932532E-3</v>
      </c>
      <c r="S83" s="1" t="s">
        <v>121</v>
      </c>
      <c r="T83" s="2" t="s">
        <v>1209</v>
      </c>
      <c r="U83" s="16">
        <v>14.8</v>
      </c>
      <c r="V83" s="18" t="s">
        <v>29</v>
      </c>
      <c r="W83" s="18" t="s">
        <v>29</v>
      </c>
      <c r="X83" s="18" t="s">
        <v>30</v>
      </c>
      <c r="Y83" s="18" t="s">
        <v>29</v>
      </c>
      <c r="Z83" s="1" t="s">
        <v>26</v>
      </c>
      <c r="AA83" s="1" t="s">
        <v>31</v>
      </c>
    </row>
    <row r="84" spans="1:27" ht="26.4" x14ac:dyDescent="0.25">
      <c r="A84" s="14">
        <v>3703</v>
      </c>
      <c r="B84" s="15">
        <v>41982</v>
      </c>
      <c r="C84" s="1" t="s">
        <v>24</v>
      </c>
      <c r="D84" s="1" t="s">
        <v>98</v>
      </c>
      <c r="E84" s="1" t="s">
        <v>116</v>
      </c>
      <c r="F84" s="1" t="s">
        <v>965</v>
      </c>
      <c r="G84" s="1" t="s">
        <v>25</v>
      </c>
      <c r="H84" s="1" t="s">
        <v>26</v>
      </c>
      <c r="I84" s="1" t="s">
        <v>966</v>
      </c>
      <c r="J84" s="1" t="s">
        <v>967</v>
      </c>
      <c r="K84" s="2" t="s">
        <v>713</v>
      </c>
      <c r="L84" s="1" t="s">
        <v>27</v>
      </c>
      <c r="M84" s="1" t="s">
        <v>28</v>
      </c>
      <c r="N84" s="19">
        <v>2010</v>
      </c>
      <c r="O84" s="16">
        <v>4.5</v>
      </c>
      <c r="P84" s="12">
        <v>2.0411656650000001E-3</v>
      </c>
      <c r="Q84" s="16">
        <v>2.1</v>
      </c>
      <c r="R84" s="12">
        <v>9.5254397700000003E-4</v>
      </c>
      <c r="S84" s="1" t="s">
        <v>121</v>
      </c>
      <c r="T84" s="2" t="s">
        <v>1209</v>
      </c>
      <c r="U84" s="16">
        <v>12.4</v>
      </c>
      <c r="V84" s="18" t="s">
        <v>29</v>
      </c>
      <c r="W84" s="18" t="s">
        <v>29</v>
      </c>
      <c r="X84" s="18" t="s">
        <v>30</v>
      </c>
      <c r="Y84" s="18" t="s">
        <v>29</v>
      </c>
      <c r="Z84" s="1" t="s">
        <v>26</v>
      </c>
      <c r="AA84" s="1" t="s">
        <v>31</v>
      </c>
    </row>
    <row r="85" spans="1:27" ht="26.4" x14ac:dyDescent="0.25">
      <c r="A85" s="14">
        <v>3695</v>
      </c>
      <c r="B85" s="15">
        <v>41982</v>
      </c>
      <c r="C85" s="1" t="s">
        <v>24</v>
      </c>
      <c r="D85" s="1" t="s">
        <v>98</v>
      </c>
      <c r="E85" s="1" t="s">
        <v>116</v>
      </c>
      <c r="F85" s="1" t="s">
        <v>940</v>
      </c>
      <c r="G85" s="1" t="s">
        <v>25</v>
      </c>
      <c r="H85" s="1" t="s">
        <v>26</v>
      </c>
      <c r="I85" s="1" t="s">
        <v>941</v>
      </c>
      <c r="J85" s="1" t="s">
        <v>942</v>
      </c>
      <c r="K85" s="2" t="s">
        <v>943</v>
      </c>
      <c r="L85" s="1" t="s">
        <v>49</v>
      </c>
      <c r="M85" s="1" t="s">
        <v>28</v>
      </c>
      <c r="N85" s="19">
        <v>2011</v>
      </c>
      <c r="O85" s="16">
        <v>3.1</v>
      </c>
      <c r="P85" s="12">
        <v>1.406136347E-3</v>
      </c>
      <c r="Q85" s="16">
        <v>0.4</v>
      </c>
      <c r="R85" s="12">
        <v>1.81436948E-4</v>
      </c>
      <c r="S85" s="1" t="s">
        <v>121</v>
      </c>
      <c r="T85" s="2" t="s">
        <v>1203</v>
      </c>
      <c r="U85" s="16">
        <v>4.9000000000000004</v>
      </c>
      <c r="V85" s="18" t="s">
        <v>29</v>
      </c>
      <c r="W85" s="18" t="s">
        <v>29</v>
      </c>
      <c r="X85" s="18" t="s">
        <v>30</v>
      </c>
      <c r="Y85" s="18" t="s">
        <v>29</v>
      </c>
      <c r="Z85" s="1" t="s">
        <v>26</v>
      </c>
      <c r="AA85" s="1" t="s">
        <v>31</v>
      </c>
    </row>
    <row r="86" spans="1:27" ht="26.4" x14ac:dyDescent="0.25">
      <c r="A86" s="14">
        <v>3705</v>
      </c>
      <c r="B86" s="15">
        <v>41982</v>
      </c>
      <c r="C86" s="1" t="s">
        <v>24</v>
      </c>
      <c r="D86" s="1" t="s">
        <v>98</v>
      </c>
      <c r="E86" s="1" t="s">
        <v>116</v>
      </c>
      <c r="F86" s="1" t="s">
        <v>971</v>
      </c>
      <c r="G86" s="1" t="s">
        <v>25</v>
      </c>
      <c r="H86" s="1" t="s">
        <v>26</v>
      </c>
      <c r="I86" s="1" t="s">
        <v>972</v>
      </c>
      <c r="J86" s="1" t="s">
        <v>973</v>
      </c>
      <c r="K86" s="2" t="s">
        <v>713</v>
      </c>
      <c r="L86" s="1" t="s">
        <v>27</v>
      </c>
      <c r="M86" s="1" t="s">
        <v>28</v>
      </c>
      <c r="N86" s="19">
        <v>2011</v>
      </c>
      <c r="O86" s="16">
        <v>3.2</v>
      </c>
      <c r="P86" s="12">
        <v>1.451495584E-3</v>
      </c>
      <c r="Q86" s="16">
        <v>0.8</v>
      </c>
      <c r="R86" s="12">
        <v>3.6287389599999999E-4</v>
      </c>
      <c r="S86" s="1" t="s">
        <v>121</v>
      </c>
      <c r="T86" s="2" t="s">
        <v>1203</v>
      </c>
      <c r="U86" s="16">
        <v>19.8</v>
      </c>
      <c r="V86" s="18" t="s">
        <v>29</v>
      </c>
      <c r="W86" s="18" t="s">
        <v>29</v>
      </c>
      <c r="X86" s="18" t="s">
        <v>30</v>
      </c>
      <c r="Y86" s="18" t="s">
        <v>29</v>
      </c>
      <c r="Z86" s="1" t="s">
        <v>26</v>
      </c>
      <c r="AA86" s="1" t="s">
        <v>31</v>
      </c>
    </row>
    <row r="87" spans="1:27" ht="26.4" x14ac:dyDescent="0.25">
      <c r="A87" s="14">
        <v>3713</v>
      </c>
      <c r="B87" s="15">
        <v>41982</v>
      </c>
      <c r="C87" s="1" t="s">
        <v>24</v>
      </c>
      <c r="D87" s="1" t="s">
        <v>98</v>
      </c>
      <c r="E87" s="1" t="s">
        <v>116</v>
      </c>
      <c r="F87" s="1" t="s">
        <v>995</v>
      </c>
      <c r="G87" s="1" t="s">
        <v>25</v>
      </c>
      <c r="H87" s="1" t="s">
        <v>26</v>
      </c>
      <c r="I87" s="1" t="s">
        <v>996</v>
      </c>
      <c r="J87" s="1" t="s">
        <v>997</v>
      </c>
      <c r="K87" s="2" t="s">
        <v>713</v>
      </c>
      <c r="L87" s="1" t="s">
        <v>27</v>
      </c>
      <c r="M87" s="1" t="s">
        <v>28</v>
      </c>
      <c r="N87" s="19">
        <v>2011</v>
      </c>
      <c r="O87" s="16">
        <v>0.5</v>
      </c>
      <c r="P87" s="12">
        <v>2.2679618499999999E-4</v>
      </c>
      <c r="Q87" s="16">
        <v>0.6</v>
      </c>
      <c r="R87" s="12">
        <v>2.7215542199999999E-4</v>
      </c>
      <c r="S87" s="1" t="s">
        <v>121</v>
      </c>
      <c r="T87" s="2" t="s">
        <v>1209</v>
      </c>
      <c r="U87" s="16">
        <v>9.9</v>
      </c>
      <c r="V87" s="18" t="s">
        <v>29</v>
      </c>
      <c r="W87" s="18" t="s">
        <v>29</v>
      </c>
      <c r="X87" s="18" t="s">
        <v>30</v>
      </c>
      <c r="Y87" s="18" t="s">
        <v>29</v>
      </c>
      <c r="Z87" s="1" t="s">
        <v>26</v>
      </c>
      <c r="AA87" s="1" t="s">
        <v>31</v>
      </c>
    </row>
    <row r="88" spans="1:27" ht="52.8" x14ac:dyDescent="0.25">
      <c r="A88" s="14">
        <v>3707</v>
      </c>
      <c r="B88" s="15">
        <v>41982</v>
      </c>
      <c r="C88" s="1" t="s">
        <v>24</v>
      </c>
      <c r="D88" s="1" t="s">
        <v>98</v>
      </c>
      <c r="E88" s="1" t="s">
        <v>116</v>
      </c>
      <c r="F88" s="1" t="s">
        <v>977</v>
      </c>
      <c r="G88" s="1" t="s">
        <v>25</v>
      </c>
      <c r="H88" s="1" t="s">
        <v>26</v>
      </c>
      <c r="I88" s="1" t="s">
        <v>978</v>
      </c>
      <c r="J88" s="1" t="s">
        <v>979</v>
      </c>
      <c r="K88" s="2" t="s">
        <v>713</v>
      </c>
      <c r="L88" s="1" t="s">
        <v>77</v>
      </c>
      <c r="M88" s="1" t="s">
        <v>28</v>
      </c>
      <c r="N88" s="19">
        <v>2010</v>
      </c>
      <c r="O88" s="16">
        <v>0.7</v>
      </c>
      <c r="P88" s="12">
        <v>3.1751465899999999E-4</v>
      </c>
      <c r="Q88" s="16">
        <v>0.3</v>
      </c>
      <c r="R88" s="12">
        <v>1.36077711E-4</v>
      </c>
      <c r="S88" s="1" t="s">
        <v>121</v>
      </c>
      <c r="T88" s="2" t="s">
        <v>1209</v>
      </c>
      <c r="U88" s="16">
        <v>32.1</v>
      </c>
      <c r="V88" s="18" t="s">
        <v>29</v>
      </c>
      <c r="W88" s="18" t="s">
        <v>29</v>
      </c>
      <c r="X88" s="18" t="s">
        <v>30</v>
      </c>
      <c r="Y88" s="18" t="s">
        <v>29</v>
      </c>
      <c r="Z88" s="1" t="s">
        <v>26</v>
      </c>
      <c r="AA88" s="1" t="s">
        <v>31</v>
      </c>
    </row>
    <row r="89" spans="1:27" ht="105.6" x14ac:dyDescent="0.25">
      <c r="A89" s="14">
        <v>3708</v>
      </c>
      <c r="B89" s="15">
        <v>41982</v>
      </c>
      <c r="C89" s="1" t="s">
        <v>24</v>
      </c>
      <c r="D89" s="1" t="s">
        <v>98</v>
      </c>
      <c r="E89" s="1" t="s">
        <v>116</v>
      </c>
      <c r="F89" s="1" t="s">
        <v>980</v>
      </c>
      <c r="G89" s="1" t="s">
        <v>25</v>
      </c>
      <c r="H89" s="1" t="s">
        <v>26</v>
      </c>
      <c r="I89" s="1" t="s">
        <v>981</v>
      </c>
      <c r="J89" s="1" t="s">
        <v>35</v>
      </c>
      <c r="K89" s="2" t="s">
        <v>982</v>
      </c>
      <c r="L89" s="1" t="s">
        <v>35</v>
      </c>
      <c r="M89" s="1" t="s">
        <v>28</v>
      </c>
      <c r="N89" s="1" t="s">
        <v>26</v>
      </c>
      <c r="O89" s="16">
        <v>280.2</v>
      </c>
      <c r="P89" s="12">
        <v>0.12709658207399999</v>
      </c>
      <c r="Q89" s="16">
        <v>288.3</v>
      </c>
      <c r="R89" s="12">
        <v>0.130770680271</v>
      </c>
      <c r="S89" s="1" t="s">
        <v>121</v>
      </c>
      <c r="T89" s="2" t="s">
        <v>1213</v>
      </c>
      <c r="U89" s="16" t="s">
        <v>26</v>
      </c>
      <c r="V89" s="18" t="s">
        <v>29</v>
      </c>
      <c r="W89" s="18" t="s">
        <v>29</v>
      </c>
      <c r="X89" s="18" t="s">
        <v>30</v>
      </c>
      <c r="Y89" s="18" t="s">
        <v>29</v>
      </c>
      <c r="Z89" s="1" t="s">
        <v>26</v>
      </c>
      <c r="AA89" s="1" t="s">
        <v>31</v>
      </c>
    </row>
    <row r="90" spans="1:27" ht="369.6" x14ac:dyDescent="0.25">
      <c r="A90" s="14">
        <v>3709</v>
      </c>
      <c r="B90" s="15">
        <v>41982</v>
      </c>
      <c r="C90" s="1" t="s">
        <v>24</v>
      </c>
      <c r="D90" s="1" t="s">
        <v>98</v>
      </c>
      <c r="E90" s="1" t="s">
        <v>116</v>
      </c>
      <c r="F90" s="1" t="s">
        <v>983</v>
      </c>
      <c r="G90" s="1" t="s">
        <v>25</v>
      </c>
      <c r="H90" s="1" t="s">
        <v>26</v>
      </c>
      <c r="I90" s="1" t="s">
        <v>984</v>
      </c>
      <c r="J90" s="1" t="s">
        <v>97</v>
      </c>
      <c r="K90" s="2" t="s">
        <v>985</v>
      </c>
      <c r="L90" s="1" t="s">
        <v>32</v>
      </c>
      <c r="M90" s="1" t="s">
        <v>28</v>
      </c>
      <c r="N90" s="1" t="s">
        <v>26</v>
      </c>
      <c r="O90" s="16">
        <v>67.8</v>
      </c>
      <c r="P90" s="12">
        <v>3.0753562685999998E-2</v>
      </c>
      <c r="Q90" s="16">
        <v>19.5</v>
      </c>
      <c r="R90" s="12">
        <v>8.845051215E-3</v>
      </c>
      <c r="S90" s="1" t="s">
        <v>121</v>
      </c>
      <c r="T90" s="2" t="s">
        <v>1245</v>
      </c>
      <c r="U90" s="16">
        <v>12414.5</v>
      </c>
      <c r="V90" s="18" t="s">
        <v>29</v>
      </c>
      <c r="W90" s="18" t="s">
        <v>29</v>
      </c>
      <c r="X90" s="18" t="s">
        <v>30</v>
      </c>
      <c r="Y90" s="18" t="s">
        <v>29</v>
      </c>
      <c r="Z90" s="1" t="s">
        <v>26</v>
      </c>
      <c r="AA90" s="1" t="s">
        <v>31</v>
      </c>
    </row>
    <row r="91" spans="1:27" ht="26.4" x14ac:dyDescent="0.25">
      <c r="A91" s="14">
        <v>3710</v>
      </c>
      <c r="B91" s="15">
        <v>41982</v>
      </c>
      <c r="C91" s="1" t="s">
        <v>24</v>
      </c>
      <c r="D91" s="1" t="s">
        <v>98</v>
      </c>
      <c r="E91" s="1" t="s">
        <v>116</v>
      </c>
      <c r="F91" s="1" t="s">
        <v>986</v>
      </c>
      <c r="G91" s="1" t="s">
        <v>25</v>
      </c>
      <c r="H91" s="1" t="s">
        <v>26</v>
      </c>
      <c r="I91" s="1" t="s">
        <v>987</v>
      </c>
      <c r="J91" s="1" t="s">
        <v>988</v>
      </c>
      <c r="K91" s="2" t="s">
        <v>713</v>
      </c>
      <c r="L91" s="1" t="s">
        <v>27</v>
      </c>
      <c r="M91" s="1" t="s">
        <v>28</v>
      </c>
      <c r="N91" s="19">
        <v>2017</v>
      </c>
      <c r="O91" s="16">
        <v>65.5</v>
      </c>
      <c r="P91" s="12">
        <v>2.9710300235000001E-2</v>
      </c>
      <c r="Q91" s="16">
        <v>11.7</v>
      </c>
      <c r="R91" s="12">
        <v>5.3070307289999992E-3</v>
      </c>
      <c r="S91" s="1" t="s">
        <v>121</v>
      </c>
      <c r="T91" s="2" t="s">
        <v>1214</v>
      </c>
      <c r="U91" s="16">
        <v>19.100000000000001</v>
      </c>
      <c r="V91" s="18" t="s">
        <v>29</v>
      </c>
      <c r="W91" s="18" t="s">
        <v>29</v>
      </c>
      <c r="X91" s="18" t="s">
        <v>30</v>
      </c>
      <c r="Y91" s="18" t="s">
        <v>29</v>
      </c>
      <c r="Z91" s="1" t="s">
        <v>26</v>
      </c>
      <c r="AA91" s="1" t="s">
        <v>31</v>
      </c>
    </row>
    <row r="92" spans="1:27" ht="26.4" x14ac:dyDescent="0.25">
      <c r="A92" s="14">
        <v>3711</v>
      </c>
      <c r="B92" s="15">
        <v>41982</v>
      </c>
      <c r="C92" s="1" t="s">
        <v>24</v>
      </c>
      <c r="D92" s="1" t="s">
        <v>98</v>
      </c>
      <c r="E92" s="1" t="s">
        <v>116</v>
      </c>
      <c r="F92" s="1" t="s">
        <v>989</v>
      </c>
      <c r="G92" s="1" t="s">
        <v>25</v>
      </c>
      <c r="H92" s="1" t="s">
        <v>26</v>
      </c>
      <c r="I92" s="1" t="s">
        <v>990</v>
      </c>
      <c r="J92" s="1" t="s">
        <v>991</v>
      </c>
      <c r="K92" s="2" t="s">
        <v>713</v>
      </c>
      <c r="L92" s="1" t="s">
        <v>27</v>
      </c>
      <c r="M92" s="1" t="s">
        <v>28</v>
      </c>
      <c r="N92" s="19">
        <v>2017</v>
      </c>
      <c r="O92" s="16">
        <v>79.3</v>
      </c>
      <c r="P92" s="12">
        <v>3.5969874940999999E-2</v>
      </c>
      <c r="Q92" s="16">
        <v>6.9</v>
      </c>
      <c r="R92" s="12">
        <v>3.1297873530000001E-3</v>
      </c>
      <c r="S92" s="1" t="s">
        <v>121</v>
      </c>
      <c r="T92" s="2" t="s">
        <v>1214</v>
      </c>
      <c r="U92" s="16">
        <v>23.2</v>
      </c>
      <c r="V92" s="18" t="s">
        <v>29</v>
      </c>
      <c r="W92" s="18" t="s">
        <v>29</v>
      </c>
      <c r="X92" s="18" t="s">
        <v>30</v>
      </c>
      <c r="Y92" s="18" t="s">
        <v>29</v>
      </c>
      <c r="Z92" s="1" t="s">
        <v>26</v>
      </c>
      <c r="AA92" s="1" t="s">
        <v>31</v>
      </c>
    </row>
    <row r="93" spans="1:27" ht="26.4" x14ac:dyDescent="0.25">
      <c r="A93" s="14">
        <v>3706</v>
      </c>
      <c r="B93" s="15">
        <v>41982</v>
      </c>
      <c r="C93" s="1" t="s">
        <v>24</v>
      </c>
      <c r="D93" s="1" t="s">
        <v>98</v>
      </c>
      <c r="E93" s="1" t="s">
        <v>116</v>
      </c>
      <c r="F93" s="1" t="s">
        <v>974</v>
      </c>
      <c r="G93" s="1" t="s">
        <v>25</v>
      </c>
      <c r="H93" s="1" t="s">
        <v>26</v>
      </c>
      <c r="I93" s="1" t="s">
        <v>975</v>
      </c>
      <c r="J93" s="1" t="s">
        <v>976</v>
      </c>
      <c r="K93" s="2" t="s">
        <v>713</v>
      </c>
      <c r="L93" s="1" t="s">
        <v>27</v>
      </c>
      <c r="M93" s="1" t="s">
        <v>40</v>
      </c>
      <c r="N93" s="19">
        <v>2019</v>
      </c>
      <c r="O93" s="16">
        <v>16</v>
      </c>
      <c r="P93" s="12">
        <v>7.2574779199999998E-3</v>
      </c>
      <c r="Q93" s="16">
        <v>3.6</v>
      </c>
      <c r="R93" s="12">
        <v>1.632932532E-3</v>
      </c>
      <c r="S93" s="1" t="s">
        <v>121</v>
      </c>
      <c r="T93" s="2" t="s">
        <v>1209</v>
      </c>
      <c r="U93" s="16">
        <v>42</v>
      </c>
      <c r="V93" s="18" t="s">
        <v>29</v>
      </c>
      <c r="W93" s="18" t="s">
        <v>29</v>
      </c>
      <c r="X93" s="18" t="s">
        <v>30</v>
      </c>
      <c r="Y93" s="18" t="s">
        <v>29</v>
      </c>
      <c r="Z93" s="1" t="s">
        <v>26</v>
      </c>
      <c r="AA93" s="1" t="s">
        <v>31</v>
      </c>
    </row>
    <row r="94" spans="1:27" ht="26.4" x14ac:dyDescent="0.25">
      <c r="A94" s="14">
        <v>3712</v>
      </c>
      <c r="B94" s="15">
        <v>41982</v>
      </c>
      <c r="C94" s="1" t="s">
        <v>24</v>
      </c>
      <c r="D94" s="1" t="s">
        <v>98</v>
      </c>
      <c r="E94" s="1" t="s">
        <v>116</v>
      </c>
      <c r="F94" s="1" t="s">
        <v>992</v>
      </c>
      <c r="G94" s="1" t="s">
        <v>25</v>
      </c>
      <c r="H94" s="1" t="s">
        <v>26</v>
      </c>
      <c r="I94" s="1" t="s">
        <v>993</v>
      </c>
      <c r="J94" s="1" t="s">
        <v>994</v>
      </c>
      <c r="K94" s="2" t="s">
        <v>713</v>
      </c>
      <c r="L94" s="1" t="s">
        <v>27</v>
      </c>
      <c r="M94" s="1" t="s">
        <v>40</v>
      </c>
      <c r="N94" s="19">
        <v>2019</v>
      </c>
      <c r="O94" s="16">
        <v>7.7</v>
      </c>
      <c r="P94" s="12">
        <v>3.4926612490000001E-3</v>
      </c>
      <c r="Q94" s="16">
        <v>2.4</v>
      </c>
      <c r="R94" s="12">
        <v>1.088621688E-3</v>
      </c>
      <c r="S94" s="1" t="s">
        <v>121</v>
      </c>
      <c r="T94" s="2" t="s">
        <v>1209</v>
      </c>
      <c r="U94" s="16">
        <v>27.2</v>
      </c>
      <c r="V94" s="18" t="s">
        <v>29</v>
      </c>
      <c r="W94" s="18" t="s">
        <v>29</v>
      </c>
      <c r="X94" s="18" t="s">
        <v>30</v>
      </c>
      <c r="Y94" s="18" t="s">
        <v>29</v>
      </c>
      <c r="Z94" s="1" t="s">
        <v>26</v>
      </c>
      <c r="AA94" s="1" t="s">
        <v>31</v>
      </c>
    </row>
    <row r="95" spans="1:27" ht="26.4" x14ac:dyDescent="0.25">
      <c r="A95" s="14">
        <v>3704</v>
      </c>
      <c r="B95" s="15">
        <v>41982</v>
      </c>
      <c r="C95" s="1" t="s">
        <v>24</v>
      </c>
      <c r="D95" s="1" t="s">
        <v>98</v>
      </c>
      <c r="E95" s="1" t="s">
        <v>116</v>
      </c>
      <c r="F95" s="1" t="s">
        <v>968</v>
      </c>
      <c r="G95" s="1" t="s">
        <v>25</v>
      </c>
      <c r="H95" s="1" t="s">
        <v>26</v>
      </c>
      <c r="I95" s="1" t="s">
        <v>969</v>
      </c>
      <c r="J95" s="1" t="s">
        <v>970</v>
      </c>
      <c r="K95" s="2" t="s">
        <v>713</v>
      </c>
      <c r="L95" s="1" t="s">
        <v>27</v>
      </c>
      <c r="M95" s="1" t="s">
        <v>40</v>
      </c>
      <c r="N95" s="19">
        <v>2019</v>
      </c>
      <c r="O95" s="16">
        <v>17.899999999999999</v>
      </c>
      <c r="P95" s="12">
        <v>8.1193034229999992E-3</v>
      </c>
      <c r="Q95" s="16">
        <v>7.1</v>
      </c>
      <c r="R95" s="12">
        <v>3.220505827E-3</v>
      </c>
      <c r="S95" s="1" t="s">
        <v>121</v>
      </c>
      <c r="T95" s="2" t="s">
        <v>1209</v>
      </c>
      <c r="U95" s="16">
        <v>39.5</v>
      </c>
      <c r="V95" s="18" t="s">
        <v>29</v>
      </c>
      <c r="W95" s="18" t="s">
        <v>29</v>
      </c>
      <c r="X95" s="18" t="s">
        <v>30</v>
      </c>
      <c r="Y95" s="18" t="s">
        <v>29</v>
      </c>
      <c r="Z95" s="1" t="s">
        <v>26</v>
      </c>
      <c r="AA95" s="1" t="s">
        <v>31</v>
      </c>
    </row>
    <row r="96" spans="1:27" ht="39.6" x14ac:dyDescent="0.25">
      <c r="A96" s="14">
        <v>4463</v>
      </c>
      <c r="B96" s="15">
        <v>41982</v>
      </c>
      <c r="C96" s="1" t="s">
        <v>24</v>
      </c>
      <c r="D96" s="1" t="s">
        <v>98</v>
      </c>
      <c r="E96" s="1" t="s">
        <v>116</v>
      </c>
      <c r="F96" s="1" t="s">
        <v>1004</v>
      </c>
      <c r="G96" s="1" t="s">
        <v>25</v>
      </c>
      <c r="H96" s="1" t="s">
        <v>26</v>
      </c>
      <c r="I96" s="1" t="s">
        <v>1005</v>
      </c>
      <c r="J96" s="1" t="s">
        <v>1006</v>
      </c>
      <c r="K96" s="2" t="s">
        <v>1007</v>
      </c>
      <c r="L96" s="1" t="s">
        <v>27</v>
      </c>
      <c r="M96" s="1" t="s">
        <v>40</v>
      </c>
      <c r="N96" s="19">
        <v>2019</v>
      </c>
      <c r="O96" s="16">
        <v>4.3</v>
      </c>
      <c r="P96" s="12">
        <v>1.9504471909999998E-3</v>
      </c>
      <c r="Q96" s="16">
        <v>2.4</v>
      </c>
      <c r="R96" s="12">
        <v>1.088621688E-3</v>
      </c>
      <c r="S96" s="1" t="s">
        <v>121</v>
      </c>
      <c r="T96" s="2" t="s">
        <v>1209</v>
      </c>
      <c r="U96" s="16">
        <v>32.1</v>
      </c>
      <c r="V96" s="18" t="s">
        <v>29</v>
      </c>
      <c r="W96" s="18" t="s">
        <v>29</v>
      </c>
      <c r="X96" s="18" t="s">
        <v>30</v>
      </c>
      <c r="Y96" s="18" t="s">
        <v>29</v>
      </c>
      <c r="Z96" s="1" t="s">
        <v>26</v>
      </c>
      <c r="AA96" s="1" t="s">
        <v>31</v>
      </c>
    </row>
    <row r="97" spans="1:27" ht="26.4" x14ac:dyDescent="0.25">
      <c r="A97" s="9"/>
      <c r="B97" s="10">
        <v>41982</v>
      </c>
      <c r="C97" s="2" t="s">
        <v>24</v>
      </c>
      <c r="D97" s="2" t="s">
        <v>98</v>
      </c>
      <c r="E97" s="2" t="s">
        <v>116</v>
      </c>
      <c r="F97" s="2" t="s">
        <v>1104</v>
      </c>
      <c r="G97" s="2" t="s">
        <v>25</v>
      </c>
      <c r="H97" s="2" t="s">
        <v>26</v>
      </c>
      <c r="I97" s="1" t="s">
        <v>1109</v>
      </c>
      <c r="J97" s="2" t="s">
        <v>1114</v>
      </c>
      <c r="K97" s="2" t="s">
        <v>713</v>
      </c>
      <c r="L97" s="2" t="s">
        <v>27</v>
      </c>
      <c r="M97" s="2" t="s">
        <v>40</v>
      </c>
      <c r="N97" s="20">
        <v>2021</v>
      </c>
      <c r="O97" s="11">
        <v>1.7</v>
      </c>
      <c r="P97" s="12">
        <v>7.7110702899999993E-4</v>
      </c>
      <c r="Q97" s="11">
        <v>1.1000000000000001</v>
      </c>
      <c r="R97" s="12">
        <v>4.9895160700000004E-4</v>
      </c>
      <c r="S97" s="2" t="s">
        <v>121</v>
      </c>
      <c r="T97" s="2" t="s">
        <v>1209</v>
      </c>
      <c r="U97" s="11">
        <v>13</v>
      </c>
      <c r="V97" s="13" t="s">
        <v>29</v>
      </c>
      <c r="W97" s="13" t="s">
        <v>29</v>
      </c>
      <c r="X97" s="13" t="s">
        <v>30</v>
      </c>
      <c r="Y97" s="13" t="s">
        <v>29</v>
      </c>
      <c r="Z97" s="2" t="s">
        <v>26</v>
      </c>
      <c r="AA97" s="2"/>
    </row>
    <row r="98" spans="1:27" ht="26.4" x14ac:dyDescent="0.25">
      <c r="A98" s="9"/>
      <c r="B98" s="10">
        <v>41982</v>
      </c>
      <c r="C98" s="2" t="s">
        <v>24</v>
      </c>
      <c r="D98" s="2" t="s">
        <v>98</v>
      </c>
      <c r="E98" s="2" t="s">
        <v>116</v>
      </c>
      <c r="F98" s="2" t="s">
        <v>1105</v>
      </c>
      <c r="G98" s="2" t="s">
        <v>25</v>
      </c>
      <c r="H98" s="2" t="s">
        <v>26</v>
      </c>
      <c r="I98" s="1" t="s">
        <v>1110</v>
      </c>
      <c r="J98" s="2" t="s">
        <v>1115</v>
      </c>
      <c r="K98" s="2" t="s">
        <v>713</v>
      </c>
      <c r="L98" s="2" t="s">
        <v>27</v>
      </c>
      <c r="M98" s="2" t="s">
        <v>40</v>
      </c>
      <c r="N98" s="20">
        <v>2021</v>
      </c>
      <c r="O98" s="11">
        <v>1.4</v>
      </c>
      <c r="P98" s="12">
        <v>6.3502931799999998E-4</v>
      </c>
      <c r="Q98" s="11">
        <v>0.8</v>
      </c>
      <c r="R98" s="12">
        <v>3.6287389599999999E-4</v>
      </c>
      <c r="S98" s="2" t="s">
        <v>121</v>
      </c>
      <c r="T98" s="2" t="s">
        <v>1209</v>
      </c>
      <c r="U98" s="11">
        <v>13.3</v>
      </c>
      <c r="V98" s="13" t="s">
        <v>29</v>
      </c>
      <c r="W98" s="13" t="s">
        <v>29</v>
      </c>
      <c r="X98" s="13" t="s">
        <v>30</v>
      </c>
      <c r="Y98" s="13" t="s">
        <v>29</v>
      </c>
      <c r="Z98" s="2" t="s">
        <v>26</v>
      </c>
      <c r="AA98" s="2"/>
    </row>
    <row r="99" spans="1:27" ht="26.4" x14ac:dyDescent="0.25">
      <c r="A99" s="9"/>
      <c r="B99" s="10">
        <v>41982</v>
      </c>
      <c r="C99" s="2" t="s">
        <v>24</v>
      </c>
      <c r="D99" s="2" t="s">
        <v>98</v>
      </c>
      <c r="E99" s="2" t="s">
        <v>116</v>
      </c>
      <c r="F99" s="2" t="s">
        <v>1106</v>
      </c>
      <c r="G99" s="2" t="s">
        <v>25</v>
      </c>
      <c r="H99" s="2" t="s">
        <v>26</v>
      </c>
      <c r="I99" s="1" t="s">
        <v>1111</v>
      </c>
      <c r="J99" s="2" t="s">
        <v>1116</v>
      </c>
      <c r="K99" s="2" t="s">
        <v>713</v>
      </c>
      <c r="L99" s="2" t="s">
        <v>27</v>
      </c>
      <c r="M99" s="2" t="s">
        <v>40</v>
      </c>
      <c r="N99" s="20">
        <v>2021</v>
      </c>
      <c r="O99" s="11">
        <v>0.4</v>
      </c>
      <c r="P99" s="12">
        <v>1.81436948E-4</v>
      </c>
      <c r="Q99" s="11">
        <v>0.2</v>
      </c>
      <c r="R99" s="12">
        <v>9.0718473999999998E-5</v>
      </c>
      <c r="S99" s="2" t="s">
        <v>121</v>
      </c>
      <c r="T99" s="2" t="s">
        <v>1209</v>
      </c>
      <c r="U99" s="11">
        <v>4</v>
      </c>
      <c r="V99" s="13" t="s">
        <v>29</v>
      </c>
      <c r="W99" s="13" t="s">
        <v>29</v>
      </c>
      <c r="X99" s="13" t="s">
        <v>30</v>
      </c>
      <c r="Y99" s="13" t="s">
        <v>29</v>
      </c>
      <c r="Z99" s="2" t="s">
        <v>26</v>
      </c>
      <c r="AA99" s="2"/>
    </row>
    <row r="100" spans="1:27" ht="26.4" x14ac:dyDescent="0.25">
      <c r="A100" s="9"/>
      <c r="B100" s="10">
        <v>41982</v>
      </c>
      <c r="C100" s="2" t="s">
        <v>24</v>
      </c>
      <c r="D100" s="2" t="s">
        <v>98</v>
      </c>
      <c r="E100" s="2" t="s">
        <v>116</v>
      </c>
      <c r="F100" s="2" t="s">
        <v>1107</v>
      </c>
      <c r="G100" s="2" t="s">
        <v>25</v>
      </c>
      <c r="H100" s="2" t="s">
        <v>26</v>
      </c>
      <c r="I100" s="1" t="s">
        <v>1112</v>
      </c>
      <c r="J100" s="2" t="s">
        <v>1117</v>
      </c>
      <c r="K100" s="2" t="s">
        <v>713</v>
      </c>
      <c r="L100" s="2" t="s">
        <v>27</v>
      </c>
      <c r="M100" s="2" t="s">
        <v>28</v>
      </c>
      <c r="N100" s="20">
        <v>2014</v>
      </c>
      <c r="O100" s="11">
        <v>1.1000000000000001</v>
      </c>
      <c r="P100" s="12">
        <v>4.9895160700000004E-4</v>
      </c>
      <c r="Q100" s="11">
        <v>0.4</v>
      </c>
      <c r="R100" s="12">
        <v>1.81436948E-4</v>
      </c>
      <c r="S100" s="2" t="s">
        <v>121</v>
      </c>
      <c r="T100" s="2" t="s">
        <v>1210</v>
      </c>
      <c r="U100" s="11">
        <v>10.97</v>
      </c>
      <c r="V100" s="13" t="s">
        <v>29</v>
      </c>
      <c r="W100" s="13" t="s">
        <v>29</v>
      </c>
      <c r="X100" s="13" t="s">
        <v>30</v>
      </c>
      <c r="Y100" s="13" t="s">
        <v>29</v>
      </c>
      <c r="Z100" s="2" t="s">
        <v>26</v>
      </c>
      <c r="AA100" s="2"/>
    </row>
    <row r="101" spans="1:27" ht="26.4" x14ac:dyDescent="0.25">
      <c r="A101" s="9"/>
      <c r="B101" s="10">
        <v>41982</v>
      </c>
      <c r="C101" s="2" t="s">
        <v>24</v>
      </c>
      <c r="D101" s="2" t="s">
        <v>98</v>
      </c>
      <c r="E101" s="2" t="s">
        <v>116</v>
      </c>
      <c r="F101" s="2" t="s">
        <v>1108</v>
      </c>
      <c r="G101" s="2" t="s">
        <v>25</v>
      </c>
      <c r="H101" s="2" t="s">
        <v>26</v>
      </c>
      <c r="I101" s="1" t="s">
        <v>1113</v>
      </c>
      <c r="J101" s="2" t="s">
        <v>1118</v>
      </c>
      <c r="K101" s="2" t="s">
        <v>713</v>
      </c>
      <c r="L101" s="2" t="s">
        <v>27</v>
      </c>
      <c r="M101" s="2" t="s">
        <v>28</v>
      </c>
      <c r="N101" s="20">
        <v>2014</v>
      </c>
      <c r="O101" s="11">
        <v>1.1000000000000001</v>
      </c>
      <c r="P101" s="12">
        <v>4.9895160700000004E-4</v>
      </c>
      <c r="Q101" s="11">
        <v>0.4</v>
      </c>
      <c r="R101" s="12">
        <v>1.81436948E-4</v>
      </c>
      <c r="S101" s="2" t="s">
        <v>121</v>
      </c>
      <c r="T101" s="2" t="s">
        <v>1210</v>
      </c>
      <c r="U101" s="11">
        <v>11.9</v>
      </c>
      <c r="V101" s="13" t="s">
        <v>29</v>
      </c>
      <c r="W101" s="13" t="s">
        <v>29</v>
      </c>
      <c r="X101" s="13" t="s">
        <v>30</v>
      </c>
      <c r="Y101" s="13" t="s">
        <v>29</v>
      </c>
      <c r="Z101" s="2" t="s">
        <v>26</v>
      </c>
      <c r="AA101" s="2"/>
    </row>
    <row r="102" spans="1:27" ht="52.8" x14ac:dyDescent="0.25">
      <c r="A102" s="14">
        <v>3683</v>
      </c>
      <c r="B102" s="15">
        <v>41982</v>
      </c>
      <c r="C102" s="1" t="s">
        <v>24</v>
      </c>
      <c r="D102" s="1" t="s">
        <v>98</v>
      </c>
      <c r="E102" s="1" t="s">
        <v>116</v>
      </c>
      <c r="F102" s="1" t="s">
        <v>894</v>
      </c>
      <c r="G102" s="1" t="s">
        <v>860</v>
      </c>
      <c r="H102" s="1" t="s">
        <v>26</v>
      </c>
      <c r="I102" s="1" t="s">
        <v>94</v>
      </c>
      <c r="J102" s="1" t="s">
        <v>97</v>
      </c>
      <c r="K102" s="2" t="s">
        <v>862</v>
      </c>
      <c r="L102" s="1" t="s">
        <v>32</v>
      </c>
      <c r="M102" s="1" t="s">
        <v>28</v>
      </c>
      <c r="N102" s="1" t="s">
        <v>26</v>
      </c>
      <c r="O102" s="16">
        <v>361.7</v>
      </c>
      <c r="P102" s="12">
        <v>0.16406436022899998</v>
      </c>
      <c r="Q102" s="16">
        <v>15.9</v>
      </c>
      <c r="R102" s="12">
        <v>7.2121186830000003E-3</v>
      </c>
      <c r="S102" s="1" t="s">
        <v>157</v>
      </c>
      <c r="T102" s="2" t="s">
        <v>1215</v>
      </c>
      <c r="U102" s="16">
        <v>2241.1999999999998</v>
      </c>
      <c r="V102" s="18" t="s">
        <v>29</v>
      </c>
      <c r="W102" s="18">
        <v>5500</v>
      </c>
      <c r="X102" s="18" t="s">
        <v>860</v>
      </c>
      <c r="Y102" s="18" t="s">
        <v>29</v>
      </c>
      <c r="Z102" s="1" t="s">
        <v>26</v>
      </c>
      <c r="AA102" s="1" t="s">
        <v>31</v>
      </c>
    </row>
    <row r="103" spans="1:27" ht="79.2" x14ac:dyDescent="0.25">
      <c r="A103" s="14">
        <v>3675</v>
      </c>
      <c r="B103" s="15">
        <v>41982</v>
      </c>
      <c r="C103" s="1" t="s">
        <v>24</v>
      </c>
      <c r="D103" s="1" t="s">
        <v>98</v>
      </c>
      <c r="E103" s="1" t="s">
        <v>116</v>
      </c>
      <c r="F103" s="1" t="s">
        <v>859</v>
      </c>
      <c r="G103" s="1" t="s">
        <v>860</v>
      </c>
      <c r="H103" s="1" t="s">
        <v>26</v>
      </c>
      <c r="I103" s="1" t="s">
        <v>861</v>
      </c>
      <c r="J103" s="1" t="s">
        <v>97</v>
      </c>
      <c r="K103" s="2" t="s">
        <v>862</v>
      </c>
      <c r="L103" s="1" t="s">
        <v>32</v>
      </c>
      <c r="M103" s="1" t="s">
        <v>28</v>
      </c>
      <c r="N103" s="1" t="s">
        <v>26</v>
      </c>
      <c r="O103" s="16">
        <v>4301.2</v>
      </c>
      <c r="P103" s="12">
        <v>1.9509915018439998</v>
      </c>
      <c r="Q103" s="16">
        <v>40.700000000000003</v>
      </c>
      <c r="R103" s="12">
        <v>1.8461209459E-2</v>
      </c>
      <c r="S103" s="1" t="s">
        <v>137</v>
      </c>
      <c r="T103" s="2" t="s">
        <v>1216</v>
      </c>
      <c r="U103" s="16">
        <v>3649.7</v>
      </c>
      <c r="V103" s="18" t="s">
        <v>29</v>
      </c>
      <c r="W103" s="18">
        <v>5500</v>
      </c>
      <c r="X103" s="18" t="s">
        <v>860</v>
      </c>
      <c r="Y103" s="18" t="s">
        <v>29</v>
      </c>
      <c r="Z103" s="1" t="s">
        <v>26</v>
      </c>
      <c r="AA103" s="1" t="s">
        <v>31</v>
      </c>
    </row>
    <row r="104" spans="1:27" ht="79.2" x14ac:dyDescent="0.25">
      <c r="A104" s="14">
        <v>4464</v>
      </c>
      <c r="B104" s="15">
        <v>41982</v>
      </c>
      <c r="C104" s="1" t="s">
        <v>24</v>
      </c>
      <c r="D104" s="1" t="s">
        <v>98</v>
      </c>
      <c r="E104" s="1" t="s">
        <v>116</v>
      </c>
      <c r="F104" s="1" t="s">
        <v>1008</v>
      </c>
      <c r="G104" s="1" t="s">
        <v>860</v>
      </c>
      <c r="H104" s="1" t="s">
        <v>26</v>
      </c>
      <c r="I104" s="1" t="s">
        <v>1009</v>
      </c>
      <c r="J104" s="1" t="s">
        <v>1010</v>
      </c>
      <c r="K104" s="2" t="s">
        <v>1011</v>
      </c>
      <c r="L104" s="1" t="s">
        <v>71</v>
      </c>
      <c r="M104" s="1" t="s">
        <v>38</v>
      </c>
      <c r="N104" s="19">
        <v>2021</v>
      </c>
      <c r="O104" s="16">
        <v>252</v>
      </c>
      <c r="P104" s="12">
        <v>0.11430527724</v>
      </c>
      <c r="Q104" s="16">
        <v>0</v>
      </c>
      <c r="R104" s="12">
        <v>0</v>
      </c>
      <c r="S104" s="1" t="s">
        <v>1012</v>
      </c>
      <c r="T104" s="2" t="s">
        <v>1217</v>
      </c>
      <c r="U104" s="16">
        <v>86.5</v>
      </c>
      <c r="V104" s="18">
        <v>891848</v>
      </c>
      <c r="W104" s="18">
        <v>12240</v>
      </c>
      <c r="X104" s="18" t="s">
        <v>1013</v>
      </c>
      <c r="Y104" s="18" t="s">
        <v>1014</v>
      </c>
      <c r="Z104" s="1" t="s">
        <v>1015</v>
      </c>
      <c r="AA104" s="1" t="s">
        <v>31</v>
      </c>
    </row>
    <row r="105" spans="1:27" ht="26.4" x14ac:dyDescent="0.25">
      <c r="A105" s="9"/>
      <c r="B105" s="10">
        <v>41982</v>
      </c>
      <c r="C105" s="2" t="s">
        <v>24</v>
      </c>
      <c r="D105" s="2" t="s">
        <v>98</v>
      </c>
      <c r="E105" s="2" t="s">
        <v>116</v>
      </c>
      <c r="F105" s="2" t="s">
        <v>1119</v>
      </c>
      <c r="G105" s="2" t="s">
        <v>860</v>
      </c>
      <c r="H105" s="2" t="s">
        <v>26</v>
      </c>
      <c r="I105" s="2" t="s">
        <v>1120</v>
      </c>
      <c r="J105" s="2" t="s">
        <v>1122</v>
      </c>
      <c r="K105" s="2" t="s">
        <v>1121</v>
      </c>
      <c r="L105" s="2" t="s">
        <v>57</v>
      </c>
      <c r="M105" s="2" t="s">
        <v>38</v>
      </c>
      <c r="N105" s="20">
        <v>2021</v>
      </c>
      <c r="O105" s="16">
        <v>0</v>
      </c>
      <c r="P105" s="12">
        <v>0</v>
      </c>
      <c r="Q105" s="16">
        <v>0</v>
      </c>
      <c r="R105" s="12">
        <v>0</v>
      </c>
      <c r="S105" s="2" t="s">
        <v>1012</v>
      </c>
      <c r="T105" s="2" t="s">
        <v>1217</v>
      </c>
      <c r="U105" s="11">
        <v>8.8000000000000007</v>
      </c>
      <c r="V105" s="13">
        <v>42395</v>
      </c>
      <c r="W105" s="13" t="s">
        <v>29</v>
      </c>
      <c r="X105" s="13" t="s">
        <v>860</v>
      </c>
      <c r="Y105" s="13">
        <v>42395</v>
      </c>
      <c r="Z105" s="2" t="s">
        <v>26</v>
      </c>
      <c r="AA105" s="2"/>
    </row>
    <row r="106" spans="1:27" ht="26.4" x14ac:dyDescent="0.25">
      <c r="A106" s="14">
        <v>3685</v>
      </c>
      <c r="B106" s="15">
        <v>41982</v>
      </c>
      <c r="C106" s="1" t="s">
        <v>24</v>
      </c>
      <c r="D106" s="1" t="s">
        <v>98</v>
      </c>
      <c r="E106" s="1" t="s">
        <v>116</v>
      </c>
      <c r="F106" s="1" t="s">
        <v>900</v>
      </c>
      <c r="G106" s="1" t="s">
        <v>864</v>
      </c>
      <c r="H106" s="1" t="s">
        <v>102</v>
      </c>
      <c r="I106" s="1" t="s">
        <v>901</v>
      </c>
      <c r="J106" s="1" t="s">
        <v>97</v>
      </c>
      <c r="K106" s="2" t="s">
        <v>872</v>
      </c>
      <c r="L106" s="1" t="s">
        <v>32</v>
      </c>
      <c r="M106" s="1" t="s">
        <v>28</v>
      </c>
      <c r="N106" s="1" t="s">
        <v>26</v>
      </c>
      <c r="O106" s="16">
        <v>2056.1999999999998</v>
      </c>
      <c r="P106" s="12">
        <v>0.93267663119399991</v>
      </c>
      <c r="Q106" s="16">
        <v>49.6</v>
      </c>
      <c r="R106" s="12">
        <v>2.2498181552E-2</v>
      </c>
      <c r="S106" s="1" t="s">
        <v>157</v>
      </c>
      <c r="T106" s="2" t="s">
        <v>1199</v>
      </c>
      <c r="U106" s="16">
        <v>5171.8999999999996</v>
      </c>
      <c r="V106" s="18" t="s">
        <v>29</v>
      </c>
      <c r="W106" s="18" t="s">
        <v>29</v>
      </c>
      <c r="X106" s="18" t="s">
        <v>864</v>
      </c>
      <c r="Y106" s="18" t="s">
        <v>29</v>
      </c>
      <c r="Z106" s="1" t="s">
        <v>26</v>
      </c>
      <c r="AA106" s="1" t="s">
        <v>31</v>
      </c>
    </row>
    <row r="107" spans="1:27" ht="26.4" x14ac:dyDescent="0.25">
      <c r="A107" s="14">
        <v>3677</v>
      </c>
      <c r="B107" s="15">
        <v>41982</v>
      </c>
      <c r="C107" s="1" t="s">
        <v>24</v>
      </c>
      <c r="D107" s="1" t="s">
        <v>98</v>
      </c>
      <c r="E107" s="1" t="s">
        <v>116</v>
      </c>
      <c r="F107" s="1" t="s">
        <v>870</v>
      </c>
      <c r="G107" s="1" t="s">
        <v>864</v>
      </c>
      <c r="H107" s="1" t="s">
        <v>102</v>
      </c>
      <c r="I107" s="1" t="s">
        <v>871</v>
      </c>
      <c r="J107" s="1" t="s">
        <v>97</v>
      </c>
      <c r="K107" s="2" t="s">
        <v>872</v>
      </c>
      <c r="L107" s="1" t="s">
        <v>32</v>
      </c>
      <c r="M107" s="1" t="s">
        <v>28</v>
      </c>
      <c r="N107" s="1" t="s">
        <v>26</v>
      </c>
      <c r="O107" s="16">
        <v>1979.5</v>
      </c>
      <c r="P107" s="12">
        <v>0.89788609641499995</v>
      </c>
      <c r="Q107" s="16">
        <v>68.099999999999994</v>
      </c>
      <c r="R107" s="12">
        <v>3.0889640396999998E-2</v>
      </c>
      <c r="S107" s="1" t="s">
        <v>137</v>
      </c>
      <c r="T107" s="2" t="s">
        <v>1218</v>
      </c>
      <c r="U107" s="16">
        <v>4771.6000000000004</v>
      </c>
      <c r="V107" s="18" t="s">
        <v>29</v>
      </c>
      <c r="W107" s="18" t="s">
        <v>29</v>
      </c>
      <c r="X107" s="18" t="s">
        <v>864</v>
      </c>
      <c r="Y107" s="18" t="s">
        <v>29</v>
      </c>
      <c r="Z107" s="1" t="s">
        <v>26</v>
      </c>
      <c r="AA107" s="1" t="s">
        <v>31</v>
      </c>
    </row>
    <row r="108" spans="1:27" ht="92.4" x14ac:dyDescent="0.25">
      <c r="A108" s="14">
        <v>3702</v>
      </c>
      <c r="B108" s="15">
        <v>41982</v>
      </c>
      <c r="C108" s="1" t="s">
        <v>24</v>
      </c>
      <c r="D108" s="1" t="s">
        <v>98</v>
      </c>
      <c r="E108" s="1" t="s">
        <v>116</v>
      </c>
      <c r="F108" s="1" t="s">
        <v>963</v>
      </c>
      <c r="G108" s="1" t="s">
        <v>864</v>
      </c>
      <c r="H108" s="1" t="s">
        <v>102</v>
      </c>
      <c r="I108" s="1" t="s">
        <v>964</v>
      </c>
      <c r="J108" s="1" t="s">
        <v>97</v>
      </c>
      <c r="K108" s="2" t="s">
        <v>872</v>
      </c>
      <c r="L108" s="1" t="s">
        <v>32</v>
      </c>
      <c r="M108" s="1" t="s">
        <v>28</v>
      </c>
      <c r="N108" s="1" t="s">
        <v>26</v>
      </c>
      <c r="O108" s="16">
        <v>11712.3</v>
      </c>
      <c r="P108" s="12">
        <v>5.3126099151509996</v>
      </c>
      <c r="Q108" s="16">
        <v>2368.6999999999998</v>
      </c>
      <c r="R108" s="12">
        <v>1.074424246819</v>
      </c>
      <c r="S108" s="1" t="s">
        <v>149</v>
      </c>
      <c r="T108" s="2" t="s">
        <v>1219</v>
      </c>
      <c r="U108" s="16">
        <v>57004.5</v>
      </c>
      <c r="V108" s="18" t="s">
        <v>29</v>
      </c>
      <c r="W108" s="18" t="s">
        <v>29</v>
      </c>
      <c r="X108" s="18" t="s">
        <v>864</v>
      </c>
      <c r="Y108" s="18" t="s">
        <v>29</v>
      </c>
      <c r="Z108" s="1" t="s">
        <v>26</v>
      </c>
      <c r="AA108" s="1" t="s">
        <v>31</v>
      </c>
    </row>
    <row r="109" spans="1:27" ht="26.4" x14ac:dyDescent="0.25">
      <c r="A109" s="14">
        <v>3678</v>
      </c>
      <c r="B109" s="15">
        <v>41982</v>
      </c>
      <c r="C109" s="1" t="s">
        <v>24</v>
      </c>
      <c r="D109" s="1" t="s">
        <v>98</v>
      </c>
      <c r="E109" s="1" t="s">
        <v>116</v>
      </c>
      <c r="F109" s="1" t="s">
        <v>873</v>
      </c>
      <c r="G109" s="1" t="s">
        <v>864</v>
      </c>
      <c r="H109" s="1" t="s">
        <v>102</v>
      </c>
      <c r="I109" s="1" t="s">
        <v>874</v>
      </c>
      <c r="J109" s="1" t="s">
        <v>97</v>
      </c>
      <c r="K109" s="2" t="s">
        <v>872</v>
      </c>
      <c r="L109" s="1" t="s">
        <v>32</v>
      </c>
      <c r="M109" s="1" t="s">
        <v>28</v>
      </c>
      <c r="N109" s="1" t="s">
        <v>26</v>
      </c>
      <c r="O109" s="16">
        <v>771.3</v>
      </c>
      <c r="P109" s="12">
        <v>0.34985579498099995</v>
      </c>
      <c r="Q109" s="16">
        <v>85.8</v>
      </c>
      <c r="R109" s="12">
        <v>3.8918225346E-2</v>
      </c>
      <c r="S109" s="1" t="s">
        <v>231</v>
      </c>
      <c r="T109" s="2" t="s">
        <v>1220</v>
      </c>
      <c r="U109" s="16">
        <v>2436.4</v>
      </c>
      <c r="V109" s="18" t="s">
        <v>29</v>
      </c>
      <c r="W109" s="18" t="s">
        <v>29</v>
      </c>
      <c r="X109" s="18" t="s">
        <v>864</v>
      </c>
      <c r="Y109" s="18" t="s">
        <v>29</v>
      </c>
      <c r="Z109" s="1" t="s">
        <v>26</v>
      </c>
      <c r="AA109" s="1" t="s">
        <v>31</v>
      </c>
    </row>
    <row r="110" spans="1:27" ht="39.6" x14ac:dyDescent="0.25">
      <c r="A110" s="14">
        <v>3679</v>
      </c>
      <c r="B110" s="15">
        <v>41982</v>
      </c>
      <c r="C110" s="1" t="s">
        <v>24</v>
      </c>
      <c r="D110" s="1" t="s">
        <v>98</v>
      </c>
      <c r="E110" s="1" t="s">
        <v>116</v>
      </c>
      <c r="F110" s="1" t="s">
        <v>875</v>
      </c>
      <c r="G110" s="1" t="s">
        <v>864</v>
      </c>
      <c r="H110" s="1" t="s">
        <v>81</v>
      </c>
      <c r="I110" s="1" t="s">
        <v>876</v>
      </c>
      <c r="J110" s="1" t="s">
        <v>877</v>
      </c>
      <c r="K110" s="2" t="s">
        <v>878</v>
      </c>
      <c r="L110" s="1" t="s">
        <v>36</v>
      </c>
      <c r="M110" s="1" t="s">
        <v>28</v>
      </c>
      <c r="N110" s="19">
        <v>2018</v>
      </c>
      <c r="O110" s="16">
        <v>127.4</v>
      </c>
      <c r="P110" s="12">
        <v>5.7787667937999998E-2</v>
      </c>
      <c r="Q110" s="16">
        <v>92.7</v>
      </c>
      <c r="R110" s="12">
        <v>4.2048012698999999E-2</v>
      </c>
      <c r="S110" s="1" t="s">
        <v>149</v>
      </c>
      <c r="T110" s="2" t="s">
        <v>1221</v>
      </c>
      <c r="U110" s="16">
        <v>42</v>
      </c>
      <c r="V110" s="18">
        <v>530000</v>
      </c>
      <c r="W110" s="18" t="s">
        <v>29</v>
      </c>
      <c r="X110" s="18" t="s">
        <v>868</v>
      </c>
      <c r="Y110" s="18" t="s">
        <v>879</v>
      </c>
      <c r="Z110" s="1" t="s">
        <v>26</v>
      </c>
      <c r="AA110" s="1" t="s">
        <v>31</v>
      </c>
    </row>
    <row r="111" spans="1:27" ht="52.8" x14ac:dyDescent="0.25">
      <c r="A111" s="14">
        <v>3676</v>
      </c>
      <c r="B111" s="15">
        <v>41982</v>
      </c>
      <c r="C111" s="1" t="s">
        <v>24</v>
      </c>
      <c r="D111" s="1" t="s">
        <v>98</v>
      </c>
      <c r="E111" s="1" t="s">
        <v>116</v>
      </c>
      <c r="F111" s="1" t="s">
        <v>863</v>
      </c>
      <c r="G111" s="1" t="s">
        <v>864</v>
      </c>
      <c r="H111" s="1" t="s">
        <v>78</v>
      </c>
      <c r="I111" s="1" t="s">
        <v>865</v>
      </c>
      <c r="J111" s="1" t="s">
        <v>866</v>
      </c>
      <c r="K111" s="2" t="s">
        <v>867</v>
      </c>
      <c r="L111" s="1" t="s">
        <v>36</v>
      </c>
      <c r="M111" s="1" t="s">
        <v>28</v>
      </c>
      <c r="N111" s="19">
        <v>2013</v>
      </c>
      <c r="O111" s="16">
        <v>259.39999999999998</v>
      </c>
      <c r="P111" s="12">
        <v>0.11766186077799999</v>
      </c>
      <c r="Q111" s="16">
        <v>20.2</v>
      </c>
      <c r="R111" s="12">
        <v>9.1625658740000001E-3</v>
      </c>
      <c r="S111" s="1" t="s">
        <v>149</v>
      </c>
      <c r="T111" s="2" t="s">
        <v>1221</v>
      </c>
      <c r="U111" s="16">
        <v>24.7</v>
      </c>
      <c r="V111" s="18">
        <v>330000</v>
      </c>
      <c r="W111" s="18">
        <v>1973</v>
      </c>
      <c r="X111" s="18" t="s">
        <v>868</v>
      </c>
      <c r="Y111" s="18" t="s">
        <v>869</v>
      </c>
      <c r="Z111" s="1" t="s">
        <v>26</v>
      </c>
      <c r="AA111" s="1" t="s">
        <v>31</v>
      </c>
    </row>
    <row r="112" spans="1:27" ht="66" x14ac:dyDescent="0.25">
      <c r="A112" s="14">
        <v>3694</v>
      </c>
      <c r="B112" s="15">
        <v>41982</v>
      </c>
      <c r="C112" s="1" t="s">
        <v>24</v>
      </c>
      <c r="D112" s="1" t="s">
        <v>98</v>
      </c>
      <c r="E112" s="1" t="s">
        <v>116</v>
      </c>
      <c r="F112" s="1" t="s">
        <v>934</v>
      </c>
      <c r="G112" s="1" t="s">
        <v>864</v>
      </c>
      <c r="H112" s="1" t="s">
        <v>935</v>
      </c>
      <c r="I112" s="1" t="s">
        <v>936</v>
      </c>
      <c r="J112" s="1" t="s">
        <v>937</v>
      </c>
      <c r="K112" s="2" t="s">
        <v>938</v>
      </c>
      <c r="L112" s="1" t="s">
        <v>36</v>
      </c>
      <c r="M112" s="1" t="s">
        <v>28</v>
      </c>
      <c r="N112" s="19">
        <v>2018</v>
      </c>
      <c r="O112" s="16">
        <v>29.9</v>
      </c>
      <c r="P112" s="12">
        <v>1.3562411862999999E-2</v>
      </c>
      <c r="Q112" s="16">
        <v>9.8000000000000007</v>
      </c>
      <c r="R112" s="12">
        <v>4.4452052259999998E-3</v>
      </c>
      <c r="S112" s="1" t="s">
        <v>149</v>
      </c>
      <c r="T112" s="2" t="s">
        <v>1221</v>
      </c>
      <c r="U112" s="16">
        <v>9.9</v>
      </c>
      <c r="V112" s="18">
        <v>134479</v>
      </c>
      <c r="W112" s="18" t="s">
        <v>39</v>
      </c>
      <c r="X112" s="18" t="s">
        <v>935</v>
      </c>
      <c r="Y112" s="18" t="s">
        <v>939</v>
      </c>
      <c r="Z112" s="1" t="s">
        <v>26</v>
      </c>
      <c r="AA112" s="1" t="s">
        <v>31</v>
      </c>
    </row>
    <row r="113" spans="1:27" ht="79.2" x14ac:dyDescent="0.25">
      <c r="A113" s="14">
        <v>3684</v>
      </c>
      <c r="B113" s="15">
        <v>41982</v>
      </c>
      <c r="C113" s="1" t="s">
        <v>24</v>
      </c>
      <c r="D113" s="1" t="s">
        <v>98</v>
      </c>
      <c r="E113" s="1" t="s">
        <v>116</v>
      </c>
      <c r="F113" s="1" t="s">
        <v>895</v>
      </c>
      <c r="G113" s="1" t="s">
        <v>852</v>
      </c>
      <c r="H113" s="1" t="s">
        <v>853</v>
      </c>
      <c r="I113" s="1" t="s">
        <v>896</v>
      </c>
      <c r="J113" s="1" t="s">
        <v>897</v>
      </c>
      <c r="K113" s="2" t="s">
        <v>898</v>
      </c>
      <c r="L113" s="1" t="s">
        <v>106</v>
      </c>
      <c r="M113" s="1" t="s">
        <v>40</v>
      </c>
      <c r="N113" s="19">
        <v>2020</v>
      </c>
      <c r="O113" s="16" t="s">
        <v>26</v>
      </c>
      <c r="P113" s="12" t="s">
        <v>26</v>
      </c>
      <c r="Q113" s="16">
        <v>1817.7</v>
      </c>
      <c r="R113" s="12">
        <v>0.82449485094899999</v>
      </c>
      <c r="S113" s="1" t="s">
        <v>137</v>
      </c>
      <c r="T113" s="2" t="s">
        <v>1196</v>
      </c>
      <c r="U113" s="16">
        <v>308</v>
      </c>
      <c r="V113" s="18">
        <v>15437146</v>
      </c>
      <c r="W113" s="18" t="s">
        <v>39</v>
      </c>
      <c r="X113" s="18" t="s">
        <v>899</v>
      </c>
      <c r="Y113" s="18" t="s">
        <v>1123</v>
      </c>
      <c r="Z113" s="1" t="s">
        <v>112</v>
      </c>
      <c r="AA113" s="1" t="s">
        <v>31</v>
      </c>
    </row>
    <row r="114" spans="1:27" ht="52.8" x14ac:dyDescent="0.25">
      <c r="A114" s="14">
        <v>3674</v>
      </c>
      <c r="B114" s="15">
        <v>41982</v>
      </c>
      <c r="C114" s="1" t="s">
        <v>24</v>
      </c>
      <c r="D114" s="1" t="s">
        <v>98</v>
      </c>
      <c r="E114" s="1" t="s">
        <v>116</v>
      </c>
      <c r="F114" s="1" t="s">
        <v>851</v>
      </c>
      <c r="G114" s="1" t="s">
        <v>852</v>
      </c>
      <c r="H114" s="1" t="s">
        <v>853</v>
      </c>
      <c r="I114" s="1" t="s">
        <v>854</v>
      </c>
      <c r="J114" s="1" t="s">
        <v>855</v>
      </c>
      <c r="K114" s="2" t="s">
        <v>856</v>
      </c>
      <c r="L114" s="1" t="s">
        <v>106</v>
      </c>
      <c r="M114" s="1" t="s">
        <v>40</v>
      </c>
      <c r="N114" s="19">
        <v>2023</v>
      </c>
      <c r="O114" s="16" t="s">
        <v>26</v>
      </c>
      <c r="P114" s="12" t="s">
        <v>26</v>
      </c>
      <c r="Q114" s="16">
        <v>2459.3000000000002</v>
      </c>
      <c r="R114" s="12">
        <v>1.1155197155410002</v>
      </c>
      <c r="S114" s="1" t="s">
        <v>137</v>
      </c>
      <c r="T114" s="2" t="s">
        <v>1196</v>
      </c>
      <c r="U114" s="16">
        <v>400</v>
      </c>
      <c r="V114" s="18">
        <v>4450000</v>
      </c>
      <c r="W114" s="18" t="s">
        <v>39</v>
      </c>
      <c r="X114" s="18" t="s">
        <v>857</v>
      </c>
      <c r="Y114" s="18" t="s">
        <v>1124</v>
      </c>
      <c r="Z114" s="1" t="s">
        <v>858</v>
      </c>
      <c r="AA114" s="1" t="s">
        <v>31</v>
      </c>
    </row>
    <row r="115" spans="1:27" ht="66" x14ac:dyDescent="0.25">
      <c r="A115" s="14">
        <v>3686</v>
      </c>
      <c r="B115" s="15">
        <v>41982</v>
      </c>
      <c r="C115" s="1" t="s">
        <v>24</v>
      </c>
      <c r="D115" s="1" t="s">
        <v>98</v>
      </c>
      <c r="E115" s="1" t="s">
        <v>116</v>
      </c>
      <c r="F115" s="1" t="s">
        <v>902</v>
      </c>
      <c r="G115" s="1" t="s">
        <v>595</v>
      </c>
      <c r="H115" s="1" t="s">
        <v>26</v>
      </c>
      <c r="I115" s="1" t="s">
        <v>903</v>
      </c>
      <c r="J115" s="1" t="s">
        <v>97</v>
      </c>
      <c r="K115" s="2" t="s">
        <v>904</v>
      </c>
      <c r="L115" s="1" t="s">
        <v>32</v>
      </c>
      <c r="M115" s="1" t="s">
        <v>28</v>
      </c>
      <c r="N115" s="1" t="s">
        <v>26</v>
      </c>
      <c r="O115" s="16">
        <v>253</v>
      </c>
      <c r="P115" s="12">
        <v>0.11475886960999999</v>
      </c>
      <c r="Q115" s="16">
        <v>92.8</v>
      </c>
      <c r="R115" s="12">
        <v>4.2093371935999997E-2</v>
      </c>
      <c r="S115" s="1" t="s">
        <v>121</v>
      </c>
      <c r="T115" s="2" t="s">
        <v>1222</v>
      </c>
      <c r="U115" s="16">
        <v>9197.2000000000007</v>
      </c>
      <c r="V115" s="18">
        <v>65000</v>
      </c>
      <c r="W115" s="18">
        <v>45000</v>
      </c>
      <c r="X115" s="18" t="s">
        <v>595</v>
      </c>
      <c r="Y115" s="18" t="s">
        <v>905</v>
      </c>
      <c r="Z115" s="1" t="s">
        <v>26</v>
      </c>
      <c r="AA115" s="1" t="s">
        <v>31</v>
      </c>
    </row>
    <row r="116" spans="1:27" ht="66" x14ac:dyDescent="0.25">
      <c r="A116" s="14">
        <v>3687</v>
      </c>
      <c r="B116" s="15">
        <v>41982</v>
      </c>
      <c r="C116" s="1" t="s">
        <v>24</v>
      </c>
      <c r="D116" s="1" t="s">
        <v>98</v>
      </c>
      <c r="E116" s="1" t="s">
        <v>116</v>
      </c>
      <c r="F116" s="1" t="s">
        <v>906</v>
      </c>
      <c r="G116" s="1" t="s">
        <v>595</v>
      </c>
      <c r="H116" s="1" t="s">
        <v>26</v>
      </c>
      <c r="I116" s="1" t="s">
        <v>907</v>
      </c>
      <c r="J116" s="1" t="s">
        <v>35</v>
      </c>
      <c r="K116" s="2" t="s">
        <v>908</v>
      </c>
      <c r="L116" s="1" t="s">
        <v>35</v>
      </c>
      <c r="M116" s="1" t="s">
        <v>28</v>
      </c>
      <c r="N116" s="1" t="s">
        <v>26</v>
      </c>
      <c r="O116" s="16">
        <v>1320.5</v>
      </c>
      <c r="P116" s="12">
        <v>0.59896872458499995</v>
      </c>
      <c r="Q116" s="16">
        <v>1359.9</v>
      </c>
      <c r="R116" s="12">
        <v>0.61684026396300007</v>
      </c>
      <c r="S116" s="1" t="s">
        <v>121</v>
      </c>
      <c r="T116" s="2" t="s">
        <v>1222</v>
      </c>
      <c r="U116" s="16" t="s">
        <v>26</v>
      </c>
      <c r="V116" s="18">
        <v>50000</v>
      </c>
      <c r="W116" s="18">
        <v>50000</v>
      </c>
      <c r="X116" s="18" t="s">
        <v>595</v>
      </c>
      <c r="Y116" s="18" t="s">
        <v>63</v>
      </c>
      <c r="Z116" s="1" t="s">
        <v>26</v>
      </c>
      <c r="AA116" s="1" t="s">
        <v>31</v>
      </c>
    </row>
    <row r="117" spans="1:27" ht="66" x14ac:dyDescent="0.25">
      <c r="A117" s="14">
        <v>3688</v>
      </c>
      <c r="B117" s="15">
        <v>41982</v>
      </c>
      <c r="C117" s="1" t="s">
        <v>24</v>
      </c>
      <c r="D117" s="1" t="s">
        <v>98</v>
      </c>
      <c r="E117" s="1" t="s">
        <v>116</v>
      </c>
      <c r="F117" s="1" t="s">
        <v>909</v>
      </c>
      <c r="G117" s="1" t="s">
        <v>595</v>
      </c>
      <c r="H117" s="1" t="s">
        <v>39</v>
      </c>
      <c r="I117" s="1" t="s">
        <v>910</v>
      </c>
      <c r="J117" s="1" t="s">
        <v>911</v>
      </c>
      <c r="K117" s="2" t="s">
        <v>912</v>
      </c>
      <c r="L117" s="1" t="s">
        <v>36</v>
      </c>
      <c r="M117" s="1" t="s">
        <v>40</v>
      </c>
      <c r="N117" s="1" t="s">
        <v>39</v>
      </c>
      <c r="O117" s="16" t="s">
        <v>39</v>
      </c>
      <c r="P117" s="16" t="s">
        <v>39</v>
      </c>
      <c r="Q117" s="16" t="s">
        <v>39</v>
      </c>
      <c r="R117" s="16" t="s">
        <v>39</v>
      </c>
      <c r="S117" s="1" t="s">
        <v>121</v>
      </c>
      <c r="T117" s="2" t="s">
        <v>1211</v>
      </c>
      <c r="U117" s="16">
        <v>135.9</v>
      </c>
      <c r="V117" s="18">
        <v>300000</v>
      </c>
      <c r="W117" s="18" t="s">
        <v>39</v>
      </c>
      <c r="X117" s="18" t="s">
        <v>39</v>
      </c>
      <c r="Y117" s="18" t="s">
        <v>39</v>
      </c>
      <c r="Z117" s="1" t="s">
        <v>26</v>
      </c>
      <c r="AA117" s="1" t="s">
        <v>31</v>
      </c>
    </row>
    <row r="118" spans="1:27" ht="52.8" x14ac:dyDescent="0.25">
      <c r="A118" s="14">
        <v>3680</v>
      </c>
      <c r="B118" s="15">
        <v>41982</v>
      </c>
      <c r="C118" s="1" t="s">
        <v>24</v>
      </c>
      <c r="D118" s="1" t="s">
        <v>98</v>
      </c>
      <c r="E118" s="1" t="s">
        <v>116</v>
      </c>
      <c r="F118" s="1" t="s">
        <v>880</v>
      </c>
      <c r="G118" s="1" t="s">
        <v>595</v>
      </c>
      <c r="H118" s="1" t="s">
        <v>26</v>
      </c>
      <c r="I118" s="1" t="s">
        <v>881</v>
      </c>
      <c r="J118" s="1" t="s">
        <v>882</v>
      </c>
      <c r="K118" s="2" t="s">
        <v>883</v>
      </c>
      <c r="L118" s="1" t="s">
        <v>77</v>
      </c>
      <c r="M118" s="1" t="s">
        <v>28</v>
      </c>
      <c r="N118" s="19">
        <v>2015</v>
      </c>
      <c r="O118" s="16">
        <v>2.2999999999999998</v>
      </c>
      <c r="P118" s="12">
        <v>1.0432624509999998E-3</v>
      </c>
      <c r="Q118" s="16">
        <v>0.1</v>
      </c>
      <c r="R118" s="12">
        <v>4.5359236999999999E-5</v>
      </c>
      <c r="S118" s="1" t="s">
        <v>121</v>
      </c>
      <c r="T118" s="2" t="s">
        <v>1211</v>
      </c>
      <c r="U118" s="16">
        <v>12.4</v>
      </c>
      <c r="V118" s="18">
        <v>500000</v>
      </c>
      <c r="W118" s="18" t="s">
        <v>29</v>
      </c>
      <c r="X118" s="18" t="s">
        <v>595</v>
      </c>
      <c r="Y118" s="18" t="s">
        <v>76</v>
      </c>
      <c r="Z118" s="1" t="s">
        <v>26</v>
      </c>
      <c r="AA118" s="1" t="s">
        <v>31</v>
      </c>
    </row>
    <row r="119" spans="1:27" ht="52.8" x14ac:dyDescent="0.25">
      <c r="A119" s="14">
        <v>3682</v>
      </c>
      <c r="B119" s="15">
        <v>41982</v>
      </c>
      <c r="C119" s="1" t="s">
        <v>24</v>
      </c>
      <c r="D119" s="1" t="s">
        <v>98</v>
      </c>
      <c r="E119" s="1" t="s">
        <v>116</v>
      </c>
      <c r="F119" s="1" t="s">
        <v>889</v>
      </c>
      <c r="G119" s="1" t="s">
        <v>595</v>
      </c>
      <c r="H119" s="1" t="s">
        <v>26</v>
      </c>
      <c r="I119" s="1" t="s">
        <v>890</v>
      </c>
      <c r="J119" s="1" t="s">
        <v>891</v>
      </c>
      <c r="K119" s="2" t="s">
        <v>892</v>
      </c>
      <c r="L119" s="1" t="s">
        <v>45</v>
      </c>
      <c r="M119" s="1" t="s">
        <v>28</v>
      </c>
      <c r="N119" s="19">
        <v>2015</v>
      </c>
      <c r="O119" s="16">
        <v>4</v>
      </c>
      <c r="P119" s="12">
        <v>1.81436948E-3</v>
      </c>
      <c r="Q119" s="16">
        <v>0.2</v>
      </c>
      <c r="R119" s="12">
        <v>9.0718473999999998E-5</v>
      </c>
      <c r="S119" s="1" t="s">
        <v>121</v>
      </c>
      <c r="T119" s="2" t="s">
        <v>1211</v>
      </c>
      <c r="U119" s="16">
        <v>12.4</v>
      </c>
      <c r="V119" s="18">
        <v>394267</v>
      </c>
      <c r="W119" s="18" t="s">
        <v>29</v>
      </c>
      <c r="X119" s="18" t="s">
        <v>595</v>
      </c>
      <c r="Y119" s="18" t="s">
        <v>893</v>
      </c>
      <c r="Z119" s="1" t="s">
        <v>26</v>
      </c>
      <c r="AA119" s="1" t="s">
        <v>31</v>
      </c>
    </row>
    <row r="120" spans="1:27" ht="66" x14ac:dyDescent="0.25">
      <c r="A120" s="14">
        <v>3604</v>
      </c>
      <c r="B120" s="15">
        <v>41982</v>
      </c>
      <c r="C120" s="1" t="s">
        <v>24</v>
      </c>
      <c r="D120" s="1" t="s">
        <v>98</v>
      </c>
      <c r="E120" s="1" t="s">
        <v>116</v>
      </c>
      <c r="F120" s="1" t="s">
        <v>594</v>
      </c>
      <c r="G120" s="1" t="s">
        <v>595</v>
      </c>
      <c r="H120" s="1" t="s">
        <v>26</v>
      </c>
      <c r="I120" s="1" t="s">
        <v>596</v>
      </c>
      <c r="J120" s="1" t="s">
        <v>597</v>
      </c>
      <c r="K120" s="2" t="s">
        <v>598</v>
      </c>
      <c r="L120" s="1" t="s">
        <v>77</v>
      </c>
      <c r="M120" s="1" t="s">
        <v>28</v>
      </c>
      <c r="N120" s="19">
        <v>2015</v>
      </c>
      <c r="O120" s="16">
        <v>1</v>
      </c>
      <c r="P120" s="16">
        <v>4.5359236999999999E-4</v>
      </c>
      <c r="Q120" s="16">
        <v>0.1</v>
      </c>
      <c r="R120" s="16">
        <v>4.5359236999999999E-5</v>
      </c>
      <c r="S120" s="1" t="s">
        <v>121</v>
      </c>
      <c r="T120" s="2" t="s">
        <v>1211</v>
      </c>
      <c r="U120" s="16">
        <v>5.5</v>
      </c>
      <c r="V120" s="18">
        <v>1500000</v>
      </c>
      <c r="W120" s="18">
        <v>1500</v>
      </c>
      <c r="X120" s="18" t="s">
        <v>595</v>
      </c>
      <c r="Y120" s="18" t="s">
        <v>599</v>
      </c>
      <c r="Z120" s="1" t="s">
        <v>26</v>
      </c>
      <c r="AA120" s="1" t="s">
        <v>31</v>
      </c>
    </row>
    <row r="121" spans="1:27" ht="79.2" x14ac:dyDescent="0.25">
      <c r="A121" s="14">
        <v>3681</v>
      </c>
      <c r="B121" s="15">
        <v>41982</v>
      </c>
      <c r="C121" s="1" t="s">
        <v>24</v>
      </c>
      <c r="D121" s="1" t="s">
        <v>98</v>
      </c>
      <c r="E121" s="1" t="s">
        <v>116</v>
      </c>
      <c r="F121" s="1" t="s">
        <v>884</v>
      </c>
      <c r="G121" s="1" t="s">
        <v>595</v>
      </c>
      <c r="H121" s="1" t="s">
        <v>54</v>
      </c>
      <c r="I121" s="1" t="s">
        <v>885</v>
      </c>
      <c r="J121" s="1" t="s">
        <v>886</v>
      </c>
      <c r="K121" s="2" t="s">
        <v>887</v>
      </c>
      <c r="L121" s="1" t="s">
        <v>27</v>
      </c>
      <c r="M121" s="1" t="s">
        <v>28</v>
      </c>
      <c r="N121" s="19">
        <v>2017</v>
      </c>
      <c r="O121" s="16">
        <v>0.1</v>
      </c>
      <c r="P121" s="16">
        <v>4.5359236999999999E-5</v>
      </c>
      <c r="Q121" s="16">
        <v>0</v>
      </c>
      <c r="R121" s="16">
        <v>0</v>
      </c>
      <c r="S121" s="1" t="s">
        <v>121</v>
      </c>
      <c r="T121" s="2" t="s">
        <v>1211</v>
      </c>
      <c r="U121" s="16" t="s">
        <v>39</v>
      </c>
      <c r="V121" s="18">
        <v>500000</v>
      </c>
      <c r="W121" s="18">
        <v>1000</v>
      </c>
      <c r="X121" s="18" t="s">
        <v>54</v>
      </c>
      <c r="Y121" s="18" t="s">
        <v>76</v>
      </c>
      <c r="Z121" s="1" t="s">
        <v>888</v>
      </c>
      <c r="AA121" s="1" t="s">
        <v>31</v>
      </c>
    </row>
    <row r="122" spans="1:27" ht="52.8" x14ac:dyDescent="0.25">
      <c r="A122" s="14">
        <v>4465</v>
      </c>
      <c r="B122" s="15">
        <v>41982</v>
      </c>
      <c r="C122" s="1" t="s">
        <v>24</v>
      </c>
      <c r="D122" s="1" t="s">
        <v>98</v>
      </c>
      <c r="E122" s="1" t="s">
        <v>116</v>
      </c>
      <c r="F122" s="1" t="s">
        <v>1016</v>
      </c>
      <c r="G122" s="1" t="s">
        <v>595</v>
      </c>
      <c r="H122" s="1" t="s">
        <v>113</v>
      </c>
      <c r="I122" s="1" t="s">
        <v>1017</v>
      </c>
      <c r="J122" s="1" t="s">
        <v>1018</v>
      </c>
      <c r="K122" s="2" t="s">
        <v>1019</v>
      </c>
      <c r="L122" s="1" t="s">
        <v>69</v>
      </c>
      <c r="M122" s="1" t="s">
        <v>40</v>
      </c>
      <c r="N122" s="19">
        <v>2019</v>
      </c>
      <c r="O122" s="16" t="s">
        <v>39</v>
      </c>
      <c r="P122" s="16" t="s">
        <v>39</v>
      </c>
      <c r="Q122" s="16" t="s">
        <v>39</v>
      </c>
      <c r="R122" s="16" t="s">
        <v>39</v>
      </c>
      <c r="S122" s="1" t="s">
        <v>121</v>
      </c>
      <c r="T122" s="2" t="s">
        <v>1211</v>
      </c>
      <c r="U122" s="16" t="s">
        <v>39</v>
      </c>
      <c r="V122" s="18">
        <v>1857026</v>
      </c>
      <c r="W122" s="18" t="s">
        <v>39</v>
      </c>
      <c r="X122" s="18" t="s">
        <v>1020</v>
      </c>
      <c r="Y122" s="18" t="s">
        <v>1021</v>
      </c>
      <c r="Z122" s="1" t="s">
        <v>26</v>
      </c>
      <c r="AA122" s="1" t="s">
        <v>31</v>
      </c>
    </row>
    <row r="123" spans="1:27" ht="39.6" x14ac:dyDescent="0.25">
      <c r="A123" s="14">
        <v>4466</v>
      </c>
      <c r="B123" s="15">
        <v>41982</v>
      </c>
      <c r="C123" s="1" t="s">
        <v>24</v>
      </c>
      <c r="D123" s="1" t="s">
        <v>98</v>
      </c>
      <c r="E123" s="1" t="s">
        <v>116</v>
      </c>
      <c r="F123" s="1" t="s">
        <v>1022</v>
      </c>
      <c r="G123" s="1" t="s">
        <v>595</v>
      </c>
      <c r="H123" s="1" t="s">
        <v>54</v>
      </c>
      <c r="I123" s="1" t="s">
        <v>1023</v>
      </c>
      <c r="J123" s="1" t="s">
        <v>1125</v>
      </c>
      <c r="K123" s="2" t="s">
        <v>1024</v>
      </c>
      <c r="L123" s="1" t="s">
        <v>27</v>
      </c>
      <c r="M123" s="1" t="s">
        <v>38</v>
      </c>
      <c r="N123" s="19">
        <v>2021</v>
      </c>
      <c r="O123" s="16" t="s">
        <v>39</v>
      </c>
      <c r="P123" s="16" t="s">
        <v>39</v>
      </c>
      <c r="Q123" s="16" t="s">
        <v>39</v>
      </c>
      <c r="R123" s="16" t="s">
        <v>39</v>
      </c>
      <c r="S123" s="1" t="s">
        <v>121</v>
      </c>
      <c r="T123" s="2" t="s">
        <v>1211</v>
      </c>
      <c r="U123" s="16" t="s">
        <v>39</v>
      </c>
      <c r="V123" s="18" t="s">
        <v>39</v>
      </c>
      <c r="W123" s="18" t="s">
        <v>39</v>
      </c>
      <c r="X123" s="18" t="s">
        <v>1025</v>
      </c>
      <c r="Y123" s="18" t="s">
        <v>39</v>
      </c>
      <c r="Z123" s="1" t="s">
        <v>39</v>
      </c>
      <c r="AA123" s="1" t="s">
        <v>31</v>
      </c>
    </row>
    <row r="124" spans="1:27" ht="132" x14ac:dyDescent="0.25">
      <c r="A124" s="14">
        <v>3521</v>
      </c>
      <c r="B124" s="15">
        <v>41982</v>
      </c>
      <c r="C124" s="1" t="s">
        <v>24</v>
      </c>
      <c r="D124" s="1" t="s">
        <v>98</v>
      </c>
      <c r="E124" s="1" t="s">
        <v>116</v>
      </c>
      <c r="F124" s="1" t="s">
        <v>232</v>
      </c>
      <c r="G124" s="1" t="s">
        <v>37</v>
      </c>
      <c r="H124" s="1" t="s">
        <v>26</v>
      </c>
      <c r="I124" s="1" t="s">
        <v>96</v>
      </c>
      <c r="J124" s="1" t="s">
        <v>97</v>
      </c>
      <c r="K124" s="2" t="s">
        <v>233</v>
      </c>
      <c r="L124" s="1" t="s">
        <v>32</v>
      </c>
      <c r="M124" s="1" t="s">
        <v>28</v>
      </c>
      <c r="N124" s="1" t="s">
        <v>26</v>
      </c>
      <c r="O124" s="16">
        <v>14785.3</v>
      </c>
      <c r="P124" s="12">
        <v>6.7064992681609992</v>
      </c>
      <c r="Q124" s="16">
        <v>9192.1</v>
      </c>
      <c r="R124" s="12">
        <v>4.1694664242770001</v>
      </c>
      <c r="S124" s="1" t="s">
        <v>121</v>
      </c>
      <c r="T124" s="2" t="s">
        <v>1223</v>
      </c>
      <c r="U124" s="16">
        <v>66065.8</v>
      </c>
      <c r="V124" s="18">
        <v>225000</v>
      </c>
      <c r="W124" s="18">
        <v>6988</v>
      </c>
      <c r="X124" s="18" t="s">
        <v>37</v>
      </c>
      <c r="Y124" s="18" t="s">
        <v>234</v>
      </c>
      <c r="Z124" s="1" t="s">
        <v>26</v>
      </c>
      <c r="AA124" s="1" t="s">
        <v>31</v>
      </c>
    </row>
    <row r="125" spans="1:27" ht="39.6" x14ac:dyDescent="0.25">
      <c r="A125" s="14">
        <v>3689</v>
      </c>
      <c r="B125" s="15">
        <v>41982</v>
      </c>
      <c r="C125" s="1" t="s">
        <v>24</v>
      </c>
      <c r="D125" s="1" t="s">
        <v>98</v>
      </c>
      <c r="E125" s="1" t="s">
        <v>116</v>
      </c>
      <c r="F125" s="1" t="s">
        <v>913</v>
      </c>
      <c r="G125" s="1" t="s">
        <v>37</v>
      </c>
      <c r="H125" s="1" t="s">
        <v>26</v>
      </c>
      <c r="I125" s="1" t="s">
        <v>914</v>
      </c>
      <c r="J125" s="1" t="s">
        <v>915</v>
      </c>
      <c r="K125" s="2" t="s">
        <v>1126</v>
      </c>
      <c r="L125" s="1" t="s">
        <v>35</v>
      </c>
      <c r="M125" s="1" t="s">
        <v>28</v>
      </c>
      <c r="N125" s="1" t="s">
        <v>26</v>
      </c>
      <c r="O125" s="16">
        <v>212.9</v>
      </c>
      <c r="P125" s="12">
        <v>9.6569815572999998E-2</v>
      </c>
      <c r="Q125" s="16">
        <v>157.9</v>
      </c>
      <c r="R125" s="12">
        <v>7.1622235223E-2</v>
      </c>
      <c r="S125" s="1" t="s">
        <v>121</v>
      </c>
      <c r="T125" s="2" t="s">
        <v>1203</v>
      </c>
      <c r="U125" s="16" t="s">
        <v>26</v>
      </c>
      <c r="V125" s="13">
        <v>94216.861636750837</v>
      </c>
      <c r="W125" s="13">
        <v>94216.861636750837</v>
      </c>
      <c r="X125" s="18" t="s">
        <v>312</v>
      </c>
      <c r="Y125" s="13" t="s">
        <v>1128</v>
      </c>
      <c r="Z125" s="1" t="s">
        <v>26</v>
      </c>
      <c r="AA125" s="1" t="s">
        <v>31</v>
      </c>
    </row>
    <row r="126" spans="1:27" ht="39.6" x14ac:dyDescent="0.25">
      <c r="A126" s="14">
        <v>3693</v>
      </c>
      <c r="B126" s="15">
        <v>41982</v>
      </c>
      <c r="C126" s="1" t="s">
        <v>24</v>
      </c>
      <c r="D126" s="1" t="s">
        <v>98</v>
      </c>
      <c r="E126" s="1" t="s">
        <v>116</v>
      </c>
      <c r="F126" s="1" t="s">
        <v>930</v>
      </c>
      <c r="G126" s="1" t="s">
        <v>37</v>
      </c>
      <c r="H126" s="1" t="s">
        <v>26</v>
      </c>
      <c r="I126" s="1" t="s">
        <v>931</v>
      </c>
      <c r="J126" s="1" t="s">
        <v>932</v>
      </c>
      <c r="K126" s="2" t="s">
        <v>933</v>
      </c>
      <c r="L126" s="1" t="s">
        <v>35</v>
      </c>
      <c r="M126" s="1" t="s">
        <v>28</v>
      </c>
      <c r="N126" s="1" t="s">
        <v>26</v>
      </c>
      <c r="O126" s="16">
        <v>35.299999999999997</v>
      </c>
      <c r="P126" s="12">
        <v>1.6011810660999999E-2</v>
      </c>
      <c r="Q126" s="16">
        <v>26</v>
      </c>
      <c r="R126" s="12">
        <v>1.1793401619999999E-2</v>
      </c>
      <c r="S126" s="1" t="s">
        <v>121</v>
      </c>
      <c r="T126" s="2" t="s">
        <v>1203</v>
      </c>
      <c r="U126" s="16" t="s">
        <v>26</v>
      </c>
      <c r="V126" s="13">
        <v>15586.864557347124</v>
      </c>
      <c r="W126" s="13">
        <v>15586.864557347124</v>
      </c>
      <c r="X126" s="18" t="s">
        <v>391</v>
      </c>
      <c r="Y126" s="13" t="s">
        <v>1129</v>
      </c>
      <c r="Z126" s="1" t="s">
        <v>26</v>
      </c>
      <c r="AA126" s="1" t="s">
        <v>31</v>
      </c>
    </row>
    <row r="127" spans="1:27" ht="39.6" x14ac:dyDescent="0.25">
      <c r="A127" s="14">
        <v>3692</v>
      </c>
      <c r="B127" s="15">
        <v>41982</v>
      </c>
      <c r="C127" s="1" t="s">
        <v>24</v>
      </c>
      <c r="D127" s="1" t="s">
        <v>98</v>
      </c>
      <c r="E127" s="1" t="s">
        <v>116</v>
      </c>
      <c r="F127" s="1" t="s">
        <v>927</v>
      </c>
      <c r="G127" s="1" t="s">
        <v>37</v>
      </c>
      <c r="H127" s="1" t="s">
        <v>26</v>
      </c>
      <c r="I127" s="1" t="s">
        <v>83</v>
      </c>
      <c r="J127" s="1" t="s">
        <v>928</v>
      </c>
      <c r="K127" s="2" t="s">
        <v>929</v>
      </c>
      <c r="L127" s="1" t="s">
        <v>35</v>
      </c>
      <c r="M127" s="1" t="s">
        <v>28</v>
      </c>
      <c r="N127" s="1" t="s">
        <v>26</v>
      </c>
      <c r="O127" s="16">
        <v>31</v>
      </c>
      <c r="P127" s="12">
        <v>1.4061363469999999E-2</v>
      </c>
      <c r="Q127" s="16">
        <v>23.3</v>
      </c>
      <c r="R127" s="12">
        <v>1.0568702221000001E-2</v>
      </c>
      <c r="S127" s="1" t="s">
        <v>121</v>
      </c>
      <c r="T127" s="2" t="s">
        <v>1203</v>
      </c>
      <c r="U127" s="16" t="s">
        <v>26</v>
      </c>
      <c r="V127" s="13">
        <v>13800.673805902037</v>
      </c>
      <c r="W127" s="13">
        <v>13800.673805902037</v>
      </c>
      <c r="X127" s="18" t="s">
        <v>266</v>
      </c>
      <c r="Y127" s="13" t="s">
        <v>1130</v>
      </c>
      <c r="Z127" s="1" t="s">
        <v>26</v>
      </c>
      <c r="AA127" s="1" t="s">
        <v>31</v>
      </c>
    </row>
    <row r="128" spans="1:27" ht="39.6" x14ac:dyDescent="0.25">
      <c r="A128" s="14">
        <v>3715</v>
      </c>
      <c r="B128" s="15">
        <v>41982</v>
      </c>
      <c r="C128" s="1" t="s">
        <v>24</v>
      </c>
      <c r="D128" s="1" t="s">
        <v>98</v>
      </c>
      <c r="E128" s="1" t="s">
        <v>116</v>
      </c>
      <c r="F128" s="1" t="s">
        <v>1001</v>
      </c>
      <c r="G128" s="1" t="s">
        <v>37</v>
      </c>
      <c r="H128" s="1" t="s">
        <v>26</v>
      </c>
      <c r="I128" s="1" t="s">
        <v>84</v>
      </c>
      <c r="J128" s="1" t="s">
        <v>1002</v>
      </c>
      <c r="K128" s="2" t="s">
        <v>1127</v>
      </c>
      <c r="L128" s="1" t="s">
        <v>35</v>
      </c>
      <c r="M128" s="1" t="s">
        <v>28</v>
      </c>
      <c r="N128" s="1" t="s">
        <v>26</v>
      </c>
      <c r="O128" s="16">
        <v>176.2</v>
      </c>
      <c r="P128" s="12">
        <v>7.9922975593999995E-2</v>
      </c>
      <c r="Q128" s="16">
        <v>130.4</v>
      </c>
      <c r="R128" s="12">
        <v>5.9148445048000001E-2</v>
      </c>
      <c r="S128" s="1" t="s">
        <v>121</v>
      </c>
      <c r="T128" s="2" t="s">
        <v>1224</v>
      </c>
      <c r="U128" s="16" t="s">
        <v>26</v>
      </c>
      <c r="V128" s="13">
        <v>404000</v>
      </c>
      <c r="W128" s="13">
        <v>404000</v>
      </c>
      <c r="X128" s="18" t="s">
        <v>37</v>
      </c>
      <c r="Y128" s="13" t="s">
        <v>1131</v>
      </c>
      <c r="Z128" s="1" t="s">
        <v>26</v>
      </c>
      <c r="AA128" s="1" t="s">
        <v>31</v>
      </c>
    </row>
    <row r="129" spans="1:27" ht="39.6" x14ac:dyDescent="0.25">
      <c r="A129" s="14">
        <v>3662</v>
      </c>
      <c r="B129" s="15">
        <v>41982</v>
      </c>
      <c r="C129" s="1" t="s">
        <v>24</v>
      </c>
      <c r="D129" s="1" t="s">
        <v>98</v>
      </c>
      <c r="E129" s="1" t="s">
        <v>116</v>
      </c>
      <c r="F129" s="1" t="s">
        <v>815</v>
      </c>
      <c r="G129" s="1" t="s">
        <v>37</v>
      </c>
      <c r="H129" s="1" t="s">
        <v>26</v>
      </c>
      <c r="I129" s="1" t="s">
        <v>816</v>
      </c>
      <c r="J129" s="1" t="s">
        <v>817</v>
      </c>
      <c r="K129" s="2" t="s">
        <v>818</v>
      </c>
      <c r="L129" s="1" t="s">
        <v>64</v>
      </c>
      <c r="M129" s="1" t="s">
        <v>28</v>
      </c>
      <c r="N129" s="19">
        <v>2015</v>
      </c>
      <c r="O129" s="16">
        <v>3.6</v>
      </c>
      <c r="P129" s="12">
        <v>1.632932532E-3</v>
      </c>
      <c r="Q129" s="16">
        <v>3.7</v>
      </c>
      <c r="R129" s="12">
        <v>1.6782917690000001E-3</v>
      </c>
      <c r="S129" s="1" t="s">
        <v>121</v>
      </c>
      <c r="T129" s="2" t="s">
        <v>1203</v>
      </c>
      <c r="U129" s="16">
        <v>71</v>
      </c>
      <c r="V129" s="18">
        <v>112000</v>
      </c>
      <c r="W129" s="18">
        <v>13269</v>
      </c>
      <c r="X129" s="18" t="s">
        <v>312</v>
      </c>
      <c r="Y129" s="18" t="s">
        <v>29</v>
      </c>
      <c r="Z129" s="1" t="s">
        <v>26</v>
      </c>
      <c r="AA129" s="1" t="s">
        <v>31</v>
      </c>
    </row>
    <row r="130" spans="1:27" ht="39.6" x14ac:dyDescent="0.25">
      <c r="A130" s="14">
        <v>3552</v>
      </c>
      <c r="B130" s="15">
        <v>41982</v>
      </c>
      <c r="C130" s="1" t="s">
        <v>24</v>
      </c>
      <c r="D130" s="1" t="s">
        <v>98</v>
      </c>
      <c r="E130" s="1" t="s">
        <v>116</v>
      </c>
      <c r="F130" s="1" t="s">
        <v>373</v>
      </c>
      <c r="G130" s="1" t="s">
        <v>37</v>
      </c>
      <c r="H130" s="1" t="s">
        <v>26</v>
      </c>
      <c r="I130" s="1" t="s">
        <v>85</v>
      </c>
      <c r="J130" s="1" t="s">
        <v>374</v>
      </c>
      <c r="K130" s="2" t="s">
        <v>375</v>
      </c>
      <c r="L130" s="1" t="s">
        <v>64</v>
      </c>
      <c r="M130" s="1" t="s">
        <v>28</v>
      </c>
      <c r="N130" s="19">
        <v>2008</v>
      </c>
      <c r="O130" s="16">
        <v>0.9</v>
      </c>
      <c r="P130" s="12">
        <v>4.0823313299999999E-4</v>
      </c>
      <c r="Q130" s="16">
        <v>0.9</v>
      </c>
      <c r="R130" s="12">
        <v>4.0823313299999999E-4</v>
      </c>
      <c r="S130" s="1" t="s">
        <v>121</v>
      </c>
      <c r="T130" s="2" t="s">
        <v>1203</v>
      </c>
      <c r="U130" s="16">
        <v>14</v>
      </c>
      <c r="V130" s="18">
        <v>18000</v>
      </c>
      <c r="W130" s="18">
        <v>2677</v>
      </c>
      <c r="X130" s="18" t="s">
        <v>37</v>
      </c>
      <c r="Y130" s="18" t="s">
        <v>29</v>
      </c>
      <c r="Z130" s="1" t="s">
        <v>26</v>
      </c>
      <c r="AA130" s="1" t="s">
        <v>31</v>
      </c>
    </row>
    <row r="131" spans="1:27" ht="39.6" x14ac:dyDescent="0.25">
      <c r="A131" s="14">
        <v>3555</v>
      </c>
      <c r="B131" s="15">
        <v>41982</v>
      </c>
      <c r="C131" s="1" t="s">
        <v>24</v>
      </c>
      <c r="D131" s="1" t="s">
        <v>98</v>
      </c>
      <c r="E131" s="1" t="s">
        <v>116</v>
      </c>
      <c r="F131" s="1" t="s">
        <v>384</v>
      </c>
      <c r="G131" s="1" t="s">
        <v>37</v>
      </c>
      <c r="H131" s="1" t="s">
        <v>26</v>
      </c>
      <c r="I131" s="1" t="s">
        <v>86</v>
      </c>
      <c r="J131" s="1" t="s">
        <v>385</v>
      </c>
      <c r="K131" s="2" t="s">
        <v>386</v>
      </c>
      <c r="L131" s="1" t="s">
        <v>64</v>
      </c>
      <c r="M131" s="1" t="s">
        <v>43</v>
      </c>
      <c r="N131" s="1" t="s">
        <v>43</v>
      </c>
      <c r="O131" s="1" t="s">
        <v>43</v>
      </c>
      <c r="P131" s="1" t="s">
        <v>43</v>
      </c>
      <c r="Q131" s="1" t="s">
        <v>43</v>
      </c>
      <c r="R131" s="1" t="s">
        <v>43</v>
      </c>
      <c r="S131" s="1" t="s">
        <v>121</v>
      </c>
      <c r="T131" s="2" t="s">
        <v>43</v>
      </c>
      <c r="U131" s="1" t="s">
        <v>43</v>
      </c>
      <c r="V131" s="18">
        <v>10000</v>
      </c>
      <c r="W131" s="18">
        <v>1280</v>
      </c>
      <c r="X131" s="18" t="s">
        <v>387</v>
      </c>
      <c r="Y131" s="18" t="s">
        <v>29</v>
      </c>
      <c r="Z131" s="1" t="s">
        <v>26</v>
      </c>
      <c r="AA131" s="1" t="s">
        <v>31</v>
      </c>
    </row>
    <row r="132" spans="1:27" ht="39.6" x14ac:dyDescent="0.25">
      <c r="A132" s="14">
        <v>3556</v>
      </c>
      <c r="B132" s="15">
        <v>41982</v>
      </c>
      <c r="C132" s="1" t="s">
        <v>24</v>
      </c>
      <c r="D132" s="1" t="s">
        <v>98</v>
      </c>
      <c r="E132" s="1" t="s">
        <v>116</v>
      </c>
      <c r="F132" s="1" t="s">
        <v>388</v>
      </c>
      <c r="G132" s="1" t="s">
        <v>37</v>
      </c>
      <c r="H132" s="1" t="s">
        <v>26</v>
      </c>
      <c r="I132" s="1" t="s">
        <v>87</v>
      </c>
      <c r="J132" s="1" t="s">
        <v>389</v>
      </c>
      <c r="K132" s="2" t="s">
        <v>390</v>
      </c>
      <c r="L132" s="1" t="s">
        <v>64</v>
      </c>
      <c r="M132" s="1" t="s">
        <v>28</v>
      </c>
      <c r="N132" s="19">
        <v>2008</v>
      </c>
      <c r="O132" s="16">
        <v>6.2</v>
      </c>
      <c r="P132" s="12">
        <v>2.812272694E-3</v>
      </c>
      <c r="Q132" s="16">
        <v>6.1</v>
      </c>
      <c r="R132" s="12">
        <v>2.7669134569999997E-3</v>
      </c>
      <c r="S132" s="1" t="s">
        <v>121</v>
      </c>
      <c r="T132" s="2" t="s">
        <v>1209</v>
      </c>
      <c r="U132" s="16">
        <v>72</v>
      </c>
      <c r="V132" s="18">
        <v>41000</v>
      </c>
      <c r="W132" s="18">
        <v>13386</v>
      </c>
      <c r="X132" s="18" t="s">
        <v>391</v>
      </c>
      <c r="Y132" s="18" t="s">
        <v>29</v>
      </c>
      <c r="Z132" s="1" t="s">
        <v>26</v>
      </c>
      <c r="AA132" s="1" t="s">
        <v>31</v>
      </c>
    </row>
    <row r="133" spans="1:27" ht="39.6" x14ac:dyDescent="0.25">
      <c r="A133" s="14">
        <v>3557</v>
      </c>
      <c r="B133" s="15">
        <v>41982</v>
      </c>
      <c r="C133" s="1" t="s">
        <v>24</v>
      </c>
      <c r="D133" s="1" t="s">
        <v>98</v>
      </c>
      <c r="E133" s="1" t="s">
        <v>116</v>
      </c>
      <c r="F133" s="1" t="s">
        <v>392</v>
      </c>
      <c r="G133" s="1" t="s">
        <v>37</v>
      </c>
      <c r="H133" s="1" t="s">
        <v>26</v>
      </c>
      <c r="I133" s="1" t="s">
        <v>88</v>
      </c>
      <c r="J133" s="1" t="s">
        <v>393</v>
      </c>
      <c r="K133" s="2" t="s">
        <v>394</v>
      </c>
      <c r="L133" s="1" t="s">
        <v>64</v>
      </c>
      <c r="M133" s="1" t="s">
        <v>28</v>
      </c>
      <c r="N133" s="19">
        <v>2008</v>
      </c>
      <c r="O133" s="16">
        <v>2.9</v>
      </c>
      <c r="P133" s="12">
        <v>1.3154178729999999E-3</v>
      </c>
      <c r="Q133" s="16">
        <v>2.9</v>
      </c>
      <c r="R133" s="12">
        <v>1.3154178729999999E-3</v>
      </c>
      <c r="S133" s="1" t="s">
        <v>121</v>
      </c>
      <c r="T133" s="2" t="s">
        <v>1203</v>
      </c>
      <c r="U133" s="16">
        <v>63</v>
      </c>
      <c r="V133" s="18">
        <v>110000</v>
      </c>
      <c r="W133" s="18">
        <v>10708</v>
      </c>
      <c r="X133" s="18" t="s">
        <v>266</v>
      </c>
      <c r="Y133" s="18" t="s">
        <v>29</v>
      </c>
      <c r="Z133" s="1" t="s">
        <v>26</v>
      </c>
      <c r="AA133" s="1" t="s">
        <v>31</v>
      </c>
    </row>
    <row r="134" spans="1:27" ht="39.6" x14ac:dyDescent="0.25">
      <c r="A134" s="14">
        <v>3558</v>
      </c>
      <c r="B134" s="15">
        <v>41982</v>
      </c>
      <c r="C134" s="1" t="s">
        <v>24</v>
      </c>
      <c r="D134" s="1" t="s">
        <v>98</v>
      </c>
      <c r="E134" s="1" t="s">
        <v>116</v>
      </c>
      <c r="F134" s="1" t="s">
        <v>395</v>
      </c>
      <c r="G134" s="1" t="s">
        <v>37</v>
      </c>
      <c r="H134" s="1" t="s">
        <v>26</v>
      </c>
      <c r="I134" s="1" t="s">
        <v>396</v>
      </c>
      <c r="J134" s="1" t="s">
        <v>397</v>
      </c>
      <c r="K134" s="2" t="s">
        <v>398</v>
      </c>
      <c r="L134" s="1" t="s">
        <v>64</v>
      </c>
      <c r="M134" s="1" t="s">
        <v>28</v>
      </c>
      <c r="N134" s="19">
        <v>2008</v>
      </c>
      <c r="O134" s="16">
        <v>1.1000000000000001</v>
      </c>
      <c r="P134" s="12">
        <v>4.9895160700000004E-4</v>
      </c>
      <c r="Q134" s="16">
        <v>1.1000000000000001</v>
      </c>
      <c r="R134" s="12">
        <v>4.9895160700000004E-4</v>
      </c>
      <c r="S134" s="1" t="s">
        <v>121</v>
      </c>
      <c r="T134" s="2" t="s">
        <v>1209</v>
      </c>
      <c r="U134" s="16">
        <v>6</v>
      </c>
      <c r="V134" s="18">
        <v>10000</v>
      </c>
      <c r="W134" s="18">
        <v>1164</v>
      </c>
      <c r="X134" s="18" t="s">
        <v>399</v>
      </c>
      <c r="Y134" s="18" t="s">
        <v>29</v>
      </c>
      <c r="Z134" s="1" t="s">
        <v>26</v>
      </c>
      <c r="AA134" s="1" t="s">
        <v>31</v>
      </c>
    </row>
    <row r="135" spans="1:27" ht="39.6" x14ac:dyDescent="0.25">
      <c r="A135" s="14">
        <v>3559</v>
      </c>
      <c r="B135" s="15">
        <v>41982</v>
      </c>
      <c r="C135" s="1" t="s">
        <v>24</v>
      </c>
      <c r="D135" s="1" t="s">
        <v>98</v>
      </c>
      <c r="E135" s="1" t="s">
        <v>116</v>
      </c>
      <c r="F135" s="1" t="s">
        <v>400</v>
      </c>
      <c r="G135" s="1" t="s">
        <v>37</v>
      </c>
      <c r="H135" s="1" t="s">
        <v>26</v>
      </c>
      <c r="I135" s="1" t="s">
        <v>401</v>
      </c>
      <c r="J135" s="1" t="s">
        <v>402</v>
      </c>
      <c r="K135" s="2" t="s">
        <v>403</v>
      </c>
      <c r="L135" s="1" t="s">
        <v>64</v>
      </c>
      <c r="M135" s="1" t="s">
        <v>28</v>
      </c>
      <c r="N135" s="19">
        <v>2008</v>
      </c>
      <c r="O135" s="16">
        <v>0.9</v>
      </c>
      <c r="P135" s="12">
        <v>4.0823313299999999E-4</v>
      </c>
      <c r="Q135" s="16">
        <v>0.8</v>
      </c>
      <c r="R135" s="12">
        <v>3.6287389599999999E-4</v>
      </c>
      <c r="S135" s="1" t="s">
        <v>121</v>
      </c>
      <c r="T135" s="2" t="s">
        <v>1209</v>
      </c>
      <c r="U135" s="16">
        <v>11</v>
      </c>
      <c r="V135" s="18">
        <v>14000</v>
      </c>
      <c r="W135" s="18">
        <v>1629</v>
      </c>
      <c r="X135" s="18" t="s">
        <v>37</v>
      </c>
      <c r="Y135" s="18" t="s">
        <v>29</v>
      </c>
      <c r="Z135" s="1" t="s">
        <v>26</v>
      </c>
      <c r="AA135" s="1" t="s">
        <v>31</v>
      </c>
    </row>
    <row r="136" spans="1:27" ht="39.6" x14ac:dyDescent="0.25">
      <c r="A136" s="14">
        <v>3560</v>
      </c>
      <c r="B136" s="15">
        <v>41982</v>
      </c>
      <c r="C136" s="1" t="s">
        <v>24</v>
      </c>
      <c r="D136" s="1" t="s">
        <v>98</v>
      </c>
      <c r="E136" s="1" t="s">
        <v>116</v>
      </c>
      <c r="F136" s="1" t="s">
        <v>404</v>
      </c>
      <c r="G136" s="1" t="s">
        <v>37</v>
      </c>
      <c r="H136" s="1" t="s">
        <v>26</v>
      </c>
      <c r="I136" s="1" t="s">
        <v>405</v>
      </c>
      <c r="J136" s="1" t="s">
        <v>406</v>
      </c>
      <c r="K136" s="2" t="s">
        <v>407</v>
      </c>
      <c r="L136" s="1" t="s">
        <v>64</v>
      </c>
      <c r="M136" s="1" t="s">
        <v>28</v>
      </c>
      <c r="N136" s="19">
        <v>2008</v>
      </c>
      <c r="O136" s="16">
        <v>0.2</v>
      </c>
      <c r="P136" s="12">
        <v>9.0718473999999998E-5</v>
      </c>
      <c r="Q136" s="16">
        <v>0.2</v>
      </c>
      <c r="R136" s="12">
        <v>9.0718473999999998E-5</v>
      </c>
      <c r="S136" s="1" t="s">
        <v>121</v>
      </c>
      <c r="T136" s="2" t="s">
        <v>1209</v>
      </c>
      <c r="U136" s="16">
        <v>2</v>
      </c>
      <c r="V136" s="18">
        <v>3000</v>
      </c>
      <c r="W136" s="18">
        <v>349</v>
      </c>
      <c r="X136" s="18" t="s">
        <v>37</v>
      </c>
      <c r="Y136" s="18" t="s">
        <v>29</v>
      </c>
      <c r="Z136" s="1" t="s">
        <v>26</v>
      </c>
      <c r="AA136" s="1" t="s">
        <v>31</v>
      </c>
    </row>
    <row r="137" spans="1:27" ht="39.6" x14ac:dyDescent="0.25">
      <c r="A137" s="14">
        <v>3561</v>
      </c>
      <c r="B137" s="15">
        <v>41982</v>
      </c>
      <c r="C137" s="1" t="s">
        <v>24</v>
      </c>
      <c r="D137" s="1" t="s">
        <v>98</v>
      </c>
      <c r="E137" s="1" t="s">
        <v>116</v>
      </c>
      <c r="F137" s="1" t="s">
        <v>408</v>
      </c>
      <c r="G137" s="1" t="s">
        <v>37</v>
      </c>
      <c r="H137" s="1" t="s">
        <v>29</v>
      </c>
      <c r="I137" s="1" t="s">
        <v>409</v>
      </c>
      <c r="J137" s="1" t="s">
        <v>410</v>
      </c>
      <c r="K137" s="2" t="s">
        <v>411</v>
      </c>
      <c r="L137" s="1" t="s">
        <v>64</v>
      </c>
      <c r="M137" s="1" t="s">
        <v>28</v>
      </c>
      <c r="N137" s="19">
        <v>2008</v>
      </c>
      <c r="O137" s="16">
        <v>1.1000000000000001</v>
      </c>
      <c r="P137" s="12">
        <v>4.9895160700000004E-4</v>
      </c>
      <c r="Q137" s="16">
        <v>1.1000000000000001</v>
      </c>
      <c r="R137" s="12">
        <v>4.9895160700000004E-4</v>
      </c>
      <c r="S137" s="1" t="s">
        <v>121</v>
      </c>
      <c r="T137" s="2" t="s">
        <v>1209</v>
      </c>
      <c r="U137" s="16">
        <v>7</v>
      </c>
      <c r="V137" s="18">
        <v>11000</v>
      </c>
      <c r="W137" s="18">
        <v>1164</v>
      </c>
      <c r="X137" s="18" t="s">
        <v>29</v>
      </c>
      <c r="Y137" s="18" t="s">
        <v>29</v>
      </c>
      <c r="Z137" s="1" t="s">
        <v>29</v>
      </c>
      <c r="AA137" s="1" t="s">
        <v>31</v>
      </c>
    </row>
    <row r="138" spans="1:27" ht="66" x14ac:dyDescent="0.25">
      <c r="A138" s="14">
        <v>3562</v>
      </c>
      <c r="B138" s="15">
        <v>41982</v>
      </c>
      <c r="C138" s="1" t="s">
        <v>24</v>
      </c>
      <c r="D138" s="1" t="s">
        <v>98</v>
      </c>
      <c r="E138" s="1" t="s">
        <v>116</v>
      </c>
      <c r="F138" s="1" t="s">
        <v>412</v>
      </c>
      <c r="G138" s="1" t="s">
        <v>37</v>
      </c>
      <c r="H138" s="1" t="s">
        <v>26</v>
      </c>
      <c r="I138" s="1" t="s">
        <v>413</v>
      </c>
      <c r="J138" s="1" t="s">
        <v>414</v>
      </c>
      <c r="K138" s="2" t="s">
        <v>415</v>
      </c>
      <c r="L138" s="1" t="s">
        <v>64</v>
      </c>
      <c r="M138" s="1" t="s">
        <v>28</v>
      </c>
      <c r="N138" s="19">
        <v>2014</v>
      </c>
      <c r="O138" s="16">
        <v>3.8</v>
      </c>
      <c r="P138" s="12">
        <v>1.7236510059999998E-3</v>
      </c>
      <c r="Q138" s="16">
        <v>3.8</v>
      </c>
      <c r="R138" s="12">
        <v>1.7236510059999998E-3</v>
      </c>
      <c r="S138" s="1" t="s">
        <v>121</v>
      </c>
      <c r="T138" s="2" t="s">
        <v>1209</v>
      </c>
      <c r="U138" s="16">
        <v>34</v>
      </c>
      <c r="V138" s="18">
        <v>56000</v>
      </c>
      <c r="W138" s="18">
        <v>16063</v>
      </c>
      <c r="X138" s="18" t="s">
        <v>416</v>
      </c>
      <c r="Y138" s="18" t="s">
        <v>29</v>
      </c>
      <c r="Z138" s="1" t="s">
        <v>26</v>
      </c>
      <c r="AA138" s="1" t="s">
        <v>31</v>
      </c>
    </row>
    <row r="139" spans="1:27" ht="66" x14ac:dyDescent="0.25">
      <c r="A139" s="14">
        <v>3563</v>
      </c>
      <c r="B139" s="15">
        <v>41982</v>
      </c>
      <c r="C139" s="1" t="s">
        <v>24</v>
      </c>
      <c r="D139" s="1" t="s">
        <v>98</v>
      </c>
      <c r="E139" s="1" t="s">
        <v>116</v>
      </c>
      <c r="F139" s="1" t="s">
        <v>417</v>
      </c>
      <c r="G139" s="1" t="s">
        <v>37</v>
      </c>
      <c r="H139" s="1" t="s">
        <v>26</v>
      </c>
      <c r="I139" s="1" t="s">
        <v>418</v>
      </c>
      <c r="J139" s="1" t="s">
        <v>419</v>
      </c>
      <c r="K139" s="2" t="s">
        <v>420</v>
      </c>
      <c r="L139" s="1" t="s">
        <v>64</v>
      </c>
      <c r="M139" s="1" t="s">
        <v>28</v>
      </c>
      <c r="N139" s="19">
        <v>2008</v>
      </c>
      <c r="O139" s="16">
        <v>3.1</v>
      </c>
      <c r="P139" s="12">
        <v>1.406136347E-3</v>
      </c>
      <c r="Q139" s="16">
        <v>3</v>
      </c>
      <c r="R139" s="12">
        <v>1.3607771100000001E-3</v>
      </c>
      <c r="S139" s="1" t="s">
        <v>121</v>
      </c>
      <c r="T139" s="2" t="s">
        <v>1210</v>
      </c>
      <c r="U139" s="16">
        <v>58</v>
      </c>
      <c r="V139" s="18">
        <v>31000</v>
      </c>
      <c r="W139" s="18" t="s">
        <v>29</v>
      </c>
      <c r="X139" s="18" t="s">
        <v>416</v>
      </c>
      <c r="Y139" s="18" t="s">
        <v>29</v>
      </c>
      <c r="Z139" s="1" t="s">
        <v>26</v>
      </c>
      <c r="AA139" s="1" t="s">
        <v>31</v>
      </c>
    </row>
    <row r="140" spans="1:27" ht="39.6" x14ac:dyDescent="0.25">
      <c r="A140" s="14">
        <v>3564</v>
      </c>
      <c r="B140" s="15">
        <v>41982</v>
      </c>
      <c r="C140" s="1" t="s">
        <v>24</v>
      </c>
      <c r="D140" s="1" t="s">
        <v>98</v>
      </c>
      <c r="E140" s="1" t="s">
        <v>116</v>
      </c>
      <c r="F140" s="1" t="s">
        <v>421</v>
      </c>
      <c r="G140" s="1" t="s">
        <v>37</v>
      </c>
      <c r="H140" s="1" t="s">
        <v>26</v>
      </c>
      <c r="I140" s="1" t="s">
        <v>422</v>
      </c>
      <c r="J140" s="1" t="s">
        <v>423</v>
      </c>
      <c r="K140" s="2" t="s">
        <v>424</v>
      </c>
      <c r="L140" s="1" t="s">
        <v>42</v>
      </c>
      <c r="M140" s="1" t="s">
        <v>28</v>
      </c>
      <c r="N140" s="19">
        <v>2008</v>
      </c>
      <c r="O140" s="16">
        <v>2.6</v>
      </c>
      <c r="P140" s="12">
        <v>1.1793401620000001E-3</v>
      </c>
      <c r="Q140" s="16">
        <v>1.7</v>
      </c>
      <c r="R140" s="12">
        <v>7.7110702899999993E-4</v>
      </c>
      <c r="S140" s="1" t="s">
        <v>121</v>
      </c>
      <c r="T140" s="2" t="s">
        <v>1203</v>
      </c>
      <c r="U140" s="16" t="s">
        <v>29</v>
      </c>
      <c r="V140" s="18">
        <v>225000</v>
      </c>
      <c r="W140" s="18">
        <v>6988</v>
      </c>
      <c r="X140" s="18" t="s">
        <v>312</v>
      </c>
      <c r="Y140" s="18" t="s">
        <v>29</v>
      </c>
      <c r="Z140" s="1" t="s">
        <v>26</v>
      </c>
      <c r="AA140" s="1" t="s">
        <v>31</v>
      </c>
    </row>
    <row r="141" spans="1:27" ht="26.4" x14ac:dyDescent="0.25">
      <c r="A141" s="14">
        <v>3579</v>
      </c>
      <c r="B141" s="15">
        <v>41982</v>
      </c>
      <c r="C141" s="1" t="s">
        <v>24</v>
      </c>
      <c r="D141" s="1" t="s">
        <v>98</v>
      </c>
      <c r="E141" s="1" t="s">
        <v>116</v>
      </c>
      <c r="F141" s="1" t="s">
        <v>487</v>
      </c>
      <c r="G141" s="1" t="s">
        <v>37</v>
      </c>
      <c r="H141" s="1" t="s">
        <v>29</v>
      </c>
      <c r="I141" s="1" t="s">
        <v>488</v>
      </c>
      <c r="J141" s="1" t="s">
        <v>489</v>
      </c>
      <c r="K141" s="2" t="s">
        <v>490</v>
      </c>
      <c r="L141" s="1" t="s">
        <v>42</v>
      </c>
      <c r="M141" s="1" t="s">
        <v>28</v>
      </c>
      <c r="N141" s="1" t="s">
        <v>29</v>
      </c>
      <c r="O141" s="16">
        <v>0</v>
      </c>
      <c r="P141" s="16">
        <v>0</v>
      </c>
      <c r="Q141" s="16">
        <v>0</v>
      </c>
      <c r="R141" s="16">
        <v>0</v>
      </c>
      <c r="S141" s="1" t="s">
        <v>121</v>
      </c>
      <c r="T141" s="2" t="s">
        <v>1203</v>
      </c>
      <c r="U141" s="16" t="s">
        <v>29</v>
      </c>
      <c r="V141" s="18" t="s">
        <v>29</v>
      </c>
      <c r="W141" s="18" t="s">
        <v>29</v>
      </c>
      <c r="X141" s="18" t="s">
        <v>29</v>
      </c>
      <c r="Y141" s="18" t="s">
        <v>29</v>
      </c>
      <c r="Z141" s="1" t="s">
        <v>29</v>
      </c>
      <c r="AA141" s="1" t="s">
        <v>31</v>
      </c>
    </row>
    <row r="142" spans="1:27" ht="26.4" x14ac:dyDescent="0.25">
      <c r="A142" s="14">
        <v>3566</v>
      </c>
      <c r="B142" s="15">
        <v>41982</v>
      </c>
      <c r="C142" s="1" t="s">
        <v>24</v>
      </c>
      <c r="D142" s="1" t="s">
        <v>98</v>
      </c>
      <c r="E142" s="1" t="s">
        <v>116</v>
      </c>
      <c r="F142" s="1" t="s">
        <v>429</v>
      </c>
      <c r="G142" s="1" t="s">
        <v>37</v>
      </c>
      <c r="H142" s="1" t="s">
        <v>29</v>
      </c>
      <c r="I142" s="1" t="s">
        <v>430</v>
      </c>
      <c r="J142" s="1" t="s">
        <v>431</v>
      </c>
      <c r="K142" s="2" t="s">
        <v>432</v>
      </c>
      <c r="L142" s="1" t="s">
        <v>42</v>
      </c>
      <c r="M142" s="1" t="s">
        <v>28</v>
      </c>
      <c r="N142" s="1" t="s">
        <v>41</v>
      </c>
      <c r="O142" s="16">
        <v>0</v>
      </c>
      <c r="P142" s="16">
        <v>0</v>
      </c>
      <c r="Q142" s="16">
        <v>0</v>
      </c>
      <c r="R142" s="16">
        <v>0</v>
      </c>
      <c r="S142" s="1" t="s">
        <v>121</v>
      </c>
      <c r="T142" s="2" t="s">
        <v>1203</v>
      </c>
      <c r="U142" s="16" t="s">
        <v>29</v>
      </c>
      <c r="V142" s="18" t="s">
        <v>29</v>
      </c>
      <c r="W142" s="18" t="s">
        <v>29</v>
      </c>
      <c r="X142" s="18" t="s">
        <v>29</v>
      </c>
      <c r="Y142" s="18" t="s">
        <v>29</v>
      </c>
      <c r="Z142" s="1" t="s">
        <v>29</v>
      </c>
      <c r="AA142" s="1" t="s">
        <v>31</v>
      </c>
    </row>
    <row r="143" spans="1:27" ht="66" x14ac:dyDescent="0.25">
      <c r="A143" s="14">
        <v>3554</v>
      </c>
      <c r="B143" s="15">
        <v>41982</v>
      </c>
      <c r="C143" s="1" t="s">
        <v>24</v>
      </c>
      <c r="D143" s="1" t="s">
        <v>98</v>
      </c>
      <c r="E143" s="1" t="s">
        <v>116</v>
      </c>
      <c r="F143" s="1" t="s">
        <v>382</v>
      </c>
      <c r="G143" s="1" t="s">
        <v>37</v>
      </c>
      <c r="H143" s="1" t="s">
        <v>29</v>
      </c>
      <c r="I143" s="1" t="s">
        <v>383</v>
      </c>
      <c r="J143" s="1" t="s">
        <v>1132</v>
      </c>
      <c r="K143" s="2" t="s">
        <v>1133</v>
      </c>
      <c r="L143" s="1" t="s">
        <v>27</v>
      </c>
      <c r="M143" s="1" t="s">
        <v>28</v>
      </c>
      <c r="N143" s="19">
        <v>2019</v>
      </c>
      <c r="O143" s="16">
        <v>0.1</v>
      </c>
      <c r="P143" s="16">
        <v>4.5359236999999999E-5</v>
      </c>
      <c r="Q143" s="16">
        <v>0</v>
      </c>
      <c r="R143" s="16">
        <v>0</v>
      </c>
      <c r="S143" s="1" t="s">
        <v>121</v>
      </c>
      <c r="T143" s="2" t="s">
        <v>1203</v>
      </c>
      <c r="U143" s="16" t="s">
        <v>29</v>
      </c>
      <c r="V143" s="18" t="s">
        <v>29</v>
      </c>
      <c r="W143" s="18" t="s">
        <v>29</v>
      </c>
      <c r="X143" s="18" t="s">
        <v>1134</v>
      </c>
      <c r="Y143" s="18" t="s">
        <v>29</v>
      </c>
      <c r="Z143" s="1" t="s">
        <v>29</v>
      </c>
      <c r="AA143" s="1" t="s">
        <v>31</v>
      </c>
    </row>
    <row r="144" spans="1:27" ht="39.6" x14ac:dyDescent="0.25">
      <c r="A144" s="14">
        <v>3568</v>
      </c>
      <c r="B144" s="15">
        <v>41982</v>
      </c>
      <c r="C144" s="1" t="s">
        <v>24</v>
      </c>
      <c r="D144" s="1" t="s">
        <v>98</v>
      </c>
      <c r="E144" s="1" t="s">
        <v>116</v>
      </c>
      <c r="F144" s="1" t="s">
        <v>437</v>
      </c>
      <c r="G144" s="1" t="s">
        <v>37</v>
      </c>
      <c r="H144" s="1" t="s">
        <v>438</v>
      </c>
      <c r="I144" s="1" t="s">
        <v>439</v>
      </c>
      <c r="J144" s="1" t="s">
        <v>440</v>
      </c>
      <c r="K144" s="2" t="s">
        <v>441</v>
      </c>
      <c r="L144" s="1" t="s">
        <v>27</v>
      </c>
      <c r="M144" s="1" t="s">
        <v>28</v>
      </c>
      <c r="N144" s="19">
        <v>2013</v>
      </c>
      <c r="O144" s="16">
        <v>9.3000000000000007</v>
      </c>
      <c r="P144" s="12">
        <v>4.2184090410000005E-3</v>
      </c>
      <c r="Q144" s="16">
        <v>10.7</v>
      </c>
      <c r="R144" s="12">
        <v>4.8534383589999997E-3</v>
      </c>
      <c r="S144" s="1" t="s">
        <v>121</v>
      </c>
      <c r="T144" s="2" t="s">
        <v>1203</v>
      </c>
      <c r="U144" s="16">
        <v>27.2</v>
      </c>
      <c r="V144" s="18">
        <v>534795</v>
      </c>
      <c r="W144" s="18">
        <v>6000</v>
      </c>
      <c r="X144" s="18" t="s">
        <v>438</v>
      </c>
      <c r="Y144" s="18" t="s">
        <v>29</v>
      </c>
      <c r="Z144" s="1" t="s">
        <v>26</v>
      </c>
      <c r="AA144" s="1" t="s">
        <v>31</v>
      </c>
    </row>
    <row r="145" spans="1:27" ht="39.6" x14ac:dyDescent="0.25">
      <c r="A145" s="14">
        <v>3569</v>
      </c>
      <c r="B145" s="15">
        <v>41982</v>
      </c>
      <c r="C145" s="1" t="s">
        <v>24</v>
      </c>
      <c r="D145" s="1" t="s">
        <v>98</v>
      </c>
      <c r="E145" s="1" t="s">
        <v>116</v>
      </c>
      <c r="F145" s="1" t="s">
        <v>442</v>
      </c>
      <c r="G145" s="1" t="s">
        <v>37</v>
      </c>
      <c r="H145" s="1" t="s">
        <v>26</v>
      </c>
      <c r="I145" s="1" t="s">
        <v>443</v>
      </c>
      <c r="J145" s="1" t="s">
        <v>444</v>
      </c>
      <c r="K145" s="2" t="s">
        <v>445</v>
      </c>
      <c r="L145" s="1" t="s">
        <v>68</v>
      </c>
      <c r="M145" s="1" t="s">
        <v>28</v>
      </c>
      <c r="N145" s="19">
        <v>2014</v>
      </c>
      <c r="O145" s="16">
        <v>2.1</v>
      </c>
      <c r="P145" s="12">
        <v>9.5254397700000003E-4</v>
      </c>
      <c r="Q145" s="16">
        <v>2.2000000000000002</v>
      </c>
      <c r="R145" s="12">
        <v>9.9790321400000008E-4</v>
      </c>
      <c r="S145" s="1" t="s">
        <v>121</v>
      </c>
      <c r="T145" s="2" t="s">
        <v>1209</v>
      </c>
      <c r="U145" s="16" t="s">
        <v>26</v>
      </c>
      <c r="V145" s="18">
        <v>33300</v>
      </c>
      <c r="W145" s="18">
        <v>1500</v>
      </c>
      <c r="X145" s="18" t="s">
        <v>37</v>
      </c>
      <c r="Y145" s="18" t="s">
        <v>29</v>
      </c>
      <c r="Z145" s="1" t="s">
        <v>26</v>
      </c>
      <c r="AA145" s="1" t="s">
        <v>31</v>
      </c>
    </row>
    <row r="146" spans="1:27" ht="52.8" x14ac:dyDescent="0.25">
      <c r="A146" s="14">
        <v>3570</v>
      </c>
      <c r="B146" s="15">
        <v>41982</v>
      </c>
      <c r="C146" s="1" t="s">
        <v>24</v>
      </c>
      <c r="D146" s="1" t="s">
        <v>98</v>
      </c>
      <c r="E146" s="1" t="s">
        <v>116</v>
      </c>
      <c r="F146" s="1" t="s">
        <v>446</v>
      </c>
      <c r="G146" s="1" t="s">
        <v>37</v>
      </c>
      <c r="H146" s="1" t="s">
        <v>56</v>
      </c>
      <c r="I146" s="1" t="s">
        <v>447</v>
      </c>
      <c r="J146" s="1" t="s">
        <v>1181</v>
      </c>
      <c r="K146" s="2" t="s">
        <v>1135</v>
      </c>
      <c r="L146" s="1" t="s">
        <v>61</v>
      </c>
      <c r="M146" s="1" t="s">
        <v>28</v>
      </c>
      <c r="N146" s="19">
        <v>2018</v>
      </c>
      <c r="O146" s="16">
        <v>103.7</v>
      </c>
      <c r="P146" s="12">
        <v>4.7037528768999998E-2</v>
      </c>
      <c r="Q146" s="16">
        <v>0.6</v>
      </c>
      <c r="R146" s="12">
        <v>2.7215542199999999E-4</v>
      </c>
      <c r="S146" s="1" t="s">
        <v>121</v>
      </c>
      <c r="T146" s="2" t="s">
        <v>1203</v>
      </c>
      <c r="U146" s="16">
        <v>24.7</v>
      </c>
      <c r="V146" s="13">
        <f>316003.35-3492.06</f>
        <v>312511.28999999998</v>
      </c>
      <c r="W146" s="18">
        <v>2500</v>
      </c>
      <c r="X146" s="18" t="s">
        <v>449</v>
      </c>
      <c r="Y146" s="13" t="s">
        <v>1295</v>
      </c>
      <c r="Z146" s="2" t="s">
        <v>26</v>
      </c>
      <c r="AA146" s="1" t="s">
        <v>31</v>
      </c>
    </row>
    <row r="147" spans="1:27" ht="39.6" x14ac:dyDescent="0.25">
      <c r="A147" s="14">
        <v>3571</v>
      </c>
      <c r="B147" s="15">
        <v>41982</v>
      </c>
      <c r="C147" s="1" t="s">
        <v>24</v>
      </c>
      <c r="D147" s="1" t="s">
        <v>98</v>
      </c>
      <c r="E147" s="1" t="s">
        <v>116</v>
      </c>
      <c r="F147" s="1" t="s">
        <v>450</v>
      </c>
      <c r="G147" s="1" t="s">
        <v>37</v>
      </c>
      <c r="H147" s="1" t="s">
        <v>26</v>
      </c>
      <c r="I147" s="1" t="s">
        <v>451</v>
      </c>
      <c r="J147" s="1" t="s">
        <v>452</v>
      </c>
      <c r="K147" s="2" t="s">
        <v>453</v>
      </c>
      <c r="L147" s="1" t="s">
        <v>59</v>
      </c>
      <c r="M147" s="1" t="s">
        <v>28</v>
      </c>
      <c r="N147" s="19">
        <v>2017</v>
      </c>
      <c r="O147" s="16">
        <v>782.5</v>
      </c>
      <c r="P147" s="12">
        <v>0.35493602952499997</v>
      </c>
      <c r="Q147" s="16">
        <v>13.3</v>
      </c>
      <c r="R147" s="12">
        <v>6.032778521E-3</v>
      </c>
      <c r="S147" s="1" t="s">
        <v>121</v>
      </c>
      <c r="T147" s="2" t="s">
        <v>1203</v>
      </c>
      <c r="U147" s="16">
        <v>170.5</v>
      </c>
      <c r="V147" s="18">
        <v>345166</v>
      </c>
      <c r="W147" s="18">
        <v>16900</v>
      </c>
      <c r="X147" s="18" t="s">
        <v>454</v>
      </c>
      <c r="Y147" s="18" t="s">
        <v>29</v>
      </c>
      <c r="Z147" s="1" t="s">
        <v>26</v>
      </c>
      <c r="AA147" s="1" t="s">
        <v>31</v>
      </c>
    </row>
    <row r="148" spans="1:27" ht="39.6" x14ac:dyDescent="0.25">
      <c r="A148" s="14">
        <v>3572</v>
      </c>
      <c r="B148" s="15">
        <v>41982</v>
      </c>
      <c r="C148" s="1" t="s">
        <v>24</v>
      </c>
      <c r="D148" s="1" t="s">
        <v>98</v>
      </c>
      <c r="E148" s="1" t="s">
        <v>116</v>
      </c>
      <c r="F148" s="1" t="s">
        <v>455</v>
      </c>
      <c r="G148" s="1" t="s">
        <v>37</v>
      </c>
      <c r="H148" s="1" t="s">
        <v>26</v>
      </c>
      <c r="I148" s="1" t="s">
        <v>456</v>
      </c>
      <c r="J148" s="1" t="s">
        <v>457</v>
      </c>
      <c r="K148" s="2" t="s">
        <v>458</v>
      </c>
      <c r="L148" s="1" t="s">
        <v>59</v>
      </c>
      <c r="M148" s="1" t="s">
        <v>28</v>
      </c>
      <c r="N148" s="19">
        <v>2013</v>
      </c>
      <c r="O148" s="16">
        <v>108.1</v>
      </c>
      <c r="P148" s="12">
        <v>4.9033335196999997E-2</v>
      </c>
      <c r="Q148" s="16">
        <v>14</v>
      </c>
      <c r="R148" s="12">
        <v>6.3502931800000001E-3</v>
      </c>
      <c r="S148" s="1" t="s">
        <v>121</v>
      </c>
      <c r="T148" s="2" t="s">
        <v>1203</v>
      </c>
      <c r="U148" s="16">
        <v>294.10000000000002</v>
      </c>
      <c r="V148" s="18">
        <v>246000</v>
      </c>
      <c r="W148" s="18" t="s">
        <v>29</v>
      </c>
      <c r="X148" s="18" t="s">
        <v>266</v>
      </c>
      <c r="Y148" s="18" t="s">
        <v>29</v>
      </c>
      <c r="Z148" s="1" t="s">
        <v>26</v>
      </c>
      <c r="AA148" s="1" t="s">
        <v>31</v>
      </c>
    </row>
    <row r="149" spans="1:27" ht="66" x14ac:dyDescent="0.25">
      <c r="A149" s="14">
        <v>3573</v>
      </c>
      <c r="B149" s="15">
        <v>41982</v>
      </c>
      <c r="C149" s="1" t="s">
        <v>24</v>
      </c>
      <c r="D149" s="1" t="s">
        <v>98</v>
      </c>
      <c r="E149" s="1" t="s">
        <v>116</v>
      </c>
      <c r="F149" s="1" t="s">
        <v>459</v>
      </c>
      <c r="G149" s="1" t="s">
        <v>37</v>
      </c>
      <c r="H149" s="1" t="s">
        <v>54</v>
      </c>
      <c r="I149" s="1" t="s">
        <v>460</v>
      </c>
      <c r="J149" s="1" t="s">
        <v>461</v>
      </c>
      <c r="K149" s="2" t="s">
        <v>462</v>
      </c>
      <c r="L149" s="1" t="s">
        <v>59</v>
      </c>
      <c r="M149" s="1" t="s">
        <v>28</v>
      </c>
      <c r="N149" s="19">
        <v>2016</v>
      </c>
      <c r="O149" s="16">
        <v>317.8</v>
      </c>
      <c r="P149" s="12">
        <v>0.14415165518600001</v>
      </c>
      <c r="Q149" s="16">
        <v>35.6</v>
      </c>
      <c r="R149" s="12">
        <v>1.6147888371999999E-2</v>
      </c>
      <c r="S149" s="1" t="s">
        <v>121</v>
      </c>
      <c r="T149" s="2" t="s">
        <v>1210</v>
      </c>
      <c r="U149" s="16">
        <v>378.1</v>
      </c>
      <c r="V149" s="18">
        <v>2000000</v>
      </c>
      <c r="W149" s="18">
        <v>15000</v>
      </c>
      <c r="X149" s="18" t="s">
        <v>463</v>
      </c>
      <c r="Y149" s="18" t="s">
        <v>1136</v>
      </c>
      <c r="Z149" s="1" t="s">
        <v>1137</v>
      </c>
      <c r="AA149" s="1" t="s">
        <v>31</v>
      </c>
    </row>
    <row r="150" spans="1:27" ht="39.6" x14ac:dyDescent="0.25">
      <c r="A150" s="14">
        <v>3574</v>
      </c>
      <c r="B150" s="15">
        <v>41982</v>
      </c>
      <c r="C150" s="1" t="s">
        <v>24</v>
      </c>
      <c r="D150" s="1" t="s">
        <v>98</v>
      </c>
      <c r="E150" s="1" t="s">
        <v>116</v>
      </c>
      <c r="F150" s="1" t="s">
        <v>464</v>
      </c>
      <c r="G150" s="1" t="s">
        <v>37</v>
      </c>
      <c r="H150" s="1" t="s">
        <v>26</v>
      </c>
      <c r="I150" s="1" t="s">
        <v>465</v>
      </c>
      <c r="J150" s="1" t="s">
        <v>466</v>
      </c>
      <c r="K150" s="2" t="s">
        <v>467</v>
      </c>
      <c r="L150" s="1" t="s">
        <v>34</v>
      </c>
      <c r="M150" s="1" t="s">
        <v>40</v>
      </c>
      <c r="N150" s="1">
        <v>2019</v>
      </c>
      <c r="O150" s="16" t="s">
        <v>26</v>
      </c>
      <c r="P150" s="12" t="s">
        <v>26</v>
      </c>
      <c r="Q150" s="16" t="s">
        <v>26</v>
      </c>
      <c r="R150" s="12" t="s">
        <v>26</v>
      </c>
      <c r="S150" s="1" t="s">
        <v>121</v>
      </c>
      <c r="T150" s="2" t="s">
        <v>1203</v>
      </c>
      <c r="U150" s="16" t="s">
        <v>26</v>
      </c>
      <c r="V150" s="18">
        <v>172000</v>
      </c>
      <c r="W150" s="18" t="s">
        <v>26</v>
      </c>
      <c r="X150" s="18" t="s">
        <v>312</v>
      </c>
      <c r="Y150" s="13">
        <v>224097</v>
      </c>
      <c r="Z150" s="1" t="s">
        <v>26</v>
      </c>
      <c r="AA150" s="1" t="s">
        <v>31</v>
      </c>
    </row>
    <row r="151" spans="1:27" ht="39.6" x14ac:dyDescent="0.25">
      <c r="A151" s="14">
        <v>3575</v>
      </c>
      <c r="B151" s="15">
        <v>41982</v>
      </c>
      <c r="C151" s="1" t="s">
        <v>24</v>
      </c>
      <c r="D151" s="1" t="s">
        <v>98</v>
      </c>
      <c r="E151" s="1" t="s">
        <v>116</v>
      </c>
      <c r="F151" s="1" t="s">
        <v>468</v>
      </c>
      <c r="G151" s="1" t="s">
        <v>37</v>
      </c>
      <c r="H151" s="1" t="s">
        <v>26</v>
      </c>
      <c r="I151" s="1" t="s">
        <v>469</v>
      </c>
      <c r="J151" s="1" t="s">
        <v>470</v>
      </c>
      <c r="K151" s="2" t="s">
        <v>471</v>
      </c>
      <c r="L151" s="1" t="s">
        <v>64</v>
      </c>
      <c r="M151" s="1" t="s">
        <v>28</v>
      </c>
      <c r="N151" s="19">
        <v>2015</v>
      </c>
      <c r="O151" s="16">
        <v>2</v>
      </c>
      <c r="P151" s="12">
        <v>9.0718473999999998E-4</v>
      </c>
      <c r="Q151" s="16">
        <v>2</v>
      </c>
      <c r="R151" s="12">
        <v>9.0718473999999998E-4</v>
      </c>
      <c r="S151" s="1" t="s">
        <v>121</v>
      </c>
      <c r="T151" s="2" t="s">
        <v>1203</v>
      </c>
      <c r="U151" s="16" t="s">
        <v>26</v>
      </c>
      <c r="V151" s="18">
        <v>9360</v>
      </c>
      <c r="W151" s="18">
        <v>1200</v>
      </c>
      <c r="X151" s="18" t="s">
        <v>37</v>
      </c>
      <c r="Y151" s="18" t="s">
        <v>472</v>
      </c>
      <c r="Z151" s="1" t="s">
        <v>26</v>
      </c>
      <c r="AA151" s="1" t="s">
        <v>31</v>
      </c>
    </row>
    <row r="152" spans="1:27" ht="39.6" x14ac:dyDescent="0.25">
      <c r="A152" s="14">
        <v>3576</v>
      </c>
      <c r="B152" s="15">
        <v>41982</v>
      </c>
      <c r="C152" s="1" t="s">
        <v>24</v>
      </c>
      <c r="D152" s="1" t="s">
        <v>98</v>
      </c>
      <c r="E152" s="1" t="s">
        <v>116</v>
      </c>
      <c r="F152" s="1" t="s">
        <v>473</v>
      </c>
      <c r="G152" s="1" t="s">
        <v>37</v>
      </c>
      <c r="H152" s="1" t="s">
        <v>26</v>
      </c>
      <c r="I152" s="1" t="s">
        <v>474</v>
      </c>
      <c r="J152" s="1" t="s">
        <v>475</v>
      </c>
      <c r="K152" s="2" t="s">
        <v>448</v>
      </c>
      <c r="L152" s="1" t="s">
        <v>61</v>
      </c>
      <c r="M152" s="1" t="s">
        <v>43</v>
      </c>
      <c r="N152" s="1" t="s">
        <v>26</v>
      </c>
      <c r="O152" s="16" t="s">
        <v>43</v>
      </c>
      <c r="P152" s="12" t="s">
        <v>43</v>
      </c>
      <c r="Q152" s="16" t="s">
        <v>43</v>
      </c>
      <c r="R152" s="12" t="s">
        <v>43</v>
      </c>
      <c r="S152" s="1" t="s">
        <v>121</v>
      </c>
      <c r="T152" s="2" t="s">
        <v>43</v>
      </c>
      <c r="U152" s="16" t="s">
        <v>43</v>
      </c>
      <c r="V152" s="18" t="s">
        <v>26</v>
      </c>
      <c r="W152" s="18" t="s">
        <v>26</v>
      </c>
      <c r="X152" s="18" t="s">
        <v>26</v>
      </c>
      <c r="Y152" s="18" t="s">
        <v>26</v>
      </c>
      <c r="Z152" s="1" t="s">
        <v>26</v>
      </c>
      <c r="AA152" s="1" t="s">
        <v>31</v>
      </c>
    </row>
    <row r="153" spans="1:27" ht="26.4" x14ac:dyDescent="0.25">
      <c r="A153" s="14">
        <v>3577</v>
      </c>
      <c r="B153" s="15">
        <v>41982</v>
      </c>
      <c r="C153" s="1" t="s">
        <v>24</v>
      </c>
      <c r="D153" s="1" t="s">
        <v>98</v>
      </c>
      <c r="E153" s="1" t="s">
        <v>116</v>
      </c>
      <c r="F153" s="1" t="s">
        <v>476</v>
      </c>
      <c r="G153" s="1" t="s">
        <v>37</v>
      </c>
      <c r="H153" s="1" t="s">
        <v>26</v>
      </c>
      <c r="I153" s="1" t="s">
        <v>477</v>
      </c>
      <c r="J153" s="1" t="s">
        <v>478</v>
      </c>
      <c r="K153" s="2" t="s">
        <v>479</v>
      </c>
      <c r="L153" s="1" t="s">
        <v>34</v>
      </c>
      <c r="M153" s="1" t="s">
        <v>40</v>
      </c>
      <c r="N153" s="19">
        <v>2019</v>
      </c>
      <c r="O153" s="16" t="s">
        <v>26</v>
      </c>
      <c r="P153" s="12" t="s">
        <v>26</v>
      </c>
      <c r="Q153" s="16" t="s">
        <v>26</v>
      </c>
      <c r="R153" s="12" t="s">
        <v>26</v>
      </c>
      <c r="S153" s="1" t="s">
        <v>121</v>
      </c>
      <c r="T153" s="2" t="s">
        <v>1203</v>
      </c>
      <c r="U153" s="16" t="s">
        <v>26</v>
      </c>
      <c r="V153" s="18">
        <v>162517</v>
      </c>
      <c r="W153" s="18" t="s">
        <v>26</v>
      </c>
      <c r="X153" s="18" t="s">
        <v>37</v>
      </c>
      <c r="Y153" s="18" t="s">
        <v>480</v>
      </c>
      <c r="Z153" s="1" t="s">
        <v>26</v>
      </c>
      <c r="AA153" s="1" t="s">
        <v>31</v>
      </c>
    </row>
    <row r="154" spans="1:27" ht="39.6" x14ac:dyDescent="0.25">
      <c r="A154" s="14">
        <v>3578</v>
      </c>
      <c r="B154" s="15">
        <v>41982</v>
      </c>
      <c r="C154" s="1" t="s">
        <v>24</v>
      </c>
      <c r="D154" s="1" t="s">
        <v>98</v>
      </c>
      <c r="E154" s="1" t="s">
        <v>116</v>
      </c>
      <c r="F154" s="1" t="s">
        <v>481</v>
      </c>
      <c r="G154" s="1" t="s">
        <v>37</v>
      </c>
      <c r="H154" s="1" t="s">
        <v>54</v>
      </c>
      <c r="I154" s="1" t="s">
        <v>482</v>
      </c>
      <c r="J154" s="1" t="s">
        <v>483</v>
      </c>
      <c r="K154" s="2" t="s">
        <v>484</v>
      </c>
      <c r="L154" s="1" t="s">
        <v>61</v>
      </c>
      <c r="M154" s="1" t="s">
        <v>28</v>
      </c>
      <c r="N154" s="19">
        <v>2015</v>
      </c>
      <c r="O154" s="16" t="s">
        <v>39</v>
      </c>
      <c r="P154" s="16" t="s">
        <v>39</v>
      </c>
      <c r="Q154" s="16" t="s">
        <v>39</v>
      </c>
      <c r="R154" s="16" t="s">
        <v>39</v>
      </c>
      <c r="S154" s="1" t="s">
        <v>121</v>
      </c>
      <c r="T154" s="2" t="s">
        <v>1203</v>
      </c>
      <c r="U154" s="16">
        <v>39.5</v>
      </c>
      <c r="V154" s="18">
        <v>173513</v>
      </c>
      <c r="W154" s="18">
        <v>4258</v>
      </c>
      <c r="X154" s="18" t="s">
        <v>312</v>
      </c>
      <c r="Y154" s="18" t="s">
        <v>485</v>
      </c>
      <c r="Z154" s="1" t="s">
        <v>486</v>
      </c>
      <c r="AA154" s="1" t="s">
        <v>31</v>
      </c>
    </row>
    <row r="155" spans="1:27" ht="39.6" x14ac:dyDescent="0.25">
      <c r="A155" s="14">
        <v>3541</v>
      </c>
      <c r="B155" s="15">
        <v>41982</v>
      </c>
      <c r="C155" s="1" t="s">
        <v>24</v>
      </c>
      <c r="D155" s="1" t="s">
        <v>98</v>
      </c>
      <c r="E155" s="1" t="s">
        <v>116</v>
      </c>
      <c r="F155" s="1" t="s">
        <v>319</v>
      </c>
      <c r="G155" s="1" t="s">
        <v>37</v>
      </c>
      <c r="H155" s="1" t="s">
        <v>26</v>
      </c>
      <c r="I155" s="1" t="s">
        <v>320</v>
      </c>
      <c r="J155" s="1" t="s">
        <v>321</v>
      </c>
      <c r="K155" s="2" t="s">
        <v>322</v>
      </c>
      <c r="L155" s="1" t="s">
        <v>42</v>
      </c>
      <c r="M155" s="1" t="s">
        <v>28</v>
      </c>
      <c r="N155" s="1" t="s">
        <v>29</v>
      </c>
      <c r="O155" s="16" t="s">
        <v>39</v>
      </c>
      <c r="P155" s="16" t="s">
        <v>39</v>
      </c>
      <c r="Q155" s="16" t="s">
        <v>39</v>
      </c>
      <c r="R155" s="16" t="s">
        <v>39</v>
      </c>
      <c r="S155" s="1" t="s">
        <v>121</v>
      </c>
      <c r="T155" s="2" t="s">
        <v>1203</v>
      </c>
      <c r="U155" s="16" t="s">
        <v>29</v>
      </c>
      <c r="V155" s="18" t="s">
        <v>29</v>
      </c>
      <c r="W155" s="18">
        <v>5072</v>
      </c>
      <c r="X155" s="18" t="s">
        <v>312</v>
      </c>
      <c r="Y155" s="18" t="s">
        <v>323</v>
      </c>
      <c r="Z155" s="1" t="s">
        <v>26</v>
      </c>
      <c r="AA155" s="1" t="s">
        <v>31</v>
      </c>
    </row>
    <row r="156" spans="1:27" ht="39.6" x14ac:dyDescent="0.25">
      <c r="A156" s="14">
        <v>3539</v>
      </c>
      <c r="B156" s="15">
        <v>41982</v>
      </c>
      <c r="C156" s="1" t="s">
        <v>24</v>
      </c>
      <c r="D156" s="1" t="s">
        <v>98</v>
      </c>
      <c r="E156" s="1" t="s">
        <v>116</v>
      </c>
      <c r="F156" s="1" t="s">
        <v>308</v>
      </c>
      <c r="G156" s="1" t="s">
        <v>37</v>
      </c>
      <c r="H156" s="1" t="s">
        <v>26</v>
      </c>
      <c r="I156" s="1" t="s">
        <v>309</v>
      </c>
      <c r="J156" s="1" t="s">
        <v>310</v>
      </c>
      <c r="K156" s="2" t="s">
        <v>311</v>
      </c>
      <c r="L156" s="1" t="s">
        <v>42</v>
      </c>
      <c r="M156" s="1" t="s">
        <v>28</v>
      </c>
      <c r="N156" s="1" t="s">
        <v>44</v>
      </c>
      <c r="O156" s="16" t="s">
        <v>39</v>
      </c>
      <c r="P156" s="16" t="s">
        <v>39</v>
      </c>
      <c r="Q156" s="16" t="s">
        <v>39</v>
      </c>
      <c r="R156" s="16" t="s">
        <v>39</v>
      </c>
      <c r="S156" s="1" t="s">
        <v>121</v>
      </c>
      <c r="T156" s="2" t="s">
        <v>1203</v>
      </c>
      <c r="U156" s="16" t="s">
        <v>29</v>
      </c>
      <c r="V156" s="18" t="s">
        <v>29</v>
      </c>
      <c r="W156" s="18">
        <v>5677</v>
      </c>
      <c r="X156" s="18" t="s">
        <v>312</v>
      </c>
      <c r="Y156" s="18" t="s">
        <v>313</v>
      </c>
      <c r="Z156" s="1" t="s">
        <v>26</v>
      </c>
      <c r="AA156" s="1" t="s">
        <v>31</v>
      </c>
    </row>
    <row r="157" spans="1:27" ht="39.6" x14ac:dyDescent="0.25">
      <c r="A157" s="14">
        <v>3565</v>
      </c>
      <c r="B157" s="15">
        <v>41982</v>
      </c>
      <c r="C157" s="1" t="s">
        <v>24</v>
      </c>
      <c r="D157" s="1" t="s">
        <v>98</v>
      </c>
      <c r="E157" s="1" t="s">
        <v>116</v>
      </c>
      <c r="F157" s="1" t="s">
        <v>425</v>
      </c>
      <c r="G157" s="1" t="s">
        <v>37</v>
      </c>
      <c r="H157" s="1" t="s">
        <v>26</v>
      </c>
      <c r="I157" s="1" t="s">
        <v>426</v>
      </c>
      <c r="J157" s="1" t="s">
        <v>427</v>
      </c>
      <c r="K157" s="2" t="s">
        <v>265</v>
      </c>
      <c r="L157" s="1" t="s">
        <v>61</v>
      </c>
      <c r="M157" s="1" t="s">
        <v>28</v>
      </c>
      <c r="N157" s="19">
        <v>2015</v>
      </c>
      <c r="O157" s="16" t="s">
        <v>39</v>
      </c>
      <c r="P157" s="16" t="s">
        <v>39</v>
      </c>
      <c r="Q157" s="16" t="s">
        <v>39</v>
      </c>
      <c r="R157" s="16" t="s">
        <v>39</v>
      </c>
      <c r="S157" s="1" t="s">
        <v>121</v>
      </c>
      <c r="T157" s="2" t="s">
        <v>1203</v>
      </c>
      <c r="U157" s="16" t="s">
        <v>29</v>
      </c>
      <c r="V157" s="18" t="s">
        <v>29</v>
      </c>
      <c r="W157" s="18">
        <v>1175</v>
      </c>
      <c r="X157" s="18" t="s">
        <v>266</v>
      </c>
      <c r="Y157" s="18" t="s">
        <v>428</v>
      </c>
      <c r="Z157" s="1" t="s">
        <v>26</v>
      </c>
      <c r="AA157" s="1" t="s">
        <v>31</v>
      </c>
    </row>
    <row r="158" spans="1:27" ht="39.6" x14ac:dyDescent="0.25">
      <c r="A158" s="14">
        <v>3530</v>
      </c>
      <c r="B158" s="15">
        <v>41982</v>
      </c>
      <c r="C158" s="1" t="s">
        <v>24</v>
      </c>
      <c r="D158" s="1" t="s">
        <v>98</v>
      </c>
      <c r="E158" s="1" t="s">
        <v>116</v>
      </c>
      <c r="F158" s="1" t="s">
        <v>262</v>
      </c>
      <c r="G158" s="1" t="s">
        <v>37</v>
      </c>
      <c r="H158" s="1" t="s">
        <v>26</v>
      </c>
      <c r="I158" s="1" t="s">
        <v>263</v>
      </c>
      <c r="J158" s="1" t="s">
        <v>264</v>
      </c>
      <c r="K158" s="2" t="s">
        <v>265</v>
      </c>
      <c r="L158" s="1" t="s">
        <v>61</v>
      </c>
      <c r="M158" s="1" t="s">
        <v>28</v>
      </c>
      <c r="N158" s="19">
        <v>2015</v>
      </c>
      <c r="O158" s="16" t="s">
        <v>39</v>
      </c>
      <c r="P158" s="16" t="s">
        <v>39</v>
      </c>
      <c r="Q158" s="16" t="s">
        <v>39</v>
      </c>
      <c r="R158" s="16" t="s">
        <v>39</v>
      </c>
      <c r="S158" s="1" t="s">
        <v>121</v>
      </c>
      <c r="T158" s="2" t="s">
        <v>1203</v>
      </c>
      <c r="U158" s="16" t="s">
        <v>29</v>
      </c>
      <c r="V158" s="18" t="s">
        <v>29</v>
      </c>
      <c r="W158" s="18">
        <v>1404</v>
      </c>
      <c r="X158" s="18" t="s">
        <v>266</v>
      </c>
      <c r="Y158" s="18" t="s">
        <v>267</v>
      </c>
      <c r="Z158" s="1" t="s">
        <v>26</v>
      </c>
      <c r="AA158" s="1" t="s">
        <v>31</v>
      </c>
    </row>
    <row r="159" spans="1:27" ht="39.6" x14ac:dyDescent="0.25">
      <c r="A159" s="14">
        <v>3531</v>
      </c>
      <c r="B159" s="15">
        <v>41982</v>
      </c>
      <c r="C159" s="1" t="s">
        <v>24</v>
      </c>
      <c r="D159" s="1" t="s">
        <v>98</v>
      </c>
      <c r="E159" s="1" t="s">
        <v>116</v>
      </c>
      <c r="F159" s="1" t="s">
        <v>268</v>
      </c>
      <c r="G159" s="1" t="s">
        <v>37</v>
      </c>
      <c r="H159" s="1" t="s">
        <v>26</v>
      </c>
      <c r="I159" s="1" t="s">
        <v>269</v>
      </c>
      <c r="J159" s="1" t="s">
        <v>270</v>
      </c>
      <c r="K159" s="2" t="s">
        <v>271</v>
      </c>
      <c r="L159" s="1" t="s">
        <v>61</v>
      </c>
      <c r="M159" s="1" t="s">
        <v>28</v>
      </c>
      <c r="N159" s="19">
        <v>2015</v>
      </c>
      <c r="O159" s="16" t="s">
        <v>39</v>
      </c>
      <c r="P159" s="16" t="s">
        <v>39</v>
      </c>
      <c r="Q159" s="16" t="s">
        <v>39</v>
      </c>
      <c r="R159" s="16" t="s">
        <v>39</v>
      </c>
      <c r="S159" s="1" t="s">
        <v>121</v>
      </c>
      <c r="T159" s="2" t="s">
        <v>1203</v>
      </c>
      <c r="U159" s="16" t="s">
        <v>29</v>
      </c>
      <c r="V159" s="18" t="s">
        <v>29</v>
      </c>
      <c r="W159" s="18">
        <v>2076</v>
      </c>
      <c r="X159" s="18" t="s">
        <v>266</v>
      </c>
      <c r="Y159" s="18" t="s">
        <v>272</v>
      </c>
      <c r="Z159" s="1" t="s">
        <v>26</v>
      </c>
      <c r="AA159" s="1" t="s">
        <v>31</v>
      </c>
    </row>
    <row r="160" spans="1:27" ht="26.4" x14ac:dyDescent="0.25">
      <c r="A160" s="14">
        <v>3532</v>
      </c>
      <c r="B160" s="15">
        <v>41982</v>
      </c>
      <c r="C160" s="1" t="s">
        <v>24</v>
      </c>
      <c r="D160" s="1" t="s">
        <v>98</v>
      </c>
      <c r="E160" s="1" t="s">
        <v>116</v>
      </c>
      <c r="F160" s="1" t="s">
        <v>273</v>
      </c>
      <c r="G160" s="1" t="s">
        <v>37</v>
      </c>
      <c r="H160" s="1" t="s">
        <v>26</v>
      </c>
      <c r="I160" s="1" t="s">
        <v>274</v>
      </c>
      <c r="J160" s="1" t="s">
        <v>275</v>
      </c>
      <c r="K160" s="2" t="s">
        <v>276</v>
      </c>
      <c r="L160" s="1" t="s">
        <v>42</v>
      </c>
      <c r="M160" s="1" t="s">
        <v>28</v>
      </c>
      <c r="N160" s="19">
        <v>2008</v>
      </c>
      <c r="O160" s="16" t="s">
        <v>39</v>
      </c>
      <c r="P160" s="16" t="s">
        <v>39</v>
      </c>
      <c r="Q160" s="16" t="s">
        <v>39</v>
      </c>
      <c r="R160" s="16" t="s">
        <v>39</v>
      </c>
      <c r="S160" s="1" t="s">
        <v>121</v>
      </c>
      <c r="T160" s="2" t="s">
        <v>1203</v>
      </c>
      <c r="U160" s="16" t="s">
        <v>29</v>
      </c>
      <c r="V160" s="18" t="s">
        <v>29</v>
      </c>
      <c r="W160" s="18">
        <v>2952</v>
      </c>
      <c r="X160" s="18" t="s">
        <v>37</v>
      </c>
      <c r="Y160" s="18" t="s">
        <v>277</v>
      </c>
      <c r="Z160" s="1" t="s">
        <v>26</v>
      </c>
      <c r="AA160" s="1" t="s">
        <v>31</v>
      </c>
    </row>
    <row r="161" spans="1:27" ht="26.4" x14ac:dyDescent="0.25">
      <c r="A161" s="14">
        <v>3533</v>
      </c>
      <c r="B161" s="15">
        <v>41982</v>
      </c>
      <c r="C161" s="1" t="s">
        <v>24</v>
      </c>
      <c r="D161" s="1" t="s">
        <v>98</v>
      </c>
      <c r="E161" s="1" t="s">
        <v>116</v>
      </c>
      <c r="F161" s="1" t="s">
        <v>278</v>
      </c>
      <c r="G161" s="1" t="s">
        <v>37</v>
      </c>
      <c r="H161" s="1" t="s">
        <v>26</v>
      </c>
      <c r="I161" s="1" t="s">
        <v>279</v>
      </c>
      <c r="J161" s="1" t="s">
        <v>280</v>
      </c>
      <c r="K161" s="2" t="s">
        <v>276</v>
      </c>
      <c r="L161" s="1" t="s">
        <v>42</v>
      </c>
      <c r="M161" s="1" t="s">
        <v>28</v>
      </c>
      <c r="N161" s="19">
        <v>2008</v>
      </c>
      <c r="O161" s="16" t="s">
        <v>39</v>
      </c>
      <c r="P161" s="16" t="s">
        <v>39</v>
      </c>
      <c r="Q161" s="16" t="s">
        <v>39</v>
      </c>
      <c r="R161" s="16" t="s">
        <v>39</v>
      </c>
      <c r="S161" s="1" t="s">
        <v>121</v>
      </c>
      <c r="T161" s="2" t="s">
        <v>1203</v>
      </c>
      <c r="U161" s="16" t="s">
        <v>29</v>
      </c>
      <c r="V161" s="18" t="s">
        <v>29</v>
      </c>
      <c r="W161" s="18">
        <v>5445</v>
      </c>
      <c r="X161" s="18" t="s">
        <v>37</v>
      </c>
      <c r="Y161" s="18" t="s">
        <v>281</v>
      </c>
      <c r="Z161" s="1" t="s">
        <v>26</v>
      </c>
      <c r="AA161" s="1" t="s">
        <v>31</v>
      </c>
    </row>
    <row r="162" spans="1:27" ht="26.4" x14ac:dyDescent="0.25">
      <c r="A162" s="14">
        <v>3534</v>
      </c>
      <c r="B162" s="15">
        <v>41982</v>
      </c>
      <c r="C162" s="1" t="s">
        <v>24</v>
      </c>
      <c r="D162" s="1" t="s">
        <v>98</v>
      </c>
      <c r="E162" s="1" t="s">
        <v>116</v>
      </c>
      <c r="F162" s="1" t="s">
        <v>282</v>
      </c>
      <c r="G162" s="1" t="s">
        <v>37</v>
      </c>
      <c r="H162" s="1" t="s">
        <v>26</v>
      </c>
      <c r="I162" s="1" t="s">
        <v>283</v>
      </c>
      <c r="J162" s="1" t="s">
        <v>284</v>
      </c>
      <c r="K162" s="2" t="s">
        <v>285</v>
      </c>
      <c r="L162" s="1" t="s">
        <v>42</v>
      </c>
      <c r="M162" s="1" t="s">
        <v>28</v>
      </c>
      <c r="N162" s="19">
        <v>2008</v>
      </c>
      <c r="O162" s="16" t="s">
        <v>39</v>
      </c>
      <c r="P162" s="16" t="s">
        <v>39</v>
      </c>
      <c r="Q162" s="16" t="s">
        <v>39</v>
      </c>
      <c r="R162" s="16" t="s">
        <v>39</v>
      </c>
      <c r="S162" s="1" t="s">
        <v>121</v>
      </c>
      <c r="T162" s="2" t="s">
        <v>1203</v>
      </c>
      <c r="U162" s="16" t="s">
        <v>29</v>
      </c>
      <c r="V162" s="18" t="s">
        <v>29</v>
      </c>
      <c r="W162" s="18">
        <v>3333</v>
      </c>
      <c r="X162" s="18" t="s">
        <v>37</v>
      </c>
      <c r="Y162" s="18" t="s">
        <v>286</v>
      </c>
      <c r="Z162" s="1" t="s">
        <v>26</v>
      </c>
      <c r="AA162" s="1" t="s">
        <v>31</v>
      </c>
    </row>
    <row r="163" spans="1:27" ht="39.6" x14ac:dyDescent="0.25">
      <c r="A163" s="14">
        <v>3535</v>
      </c>
      <c r="B163" s="15">
        <v>41982</v>
      </c>
      <c r="C163" s="1" t="s">
        <v>24</v>
      </c>
      <c r="D163" s="1" t="s">
        <v>98</v>
      </c>
      <c r="E163" s="1" t="s">
        <v>116</v>
      </c>
      <c r="F163" s="1" t="s">
        <v>287</v>
      </c>
      <c r="G163" s="1" t="s">
        <v>37</v>
      </c>
      <c r="H163" s="1" t="s">
        <v>26</v>
      </c>
      <c r="I163" s="1" t="s">
        <v>288</v>
      </c>
      <c r="J163" s="1" t="s">
        <v>289</v>
      </c>
      <c r="K163" s="2" t="s">
        <v>290</v>
      </c>
      <c r="L163" s="1" t="s">
        <v>61</v>
      </c>
      <c r="M163" s="1" t="s">
        <v>28</v>
      </c>
      <c r="N163" s="19">
        <v>2017</v>
      </c>
      <c r="O163" s="16" t="s">
        <v>39</v>
      </c>
      <c r="P163" s="16" t="s">
        <v>39</v>
      </c>
      <c r="Q163" s="16" t="s">
        <v>39</v>
      </c>
      <c r="R163" s="16" t="s">
        <v>39</v>
      </c>
      <c r="S163" s="1" t="s">
        <v>121</v>
      </c>
      <c r="T163" s="2" t="s">
        <v>1210</v>
      </c>
      <c r="U163" s="16" t="s">
        <v>29</v>
      </c>
      <c r="V163" s="18" t="s">
        <v>29</v>
      </c>
      <c r="W163" s="18">
        <v>2329</v>
      </c>
      <c r="X163" s="18" t="s">
        <v>291</v>
      </c>
      <c r="Y163" s="18" t="s">
        <v>292</v>
      </c>
      <c r="Z163" s="1" t="s">
        <v>26</v>
      </c>
      <c r="AA163" s="1" t="s">
        <v>31</v>
      </c>
    </row>
    <row r="164" spans="1:27" ht="26.4" x14ac:dyDescent="0.25">
      <c r="A164" s="14">
        <v>3536</v>
      </c>
      <c r="B164" s="15">
        <v>41982</v>
      </c>
      <c r="C164" s="1" t="s">
        <v>24</v>
      </c>
      <c r="D164" s="1" t="s">
        <v>98</v>
      </c>
      <c r="E164" s="1" t="s">
        <v>116</v>
      </c>
      <c r="F164" s="1" t="s">
        <v>293</v>
      </c>
      <c r="G164" s="1" t="s">
        <v>37</v>
      </c>
      <c r="H164" s="1" t="s">
        <v>26</v>
      </c>
      <c r="I164" s="1" t="s">
        <v>294</v>
      </c>
      <c r="J164" s="1" t="s">
        <v>295</v>
      </c>
      <c r="K164" s="2" t="s">
        <v>296</v>
      </c>
      <c r="L164" s="1" t="s">
        <v>45</v>
      </c>
      <c r="M164" s="1" t="s">
        <v>28</v>
      </c>
      <c r="N164" s="19">
        <v>2017</v>
      </c>
      <c r="O164" s="16" t="s">
        <v>39</v>
      </c>
      <c r="P164" s="16" t="s">
        <v>39</v>
      </c>
      <c r="Q164" s="16" t="s">
        <v>39</v>
      </c>
      <c r="R164" s="16" t="s">
        <v>39</v>
      </c>
      <c r="S164" s="1" t="s">
        <v>121</v>
      </c>
      <c r="T164" s="2" t="s">
        <v>1210</v>
      </c>
      <c r="U164" s="16">
        <v>411</v>
      </c>
      <c r="V164" s="18">
        <v>390000</v>
      </c>
      <c r="W164" s="18">
        <v>8125</v>
      </c>
      <c r="X164" s="18" t="s">
        <v>297</v>
      </c>
      <c r="Y164" s="18" t="s">
        <v>29</v>
      </c>
      <c r="Z164" s="1" t="s">
        <v>26</v>
      </c>
      <c r="AA164" s="1" t="s">
        <v>31</v>
      </c>
    </row>
    <row r="165" spans="1:27" ht="39.6" x14ac:dyDescent="0.25">
      <c r="A165" s="14">
        <v>3537</v>
      </c>
      <c r="B165" s="15">
        <v>41982</v>
      </c>
      <c r="C165" s="1" t="s">
        <v>24</v>
      </c>
      <c r="D165" s="1" t="s">
        <v>98</v>
      </c>
      <c r="E165" s="1" t="s">
        <v>116</v>
      </c>
      <c r="F165" s="1" t="s">
        <v>298</v>
      </c>
      <c r="G165" s="1" t="s">
        <v>37</v>
      </c>
      <c r="H165" s="1" t="s">
        <v>26</v>
      </c>
      <c r="I165" s="1" t="s">
        <v>299</v>
      </c>
      <c r="J165" s="1" t="s">
        <v>300</v>
      </c>
      <c r="K165" s="2" t="s">
        <v>301</v>
      </c>
      <c r="L165" s="1" t="s">
        <v>34</v>
      </c>
      <c r="M165" s="1" t="s">
        <v>28</v>
      </c>
      <c r="N165" s="19">
        <v>2012</v>
      </c>
      <c r="O165" s="16" t="s">
        <v>26</v>
      </c>
      <c r="P165" s="16" t="s">
        <v>26</v>
      </c>
      <c r="Q165" s="16" t="s">
        <v>26</v>
      </c>
      <c r="R165" s="16" t="s">
        <v>26</v>
      </c>
      <c r="S165" s="1" t="s">
        <v>121</v>
      </c>
      <c r="T165" s="2" t="s">
        <v>1203</v>
      </c>
      <c r="U165" s="16" t="s">
        <v>26</v>
      </c>
      <c r="V165" s="18">
        <v>105886</v>
      </c>
      <c r="W165" s="18" t="s">
        <v>26</v>
      </c>
      <c r="X165" s="18" t="s">
        <v>266</v>
      </c>
      <c r="Y165" s="18" t="s">
        <v>29</v>
      </c>
      <c r="Z165" s="1" t="s">
        <v>26</v>
      </c>
      <c r="AA165" s="1" t="s">
        <v>31</v>
      </c>
    </row>
    <row r="166" spans="1:27" ht="39.6" x14ac:dyDescent="0.25">
      <c r="A166" s="14">
        <v>3538</v>
      </c>
      <c r="B166" s="15">
        <v>41982</v>
      </c>
      <c r="C166" s="1" t="s">
        <v>24</v>
      </c>
      <c r="D166" s="1" t="s">
        <v>98</v>
      </c>
      <c r="E166" s="1" t="s">
        <v>116</v>
      </c>
      <c r="F166" s="1" t="s">
        <v>302</v>
      </c>
      <c r="G166" s="1" t="s">
        <v>37</v>
      </c>
      <c r="H166" s="1" t="s">
        <v>26</v>
      </c>
      <c r="I166" s="1" t="s">
        <v>303</v>
      </c>
      <c r="J166" s="1" t="s">
        <v>304</v>
      </c>
      <c r="K166" s="2" t="s">
        <v>305</v>
      </c>
      <c r="L166" s="1" t="s">
        <v>35</v>
      </c>
      <c r="M166" s="1" t="s">
        <v>43</v>
      </c>
      <c r="N166" s="1" t="s">
        <v>43</v>
      </c>
      <c r="O166" s="1" t="s">
        <v>43</v>
      </c>
      <c r="P166" s="1" t="s">
        <v>43</v>
      </c>
      <c r="Q166" s="1" t="s">
        <v>43</v>
      </c>
      <c r="R166" s="1" t="s">
        <v>43</v>
      </c>
      <c r="S166" s="1" t="s">
        <v>121</v>
      </c>
      <c r="T166" s="2" t="s">
        <v>43</v>
      </c>
      <c r="U166" s="16" t="s">
        <v>26</v>
      </c>
      <c r="V166" s="18" t="s">
        <v>29</v>
      </c>
      <c r="W166" s="18">
        <v>770</v>
      </c>
      <c r="X166" s="18" t="s">
        <v>306</v>
      </c>
      <c r="Y166" s="18" t="s">
        <v>307</v>
      </c>
      <c r="Z166" s="1" t="s">
        <v>26</v>
      </c>
      <c r="AA166" s="1" t="s">
        <v>31</v>
      </c>
    </row>
    <row r="167" spans="1:27" ht="39.6" x14ac:dyDescent="0.25">
      <c r="A167" s="14">
        <v>3553</v>
      </c>
      <c r="B167" s="15">
        <v>41982</v>
      </c>
      <c r="C167" s="1" t="s">
        <v>24</v>
      </c>
      <c r="D167" s="1" t="s">
        <v>98</v>
      </c>
      <c r="E167" s="1" t="s">
        <v>116</v>
      </c>
      <c r="F167" s="1" t="s">
        <v>376</v>
      </c>
      <c r="G167" s="1" t="s">
        <v>37</v>
      </c>
      <c r="H167" s="1" t="s">
        <v>26</v>
      </c>
      <c r="I167" s="1" t="s">
        <v>377</v>
      </c>
      <c r="J167" s="1" t="s">
        <v>378</v>
      </c>
      <c r="K167" s="2" t="s">
        <v>379</v>
      </c>
      <c r="L167" s="1" t="s">
        <v>64</v>
      </c>
      <c r="M167" s="1" t="s">
        <v>28</v>
      </c>
      <c r="N167" s="19">
        <v>2008</v>
      </c>
      <c r="O167" s="16">
        <v>1</v>
      </c>
      <c r="P167" s="12">
        <v>4.5359236999999999E-4</v>
      </c>
      <c r="Q167" s="16">
        <v>1</v>
      </c>
      <c r="R167" s="12">
        <v>4.5359236999999999E-4</v>
      </c>
      <c r="S167" s="1" t="s">
        <v>121</v>
      </c>
      <c r="T167" s="2" t="s">
        <v>1225</v>
      </c>
      <c r="U167" s="16">
        <v>4</v>
      </c>
      <c r="V167" s="18">
        <v>5430</v>
      </c>
      <c r="W167" s="18">
        <v>470</v>
      </c>
      <c r="X167" s="18" t="s">
        <v>380</v>
      </c>
      <c r="Y167" s="18" t="s">
        <v>381</v>
      </c>
      <c r="Z167" s="1" t="s">
        <v>26</v>
      </c>
      <c r="AA167" s="1" t="s">
        <v>31</v>
      </c>
    </row>
    <row r="168" spans="1:27" ht="39.6" x14ac:dyDescent="0.25">
      <c r="A168" s="14">
        <v>3540</v>
      </c>
      <c r="B168" s="15">
        <v>41982</v>
      </c>
      <c r="C168" s="1" t="s">
        <v>24</v>
      </c>
      <c r="D168" s="1" t="s">
        <v>98</v>
      </c>
      <c r="E168" s="1" t="s">
        <v>116</v>
      </c>
      <c r="F168" s="1" t="s">
        <v>314</v>
      </c>
      <c r="G168" s="1" t="s">
        <v>37</v>
      </c>
      <c r="H168" s="1" t="s">
        <v>26</v>
      </c>
      <c r="I168" s="1" t="s">
        <v>315</v>
      </c>
      <c r="J168" s="1" t="s">
        <v>316</v>
      </c>
      <c r="K168" s="2" t="s">
        <v>317</v>
      </c>
      <c r="L168" s="1" t="s">
        <v>59</v>
      </c>
      <c r="M168" s="1" t="s">
        <v>28</v>
      </c>
      <c r="N168" s="19">
        <v>2019</v>
      </c>
      <c r="O168" s="16">
        <v>35.6</v>
      </c>
      <c r="P168" s="12">
        <v>1.6147888371999999E-2</v>
      </c>
      <c r="Q168" s="16">
        <v>1.1000000000000001</v>
      </c>
      <c r="R168" s="12">
        <v>4.9895160700000004E-4</v>
      </c>
      <c r="S168" s="1" t="s">
        <v>121</v>
      </c>
      <c r="T168" s="2" t="s">
        <v>1203</v>
      </c>
      <c r="U168" s="16">
        <v>69.2</v>
      </c>
      <c r="V168" s="13">
        <f>126228.22+12376.8</f>
        <v>138605.01999999999</v>
      </c>
      <c r="W168" s="18" t="s">
        <v>26</v>
      </c>
      <c r="X168" s="18" t="s">
        <v>318</v>
      </c>
      <c r="Y168" s="13" t="s">
        <v>1296</v>
      </c>
      <c r="Z168" s="2" t="s">
        <v>26</v>
      </c>
      <c r="AA168" s="1" t="s">
        <v>31</v>
      </c>
    </row>
    <row r="169" spans="1:27" ht="39.6" x14ac:dyDescent="0.25">
      <c r="A169" s="14">
        <v>3528</v>
      </c>
      <c r="B169" s="15">
        <v>41982</v>
      </c>
      <c r="C169" s="1" t="s">
        <v>24</v>
      </c>
      <c r="D169" s="1" t="s">
        <v>98</v>
      </c>
      <c r="E169" s="1" t="s">
        <v>116</v>
      </c>
      <c r="F169" s="1" t="s">
        <v>250</v>
      </c>
      <c r="G169" s="1" t="s">
        <v>37</v>
      </c>
      <c r="H169" s="1" t="s">
        <v>26</v>
      </c>
      <c r="I169" s="1" t="s">
        <v>251</v>
      </c>
      <c r="J169" s="1" t="s">
        <v>252</v>
      </c>
      <c r="K169" s="2" t="s">
        <v>253</v>
      </c>
      <c r="L169" s="1" t="s">
        <v>64</v>
      </c>
      <c r="M169" s="1" t="s">
        <v>28</v>
      </c>
      <c r="N169" s="19">
        <v>2014</v>
      </c>
      <c r="O169" s="16">
        <v>2</v>
      </c>
      <c r="P169" s="12">
        <v>9.0718473999999998E-4</v>
      </c>
      <c r="Q169" s="16">
        <v>1</v>
      </c>
      <c r="R169" s="12">
        <v>4.5359236999999999E-4</v>
      </c>
      <c r="S169" s="1" t="s">
        <v>121</v>
      </c>
      <c r="T169" s="2" t="s">
        <v>1203</v>
      </c>
      <c r="U169" s="16">
        <v>5</v>
      </c>
      <c r="V169" s="18">
        <v>7200</v>
      </c>
      <c r="W169" s="18">
        <v>940</v>
      </c>
      <c r="X169" s="18" t="s">
        <v>254</v>
      </c>
      <c r="Y169" s="18" t="s">
        <v>255</v>
      </c>
      <c r="Z169" s="1" t="s">
        <v>26</v>
      </c>
      <c r="AA169" s="1" t="s">
        <v>31</v>
      </c>
    </row>
    <row r="170" spans="1:27" ht="39.6" x14ac:dyDescent="0.25">
      <c r="A170" s="14">
        <v>3542</v>
      </c>
      <c r="B170" s="15">
        <v>41982</v>
      </c>
      <c r="C170" s="1" t="s">
        <v>24</v>
      </c>
      <c r="D170" s="1" t="s">
        <v>98</v>
      </c>
      <c r="E170" s="1" t="s">
        <v>116</v>
      </c>
      <c r="F170" s="1" t="s">
        <v>324</v>
      </c>
      <c r="G170" s="1" t="s">
        <v>37</v>
      </c>
      <c r="H170" s="1" t="s">
        <v>26</v>
      </c>
      <c r="I170" s="1" t="s">
        <v>325</v>
      </c>
      <c r="J170" s="1" t="s">
        <v>326</v>
      </c>
      <c r="K170" s="2" t="s">
        <v>327</v>
      </c>
      <c r="L170" s="1" t="s">
        <v>61</v>
      </c>
      <c r="M170" s="1" t="s">
        <v>28</v>
      </c>
      <c r="N170" s="19">
        <v>2018</v>
      </c>
      <c r="O170" s="16" t="s">
        <v>39</v>
      </c>
      <c r="P170" s="16" t="s">
        <v>39</v>
      </c>
      <c r="Q170" s="16" t="s">
        <v>39</v>
      </c>
      <c r="R170" s="16" t="s">
        <v>39</v>
      </c>
      <c r="S170" s="1" t="s">
        <v>121</v>
      </c>
      <c r="T170" s="2" t="s">
        <v>1209</v>
      </c>
      <c r="U170" s="16">
        <v>81.5</v>
      </c>
      <c r="V170" s="18">
        <v>150000</v>
      </c>
      <c r="W170" s="18">
        <v>1500</v>
      </c>
      <c r="X170" s="18" t="s">
        <v>37</v>
      </c>
      <c r="Y170" s="18" t="s">
        <v>328</v>
      </c>
      <c r="Z170" s="1" t="s">
        <v>26</v>
      </c>
      <c r="AA170" s="1" t="s">
        <v>31</v>
      </c>
    </row>
    <row r="171" spans="1:27" ht="39.6" x14ac:dyDescent="0.25">
      <c r="A171" s="14">
        <v>3543</v>
      </c>
      <c r="B171" s="15">
        <v>41982</v>
      </c>
      <c r="C171" s="1" t="s">
        <v>24</v>
      </c>
      <c r="D171" s="1" t="s">
        <v>98</v>
      </c>
      <c r="E171" s="1" t="s">
        <v>116</v>
      </c>
      <c r="F171" s="1" t="s">
        <v>329</v>
      </c>
      <c r="G171" s="1" t="s">
        <v>37</v>
      </c>
      <c r="H171" s="1" t="s">
        <v>26</v>
      </c>
      <c r="I171" s="1" t="s">
        <v>330</v>
      </c>
      <c r="J171" s="1" t="s">
        <v>331</v>
      </c>
      <c r="K171" s="2" t="s">
        <v>1138</v>
      </c>
      <c r="L171" s="1" t="s">
        <v>61</v>
      </c>
      <c r="M171" s="1" t="s">
        <v>38</v>
      </c>
      <c r="N171" s="1">
        <v>2020</v>
      </c>
      <c r="O171" s="16" t="s">
        <v>39</v>
      </c>
      <c r="P171" s="16" t="s">
        <v>39</v>
      </c>
      <c r="Q171" s="16" t="s">
        <v>39</v>
      </c>
      <c r="R171" s="16" t="s">
        <v>39</v>
      </c>
      <c r="S171" s="1" t="s">
        <v>121</v>
      </c>
      <c r="T171" s="2" t="s">
        <v>1203</v>
      </c>
      <c r="U171" s="16">
        <v>109</v>
      </c>
      <c r="V171" s="18">
        <v>841992</v>
      </c>
      <c r="W171" s="18">
        <v>1500</v>
      </c>
      <c r="X171" s="18" t="s">
        <v>39</v>
      </c>
      <c r="Y171" s="18" t="s">
        <v>39</v>
      </c>
      <c r="Z171" s="1" t="s">
        <v>26</v>
      </c>
      <c r="AA171" s="1" t="s">
        <v>31</v>
      </c>
    </row>
    <row r="172" spans="1:27" ht="26.4" x14ac:dyDescent="0.25">
      <c r="A172" s="14">
        <v>3544</v>
      </c>
      <c r="B172" s="15">
        <v>41982</v>
      </c>
      <c r="C172" s="1" t="s">
        <v>24</v>
      </c>
      <c r="D172" s="1" t="s">
        <v>98</v>
      </c>
      <c r="E172" s="1" t="s">
        <v>116</v>
      </c>
      <c r="F172" s="1" t="s">
        <v>332</v>
      </c>
      <c r="G172" s="1" t="s">
        <v>37</v>
      </c>
      <c r="H172" s="1" t="s">
        <v>26</v>
      </c>
      <c r="I172" s="1" t="s">
        <v>333</v>
      </c>
      <c r="J172" s="1" t="s">
        <v>334</v>
      </c>
      <c r="K172" s="2" t="s">
        <v>335</v>
      </c>
      <c r="L172" s="1" t="s">
        <v>34</v>
      </c>
      <c r="M172" s="1" t="s">
        <v>40</v>
      </c>
      <c r="N172" s="19">
        <v>2019</v>
      </c>
      <c r="O172" s="16" t="s">
        <v>26</v>
      </c>
      <c r="P172" s="16" t="s">
        <v>26</v>
      </c>
      <c r="Q172" s="16" t="s">
        <v>26</v>
      </c>
      <c r="R172" s="16" t="s">
        <v>26</v>
      </c>
      <c r="S172" s="1" t="s">
        <v>121</v>
      </c>
      <c r="T172" s="2" t="s">
        <v>1209</v>
      </c>
      <c r="U172" s="16" t="s">
        <v>26</v>
      </c>
      <c r="V172" s="18">
        <v>134958</v>
      </c>
      <c r="W172" s="18" t="s">
        <v>26</v>
      </c>
      <c r="X172" s="18" t="s">
        <v>37</v>
      </c>
      <c r="Y172" s="18" t="s">
        <v>336</v>
      </c>
      <c r="Z172" s="1" t="s">
        <v>26</v>
      </c>
      <c r="AA172" s="1" t="s">
        <v>31</v>
      </c>
    </row>
    <row r="173" spans="1:27" ht="26.4" x14ac:dyDescent="0.25">
      <c r="A173" s="14">
        <v>3545</v>
      </c>
      <c r="B173" s="15">
        <v>41982</v>
      </c>
      <c r="C173" s="1" t="s">
        <v>24</v>
      </c>
      <c r="D173" s="1" t="s">
        <v>98</v>
      </c>
      <c r="E173" s="1" t="s">
        <v>116</v>
      </c>
      <c r="F173" s="1" t="s">
        <v>337</v>
      </c>
      <c r="G173" s="1" t="s">
        <v>37</v>
      </c>
      <c r="H173" s="1" t="s">
        <v>26</v>
      </c>
      <c r="I173" s="1" t="s">
        <v>338</v>
      </c>
      <c r="J173" s="1" t="s">
        <v>339</v>
      </c>
      <c r="K173" s="2" t="s">
        <v>340</v>
      </c>
      <c r="L173" s="1" t="s">
        <v>33</v>
      </c>
      <c r="M173" s="1" t="s">
        <v>28</v>
      </c>
      <c r="N173" s="19">
        <v>2016</v>
      </c>
      <c r="O173" s="16" t="s">
        <v>39</v>
      </c>
      <c r="P173" s="16" t="s">
        <v>39</v>
      </c>
      <c r="Q173" s="16" t="s">
        <v>39</v>
      </c>
      <c r="R173" s="16" t="s">
        <v>39</v>
      </c>
      <c r="S173" s="1" t="s">
        <v>121</v>
      </c>
      <c r="T173" s="2" t="s">
        <v>1203</v>
      </c>
      <c r="U173" s="16" t="s">
        <v>26</v>
      </c>
      <c r="V173" s="18">
        <v>172840</v>
      </c>
      <c r="W173" s="18" t="s">
        <v>26</v>
      </c>
      <c r="X173" s="18" t="s">
        <v>37</v>
      </c>
      <c r="Y173" s="18" t="s">
        <v>341</v>
      </c>
      <c r="Z173" s="1" t="s">
        <v>26</v>
      </c>
      <c r="AA173" s="1" t="s">
        <v>31</v>
      </c>
    </row>
    <row r="174" spans="1:27" ht="66" x14ac:dyDescent="0.25">
      <c r="A174" s="14">
        <v>3546</v>
      </c>
      <c r="B174" s="15">
        <v>41982</v>
      </c>
      <c r="C174" s="1" t="s">
        <v>24</v>
      </c>
      <c r="D174" s="1" t="s">
        <v>98</v>
      </c>
      <c r="E174" s="1" t="s">
        <v>116</v>
      </c>
      <c r="F174" s="1" t="s">
        <v>342</v>
      </c>
      <c r="G174" s="1" t="s">
        <v>37</v>
      </c>
      <c r="H174" s="1" t="s">
        <v>26</v>
      </c>
      <c r="I174" s="1" t="s">
        <v>343</v>
      </c>
      <c r="J174" s="1" t="s">
        <v>344</v>
      </c>
      <c r="K174" s="2" t="s">
        <v>345</v>
      </c>
      <c r="L174" s="1" t="s">
        <v>69</v>
      </c>
      <c r="M174" s="1" t="s">
        <v>28</v>
      </c>
      <c r="N174" s="19">
        <v>2017</v>
      </c>
      <c r="O174" s="16" t="s">
        <v>39</v>
      </c>
      <c r="P174" s="16" t="s">
        <v>39</v>
      </c>
      <c r="Q174" s="16" t="s">
        <v>39</v>
      </c>
      <c r="R174" s="16" t="s">
        <v>39</v>
      </c>
      <c r="S174" s="1" t="s">
        <v>121</v>
      </c>
      <c r="T174" s="2" t="s">
        <v>1209</v>
      </c>
      <c r="U174" s="16" t="s">
        <v>29</v>
      </c>
      <c r="V174" s="18">
        <v>387412</v>
      </c>
      <c r="W174" s="18" t="s">
        <v>26</v>
      </c>
      <c r="X174" s="18" t="s">
        <v>37</v>
      </c>
      <c r="Y174" s="18" t="s">
        <v>346</v>
      </c>
      <c r="Z174" s="1" t="s">
        <v>26</v>
      </c>
      <c r="AA174" s="1" t="s">
        <v>31</v>
      </c>
    </row>
    <row r="175" spans="1:27" ht="39.6" x14ac:dyDescent="0.25">
      <c r="A175" s="14">
        <v>3547</v>
      </c>
      <c r="B175" s="15">
        <v>41982</v>
      </c>
      <c r="C175" s="1" t="s">
        <v>24</v>
      </c>
      <c r="D175" s="1" t="s">
        <v>98</v>
      </c>
      <c r="E175" s="1" t="s">
        <v>116</v>
      </c>
      <c r="F175" s="1" t="s">
        <v>347</v>
      </c>
      <c r="G175" s="1" t="s">
        <v>37</v>
      </c>
      <c r="H175" s="1" t="s">
        <v>26</v>
      </c>
      <c r="I175" s="1" t="s">
        <v>348</v>
      </c>
      <c r="J175" s="1" t="s">
        <v>349</v>
      </c>
      <c r="K175" s="2" t="s">
        <v>350</v>
      </c>
      <c r="L175" s="1" t="s">
        <v>69</v>
      </c>
      <c r="M175" s="1" t="s">
        <v>40</v>
      </c>
      <c r="N175" s="19">
        <v>2019</v>
      </c>
      <c r="O175" s="16" t="s">
        <v>39</v>
      </c>
      <c r="P175" s="16" t="s">
        <v>39</v>
      </c>
      <c r="Q175" s="16" t="s">
        <v>39</v>
      </c>
      <c r="R175" s="16" t="s">
        <v>39</v>
      </c>
      <c r="S175" s="1" t="s">
        <v>121</v>
      </c>
      <c r="T175" s="2" t="s">
        <v>1203</v>
      </c>
      <c r="U175" s="16" t="s">
        <v>39</v>
      </c>
      <c r="V175" s="18">
        <v>60000</v>
      </c>
      <c r="W175" s="18" t="s">
        <v>26</v>
      </c>
      <c r="X175" s="18" t="s">
        <v>37</v>
      </c>
      <c r="Y175" s="18" t="s">
        <v>351</v>
      </c>
      <c r="Z175" s="1" t="s">
        <v>26</v>
      </c>
      <c r="AA175" s="1" t="s">
        <v>31</v>
      </c>
    </row>
    <row r="176" spans="1:27" ht="26.4" x14ac:dyDescent="0.25">
      <c r="A176" s="14">
        <v>3548</v>
      </c>
      <c r="B176" s="15">
        <v>41982</v>
      </c>
      <c r="C176" s="1" t="s">
        <v>24</v>
      </c>
      <c r="D176" s="1" t="s">
        <v>98</v>
      </c>
      <c r="E176" s="1" t="s">
        <v>116</v>
      </c>
      <c r="F176" s="1" t="s">
        <v>352</v>
      </c>
      <c r="G176" s="1" t="s">
        <v>37</v>
      </c>
      <c r="H176" s="1" t="s">
        <v>26</v>
      </c>
      <c r="I176" s="1" t="s">
        <v>353</v>
      </c>
      <c r="J176" s="1" t="s">
        <v>354</v>
      </c>
      <c r="K176" s="2" t="s">
        <v>355</v>
      </c>
      <c r="L176" s="1" t="s">
        <v>33</v>
      </c>
      <c r="M176" s="1" t="s">
        <v>40</v>
      </c>
      <c r="N176" s="19">
        <v>2021</v>
      </c>
      <c r="O176" s="16" t="s">
        <v>39</v>
      </c>
      <c r="P176" s="16" t="s">
        <v>39</v>
      </c>
      <c r="Q176" s="16" t="s">
        <v>39</v>
      </c>
      <c r="R176" s="16" t="s">
        <v>39</v>
      </c>
      <c r="S176" s="1" t="s">
        <v>121</v>
      </c>
      <c r="T176" s="2" t="s">
        <v>1203</v>
      </c>
      <c r="U176" s="16" t="s">
        <v>39</v>
      </c>
      <c r="V176" s="18">
        <v>3100000</v>
      </c>
      <c r="W176" s="18" t="s">
        <v>26</v>
      </c>
      <c r="X176" s="18" t="s">
        <v>37</v>
      </c>
      <c r="Y176" s="18" t="s">
        <v>356</v>
      </c>
      <c r="Z176" s="1" t="s">
        <v>26</v>
      </c>
      <c r="AA176" s="1" t="s">
        <v>31</v>
      </c>
    </row>
    <row r="177" spans="1:27" ht="52.8" x14ac:dyDescent="0.25">
      <c r="A177" s="9"/>
      <c r="B177" s="10">
        <v>41982</v>
      </c>
      <c r="C177" s="2" t="s">
        <v>24</v>
      </c>
      <c r="D177" s="2" t="s">
        <v>98</v>
      </c>
      <c r="E177" s="2" t="s">
        <v>116</v>
      </c>
      <c r="F177" s="1" t="s">
        <v>1139</v>
      </c>
      <c r="G177" s="2" t="s">
        <v>37</v>
      </c>
      <c r="H177" s="2" t="s">
        <v>26</v>
      </c>
      <c r="I177" s="2" t="s">
        <v>1182</v>
      </c>
      <c r="J177" s="2" t="s">
        <v>1153</v>
      </c>
      <c r="K177" s="2" t="s">
        <v>1145</v>
      </c>
      <c r="L177" s="2" t="s">
        <v>34</v>
      </c>
      <c r="M177" s="2" t="s">
        <v>40</v>
      </c>
      <c r="N177" s="20">
        <v>43983</v>
      </c>
      <c r="O177" s="11" t="s">
        <v>26</v>
      </c>
      <c r="P177" s="11" t="s">
        <v>26</v>
      </c>
      <c r="Q177" s="11" t="s">
        <v>26</v>
      </c>
      <c r="R177" s="11" t="s">
        <v>26</v>
      </c>
      <c r="S177" s="2" t="s">
        <v>121</v>
      </c>
      <c r="T177" s="2" t="s">
        <v>1210</v>
      </c>
      <c r="U177" s="11">
        <v>800</v>
      </c>
      <c r="V177" s="13">
        <v>199179.12</v>
      </c>
      <c r="W177" s="13">
        <v>0</v>
      </c>
      <c r="X177" s="13" t="s">
        <v>1160</v>
      </c>
      <c r="Y177" s="13">
        <v>199179.12</v>
      </c>
      <c r="Z177" s="2" t="s">
        <v>26</v>
      </c>
      <c r="AA177" s="2"/>
    </row>
    <row r="178" spans="1:27" ht="39.6" x14ac:dyDescent="0.25">
      <c r="A178" s="9"/>
      <c r="B178" s="10">
        <v>41982</v>
      </c>
      <c r="C178" s="2" t="s">
        <v>24</v>
      </c>
      <c r="D178" s="2" t="s">
        <v>98</v>
      </c>
      <c r="E178" s="2" t="s">
        <v>116</v>
      </c>
      <c r="F178" s="1" t="s">
        <v>1140</v>
      </c>
      <c r="G178" s="2" t="s">
        <v>37</v>
      </c>
      <c r="H178" s="2" t="s">
        <v>26</v>
      </c>
      <c r="I178" s="2" t="s">
        <v>1183</v>
      </c>
      <c r="J178" s="2" t="s">
        <v>1157</v>
      </c>
      <c r="K178" s="2" t="s">
        <v>1146</v>
      </c>
      <c r="L178" s="2" t="s">
        <v>59</v>
      </c>
      <c r="M178" s="2" t="s">
        <v>40</v>
      </c>
      <c r="N178" s="20">
        <v>43800</v>
      </c>
      <c r="O178" s="11" t="s">
        <v>39</v>
      </c>
      <c r="P178" s="11" t="s">
        <v>39</v>
      </c>
      <c r="Q178" s="11" t="s">
        <v>39</v>
      </c>
      <c r="R178" s="11" t="s">
        <v>39</v>
      </c>
      <c r="S178" s="2" t="s">
        <v>121</v>
      </c>
      <c r="T178" s="2" t="s">
        <v>1203</v>
      </c>
      <c r="U178" s="11">
        <v>14</v>
      </c>
      <c r="V178" s="13">
        <v>63671.64</v>
      </c>
      <c r="W178" s="13">
        <v>0</v>
      </c>
      <c r="X178" s="13" t="s">
        <v>1160</v>
      </c>
      <c r="Y178" s="13">
        <v>63671.64</v>
      </c>
      <c r="Z178" s="2" t="s">
        <v>26</v>
      </c>
      <c r="AA178" s="2"/>
    </row>
    <row r="179" spans="1:27" ht="39.6" x14ac:dyDescent="0.25">
      <c r="A179" s="9"/>
      <c r="B179" s="10">
        <v>41982</v>
      </c>
      <c r="C179" s="2" t="s">
        <v>24</v>
      </c>
      <c r="D179" s="2" t="s">
        <v>98</v>
      </c>
      <c r="E179" s="2" t="s">
        <v>116</v>
      </c>
      <c r="F179" s="1" t="s">
        <v>1141</v>
      </c>
      <c r="G179" s="2" t="s">
        <v>37</v>
      </c>
      <c r="H179" s="2" t="s">
        <v>26</v>
      </c>
      <c r="I179" s="2" t="s">
        <v>1184</v>
      </c>
      <c r="J179" s="2" t="s">
        <v>1158</v>
      </c>
      <c r="K179" s="2" t="s">
        <v>1147</v>
      </c>
      <c r="L179" s="2" t="s">
        <v>59</v>
      </c>
      <c r="M179" s="2" t="s">
        <v>38</v>
      </c>
      <c r="N179" s="20" t="s">
        <v>39</v>
      </c>
      <c r="O179" s="11">
        <v>543</v>
      </c>
      <c r="P179" s="12">
        <v>0.24630065691</v>
      </c>
      <c r="Q179" s="11">
        <v>12.1</v>
      </c>
      <c r="R179" s="12">
        <v>5.4884676769999998E-3</v>
      </c>
      <c r="S179" s="2" t="s">
        <v>121</v>
      </c>
      <c r="T179" s="2" t="s">
        <v>1203</v>
      </c>
      <c r="U179" s="11">
        <v>61.8</v>
      </c>
      <c r="V179" s="13" t="s">
        <v>39</v>
      </c>
      <c r="W179" s="13">
        <v>0</v>
      </c>
      <c r="X179" s="13" t="s">
        <v>1160</v>
      </c>
      <c r="Y179" s="13" t="s">
        <v>39</v>
      </c>
      <c r="Z179" s="2" t="s">
        <v>26</v>
      </c>
      <c r="AA179" s="2"/>
    </row>
    <row r="180" spans="1:27" ht="39.6" x14ac:dyDescent="0.25">
      <c r="A180" s="9"/>
      <c r="B180" s="10">
        <v>41982</v>
      </c>
      <c r="C180" s="2" t="s">
        <v>24</v>
      </c>
      <c r="D180" s="2" t="s">
        <v>98</v>
      </c>
      <c r="E180" s="2" t="s">
        <v>116</v>
      </c>
      <c r="F180" s="1" t="s">
        <v>1142</v>
      </c>
      <c r="G180" s="2" t="s">
        <v>37</v>
      </c>
      <c r="H180" s="2" t="s">
        <v>26</v>
      </c>
      <c r="I180" s="2" t="s">
        <v>1185</v>
      </c>
      <c r="J180" s="2" t="s">
        <v>1154</v>
      </c>
      <c r="K180" s="2" t="s">
        <v>1148</v>
      </c>
      <c r="L180" s="2" t="s">
        <v>34</v>
      </c>
      <c r="M180" s="2" t="s">
        <v>40</v>
      </c>
      <c r="N180" s="20" t="s">
        <v>39</v>
      </c>
      <c r="O180" s="11" t="s">
        <v>26</v>
      </c>
      <c r="P180" s="11" t="s">
        <v>26</v>
      </c>
      <c r="Q180" s="11" t="s">
        <v>26</v>
      </c>
      <c r="R180" s="11" t="s">
        <v>26</v>
      </c>
      <c r="S180" s="2" t="s">
        <v>121</v>
      </c>
      <c r="T180" s="2" t="s">
        <v>1209</v>
      </c>
      <c r="U180" s="11" t="s">
        <v>39</v>
      </c>
      <c r="V180" s="13">
        <v>197354.17</v>
      </c>
      <c r="W180" s="13">
        <v>0</v>
      </c>
      <c r="X180" s="13" t="s">
        <v>1160</v>
      </c>
      <c r="Y180" s="13">
        <v>197354.17</v>
      </c>
      <c r="Z180" s="2" t="s">
        <v>26</v>
      </c>
      <c r="AA180" s="2"/>
    </row>
    <row r="181" spans="1:27" ht="66" x14ac:dyDescent="0.25">
      <c r="A181" s="9"/>
      <c r="B181" s="10">
        <v>41982</v>
      </c>
      <c r="C181" s="2" t="s">
        <v>24</v>
      </c>
      <c r="D181" s="2" t="s">
        <v>98</v>
      </c>
      <c r="E181" s="2" t="s">
        <v>116</v>
      </c>
      <c r="F181" s="1" t="s">
        <v>1143</v>
      </c>
      <c r="G181" s="2" t="s">
        <v>37</v>
      </c>
      <c r="H181" s="2" t="s">
        <v>26</v>
      </c>
      <c r="I181" s="2" t="s">
        <v>1186</v>
      </c>
      <c r="J181" s="2" t="s">
        <v>1155</v>
      </c>
      <c r="K181" s="2" t="s">
        <v>1149</v>
      </c>
      <c r="L181" s="2" t="s">
        <v>71</v>
      </c>
      <c r="M181" s="2" t="s">
        <v>40</v>
      </c>
      <c r="N181" s="20">
        <v>2019</v>
      </c>
      <c r="O181" s="11">
        <v>494.8</v>
      </c>
      <c r="P181" s="12">
        <v>0.22443750467599999</v>
      </c>
      <c r="Q181" s="11">
        <v>0</v>
      </c>
      <c r="R181" s="12">
        <v>0</v>
      </c>
      <c r="S181" s="2" t="s">
        <v>121</v>
      </c>
      <c r="T181" s="2" t="s">
        <v>1209</v>
      </c>
      <c r="U181" s="11" t="s">
        <v>26</v>
      </c>
      <c r="V181" s="13" t="s">
        <v>29</v>
      </c>
      <c r="W181" s="13" t="s">
        <v>26</v>
      </c>
      <c r="X181" s="13" t="s">
        <v>1150</v>
      </c>
      <c r="Y181" s="13" t="s">
        <v>29</v>
      </c>
      <c r="Z181" s="2" t="s">
        <v>26</v>
      </c>
      <c r="AA181" s="2"/>
    </row>
    <row r="182" spans="1:27" ht="132" x14ac:dyDescent="0.25">
      <c r="A182" s="9"/>
      <c r="B182" s="10">
        <v>41982</v>
      </c>
      <c r="C182" s="2" t="s">
        <v>24</v>
      </c>
      <c r="D182" s="2" t="s">
        <v>98</v>
      </c>
      <c r="E182" s="2" t="s">
        <v>116</v>
      </c>
      <c r="F182" s="1" t="s">
        <v>1144</v>
      </c>
      <c r="G182" s="2" t="s">
        <v>37</v>
      </c>
      <c r="H182" s="2" t="s">
        <v>26</v>
      </c>
      <c r="I182" s="2" t="s">
        <v>1187</v>
      </c>
      <c r="J182" s="2" t="s">
        <v>1156</v>
      </c>
      <c r="K182" s="2" t="s">
        <v>1159</v>
      </c>
      <c r="L182" s="2" t="s">
        <v>1151</v>
      </c>
      <c r="M182" s="2" t="s">
        <v>40</v>
      </c>
      <c r="N182" s="20">
        <v>2023</v>
      </c>
      <c r="O182" s="11" t="s">
        <v>39</v>
      </c>
      <c r="P182" s="11" t="s">
        <v>39</v>
      </c>
      <c r="Q182" s="11" t="s">
        <v>39</v>
      </c>
      <c r="R182" s="11" t="s">
        <v>39</v>
      </c>
      <c r="S182" s="2" t="s">
        <v>121</v>
      </c>
      <c r="T182" s="2" t="s">
        <v>1209</v>
      </c>
      <c r="U182" s="11" t="s">
        <v>26</v>
      </c>
      <c r="V182" s="13" t="s">
        <v>29</v>
      </c>
      <c r="W182" s="13" t="s">
        <v>26</v>
      </c>
      <c r="X182" s="13" t="s">
        <v>1152</v>
      </c>
      <c r="Y182" s="13" t="s">
        <v>29</v>
      </c>
      <c r="Z182" s="2" t="s">
        <v>26</v>
      </c>
      <c r="AA182" s="2"/>
    </row>
    <row r="183" spans="1:27" ht="39.6" x14ac:dyDescent="0.25">
      <c r="A183" s="14">
        <v>3549</v>
      </c>
      <c r="B183" s="15">
        <v>41982</v>
      </c>
      <c r="C183" s="1" t="s">
        <v>24</v>
      </c>
      <c r="D183" s="1" t="s">
        <v>98</v>
      </c>
      <c r="E183" s="1" t="s">
        <v>116</v>
      </c>
      <c r="F183" s="1" t="s">
        <v>357</v>
      </c>
      <c r="G183" s="1" t="s">
        <v>257</v>
      </c>
      <c r="H183" s="1" t="s">
        <v>60</v>
      </c>
      <c r="I183" s="1" t="s">
        <v>358</v>
      </c>
      <c r="J183" s="1" t="s">
        <v>359</v>
      </c>
      <c r="K183" s="2" t="s">
        <v>360</v>
      </c>
      <c r="L183" s="1" t="s">
        <v>49</v>
      </c>
      <c r="M183" s="1" t="s">
        <v>28</v>
      </c>
      <c r="N183" s="19">
        <v>2009</v>
      </c>
      <c r="O183" s="16">
        <v>38</v>
      </c>
      <c r="P183" s="12">
        <v>1.7236510059999998E-2</v>
      </c>
      <c r="Q183" s="16">
        <v>5.4</v>
      </c>
      <c r="R183" s="12">
        <v>2.449398798E-3</v>
      </c>
      <c r="S183" s="1" t="s">
        <v>261</v>
      </c>
      <c r="T183" s="2" t="s">
        <v>1202</v>
      </c>
      <c r="U183" s="16">
        <v>79.099999999999994</v>
      </c>
      <c r="V183" s="18">
        <v>643593</v>
      </c>
      <c r="W183" s="18" t="s">
        <v>29</v>
      </c>
      <c r="X183" s="18" t="s">
        <v>60</v>
      </c>
      <c r="Y183" s="18" t="s">
        <v>29</v>
      </c>
      <c r="Z183" s="1" t="s">
        <v>26</v>
      </c>
      <c r="AA183" s="1" t="s">
        <v>31</v>
      </c>
    </row>
    <row r="184" spans="1:27" ht="39.6" x14ac:dyDescent="0.25">
      <c r="A184" s="14">
        <v>3550</v>
      </c>
      <c r="B184" s="15">
        <v>41982</v>
      </c>
      <c r="C184" s="1" t="s">
        <v>24</v>
      </c>
      <c r="D184" s="1" t="s">
        <v>98</v>
      </c>
      <c r="E184" s="1" t="s">
        <v>116</v>
      </c>
      <c r="F184" s="1" t="s">
        <v>361</v>
      </c>
      <c r="G184" s="1" t="s">
        <v>257</v>
      </c>
      <c r="H184" s="1" t="s">
        <v>362</v>
      </c>
      <c r="I184" s="1" t="s">
        <v>363</v>
      </c>
      <c r="J184" s="1" t="s">
        <v>364</v>
      </c>
      <c r="K184" s="2" t="s">
        <v>365</v>
      </c>
      <c r="L184" s="1" t="s">
        <v>366</v>
      </c>
      <c r="M184" s="1" t="s">
        <v>28</v>
      </c>
      <c r="N184" s="19">
        <v>2016</v>
      </c>
      <c r="O184" s="16">
        <v>47</v>
      </c>
      <c r="P184" s="12">
        <v>2.1318841389999999E-2</v>
      </c>
      <c r="Q184" s="16">
        <v>5.9</v>
      </c>
      <c r="R184" s="12">
        <v>2.6761949830000002E-3</v>
      </c>
      <c r="S184" s="1" t="s">
        <v>261</v>
      </c>
      <c r="T184" s="2" t="s">
        <v>1202</v>
      </c>
      <c r="U184" s="16">
        <v>66.7</v>
      </c>
      <c r="V184" s="18">
        <v>1112005</v>
      </c>
      <c r="W184" s="18" t="s">
        <v>29</v>
      </c>
      <c r="X184" s="18" t="s">
        <v>362</v>
      </c>
      <c r="Y184" s="18" t="s">
        <v>29</v>
      </c>
      <c r="Z184" s="1" t="s">
        <v>26</v>
      </c>
      <c r="AA184" s="1" t="s">
        <v>31</v>
      </c>
    </row>
    <row r="185" spans="1:27" ht="39.6" x14ac:dyDescent="0.25">
      <c r="A185" s="14">
        <v>3551</v>
      </c>
      <c r="B185" s="15">
        <v>41982</v>
      </c>
      <c r="C185" s="1" t="s">
        <v>24</v>
      </c>
      <c r="D185" s="1" t="s">
        <v>98</v>
      </c>
      <c r="E185" s="1" t="s">
        <v>116</v>
      </c>
      <c r="F185" s="1" t="s">
        <v>367</v>
      </c>
      <c r="G185" s="1" t="s">
        <v>257</v>
      </c>
      <c r="H185" s="1" t="s">
        <v>368</v>
      </c>
      <c r="I185" s="1" t="s">
        <v>369</v>
      </c>
      <c r="J185" s="1" t="s">
        <v>370</v>
      </c>
      <c r="K185" s="2" t="s">
        <v>371</v>
      </c>
      <c r="L185" s="1" t="s">
        <v>366</v>
      </c>
      <c r="M185" s="1" t="s">
        <v>28</v>
      </c>
      <c r="N185" s="19">
        <v>2013</v>
      </c>
      <c r="O185" s="16">
        <v>0.6</v>
      </c>
      <c r="P185" s="12">
        <v>2.7215542199999999E-4</v>
      </c>
      <c r="Q185" s="16">
        <v>0.1</v>
      </c>
      <c r="R185" s="12">
        <v>4.5359236999999999E-5</v>
      </c>
      <c r="S185" s="1" t="s">
        <v>261</v>
      </c>
      <c r="T185" s="2" t="s">
        <v>1202</v>
      </c>
      <c r="U185" s="16">
        <v>2.5</v>
      </c>
      <c r="V185" s="18">
        <v>483893</v>
      </c>
      <c r="W185" s="18" t="s">
        <v>29</v>
      </c>
      <c r="X185" s="18" t="s">
        <v>372</v>
      </c>
      <c r="Y185" s="18" t="s">
        <v>29</v>
      </c>
      <c r="Z185" s="1" t="s">
        <v>26</v>
      </c>
      <c r="AA185" s="1" t="s">
        <v>31</v>
      </c>
    </row>
    <row r="186" spans="1:27" ht="39.6" x14ac:dyDescent="0.25">
      <c r="A186" s="14">
        <v>3581</v>
      </c>
      <c r="B186" s="15">
        <v>41982</v>
      </c>
      <c r="C186" s="1" t="s">
        <v>24</v>
      </c>
      <c r="D186" s="1" t="s">
        <v>98</v>
      </c>
      <c r="E186" s="1" t="s">
        <v>116</v>
      </c>
      <c r="F186" s="1" t="s">
        <v>496</v>
      </c>
      <c r="G186" s="1" t="s">
        <v>257</v>
      </c>
      <c r="H186" s="1" t="s">
        <v>67</v>
      </c>
      <c r="I186" s="1" t="s">
        <v>497</v>
      </c>
      <c r="J186" s="1" t="s">
        <v>498</v>
      </c>
      <c r="K186" s="2" t="s">
        <v>499</v>
      </c>
      <c r="L186" s="1" t="s">
        <v>366</v>
      </c>
      <c r="M186" s="1" t="s">
        <v>28</v>
      </c>
      <c r="N186" s="19">
        <v>2011</v>
      </c>
      <c r="O186" s="16">
        <v>1</v>
      </c>
      <c r="P186" s="12">
        <v>4.5359236999999999E-4</v>
      </c>
      <c r="Q186" s="16">
        <v>0.2</v>
      </c>
      <c r="R186" s="12">
        <v>9.0718473999999998E-5</v>
      </c>
      <c r="S186" s="1" t="s">
        <v>261</v>
      </c>
      <c r="T186" s="2" t="s">
        <v>1202</v>
      </c>
      <c r="U186" s="16">
        <v>39.5</v>
      </c>
      <c r="V186" s="18">
        <v>1485917</v>
      </c>
      <c r="W186" s="18" t="s">
        <v>29</v>
      </c>
      <c r="X186" s="18" t="s">
        <v>67</v>
      </c>
      <c r="Y186" s="18" t="s">
        <v>29</v>
      </c>
      <c r="Z186" s="1" t="s">
        <v>26</v>
      </c>
      <c r="AA186" s="1" t="s">
        <v>31</v>
      </c>
    </row>
    <row r="187" spans="1:27" ht="39.6" x14ac:dyDescent="0.25">
      <c r="A187" s="14">
        <v>3529</v>
      </c>
      <c r="B187" s="15">
        <v>41982</v>
      </c>
      <c r="C187" s="1" t="s">
        <v>24</v>
      </c>
      <c r="D187" s="1" t="s">
        <v>98</v>
      </c>
      <c r="E187" s="1" t="s">
        <v>116</v>
      </c>
      <c r="F187" s="1" t="s">
        <v>256</v>
      </c>
      <c r="G187" s="1" t="s">
        <v>257</v>
      </c>
      <c r="H187" s="1" t="s">
        <v>60</v>
      </c>
      <c r="I187" s="1" t="s">
        <v>258</v>
      </c>
      <c r="J187" s="1" t="s">
        <v>259</v>
      </c>
      <c r="K187" s="2" t="s">
        <v>260</v>
      </c>
      <c r="L187" s="1" t="s">
        <v>33</v>
      </c>
      <c r="M187" s="1" t="s">
        <v>28</v>
      </c>
      <c r="N187" s="19">
        <v>2014</v>
      </c>
      <c r="O187" s="16">
        <v>5.6</v>
      </c>
      <c r="P187" s="12">
        <v>2.5401172719999999E-3</v>
      </c>
      <c r="Q187" s="16">
        <v>0.8</v>
      </c>
      <c r="R187" s="12">
        <v>3.6287389599999999E-4</v>
      </c>
      <c r="S187" s="1" t="s">
        <v>261</v>
      </c>
      <c r="T187" s="2" t="s">
        <v>1226</v>
      </c>
      <c r="U187" s="16">
        <v>17.3</v>
      </c>
      <c r="V187" s="18">
        <v>786665</v>
      </c>
      <c r="W187" s="18" t="s">
        <v>29</v>
      </c>
      <c r="X187" s="18" t="s">
        <v>60</v>
      </c>
      <c r="Y187" s="18" t="s">
        <v>29</v>
      </c>
      <c r="Z187" s="1" t="s">
        <v>26</v>
      </c>
      <c r="AA187" s="1" t="s">
        <v>31</v>
      </c>
    </row>
    <row r="188" spans="1:27" ht="26.4" x14ac:dyDescent="0.25">
      <c r="A188" s="14">
        <v>3603</v>
      </c>
      <c r="B188" s="15">
        <v>41982</v>
      </c>
      <c r="C188" s="1" t="s">
        <v>24</v>
      </c>
      <c r="D188" s="1" t="s">
        <v>98</v>
      </c>
      <c r="E188" s="1" t="s">
        <v>116</v>
      </c>
      <c r="F188" s="1" t="s">
        <v>590</v>
      </c>
      <c r="G188" s="1" t="s">
        <v>257</v>
      </c>
      <c r="H188" s="1" t="s">
        <v>29</v>
      </c>
      <c r="I188" s="1" t="s">
        <v>591</v>
      </c>
      <c r="J188" s="1" t="s">
        <v>592</v>
      </c>
      <c r="K188" s="2" t="s">
        <v>593</v>
      </c>
      <c r="L188" s="1" t="s">
        <v>33</v>
      </c>
      <c r="M188" s="1" t="s">
        <v>28</v>
      </c>
      <c r="N188" s="19">
        <v>2017</v>
      </c>
      <c r="O188" s="16" t="s">
        <v>39</v>
      </c>
      <c r="P188" s="16" t="s">
        <v>39</v>
      </c>
      <c r="Q188" s="16" t="s">
        <v>39</v>
      </c>
      <c r="R188" s="16" t="s">
        <v>39</v>
      </c>
      <c r="S188" s="1" t="s">
        <v>261</v>
      </c>
      <c r="T188" s="2" t="s">
        <v>1202</v>
      </c>
      <c r="U188" s="16">
        <v>20</v>
      </c>
      <c r="V188" s="18">
        <v>749410</v>
      </c>
      <c r="W188" s="18" t="s">
        <v>29</v>
      </c>
      <c r="X188" s="18" t="s">
        <v>30</v>
      </c>
      <c r="Y188" s="18" t="s">
        <v>29</v>
      </c>
      <c r="Z188" s="1" t="s">
        <v>26</v>
      </c>
      <c r="AA188" s="1" t="s">
        <v>31</v>
      </c>
    </row>
    <row r="189" spans="1:27" ht="39.6" x14ac:dyDescent="0.25">
      <c r="A189" s="14">
        <v>3656</v>
      </c>
      <c r="B189" s="15">
        <v>41982</v>
      </c>
      <c r="C189" s="1" t="s">
        <v>24</v>
      </c>
      <c r="D189" s="1" t="s">
        <v>98</v>
      </c>
      <c r="E189" s="1" t="s">
        <v>116</v>
      </c>
      <c r="F189" s="1" t="s">
        <v>788</v>
      </c>
      <c r="G189" s="1" t="s">
        <v>257</v>
      </c>
      <c r="H189" s="1" t="s">
        <v>29</v>
      </c>
      <c r="I189" s="1" t="s">
        <v>789</v>
      </c>
      <c r="J189" s="1" t="s">
        <v>790</v>
      </c>
      <c r="K189" s="2" t="s">
        <v>791</v>
      </c>
      <c r="L189" s="1" t="s">
        <v>33</v>
      </c>
      <c r="M189" s="1" t="s">
        <v>28</v>
      </c>
      <c r="N189" s="19">
        <v>2016</v>
      </c>
      <c r="O189" s="16">
        <v>0</v>
      </c>
      <c r="P189" s="12">
        <v>0</v>
      </c>
      <c r="Q189" s="16">
        <v>0</v>
      </c>
      <c r="R189" s="12">
        <v>0</v>
      </c>
      <c r="S189" s="1" t="s">
        <v>261</v>
      </c>
      <c r="T189" s="2" t="s">
        <v>1202</v>
      </c>
      <c r="U189" s="16">
        <v>0</v>
      </c>
      <c r="V189" s="18">
        <v>157143</v>
      </c>
      <c r="W189" s="18" t="s">
        <v>29</v>
      </c>
      <c r="X189" s="18" t="s">
        <v>30</v>
      </c>
      <c r="Y189" s="18" t="s">
        <v>29</v>
      </c>
      <c r="Z189" s="1" t="s">
        <v>26</v>
      </c>
      <c r="AA189" s="1" t="s">
        <v>31</v>
      </c>
    </row>
    <row r="190" spans="1:27" ht="66" x14ac:dyDescent="0.25">
      <c r="A190" s="14">
        <v>3655</v>
      </c>
      <c r="B190" s="15">
        <v>41982</v>
      </c>
      <c r="C190" s="1" t="s">
        <v>24</v>
      </c>
      <c r="D190" s="1" t="s">
        <v>98</v>
      </c>
      <c r="E190" s="1" t="s">
        <v>116</v>
      </c>
      <c r="F190" s="1" t="s">
        <v>782</v>
      </c>
      <c r="G190" s="1" t="s">
        <v>82</v>
      </c>
      <c r="H190" s="1" t="s">
        <v>101</v>
      </c>
      <c r="I190" s="1" t="s">
        <v>783</v>
      </c>
      <c r="J190" s="1" t="s">
        <v>784</v>
      </c>
      <c r="K190" s="2" t="s">
        <v>785</v>
      </c>
      <c r="L190" s="1" t="s">
        <v>45</v>
      </c>
      <c r="M190" s="1" t="s">
        <v>28</v>
      </c>
      <c r="N190" s="19">
        <v>2009</v>
      </c>
      <c r="O190" s="16">
        <v>2.6</v>
      </c>
      <c r="P190" s="12">
        <v>1.1793401620000001E-3</v>
      </c>
      <c r="Q190" s="16">
        <v>0.1</v>
      </c>
      <c r="R190" s="12">
        <v>4.5359236999999999E-5</v>
      </c>
      <c r="S190" s="1" t="s">
        <v>121</v>
      </c>
      <c r="T190" s="2" t="s">
        <v>1203</v>
      </c>
      <c r="U190" s="16">
        <v>2.5</v>
      </c>
      <c r="V190" s="18">
        <v>578138</v>
      </c>
      <c r="W190" s="18" t="s">
        <v>29</v>
      </c>
      <c r="X190" s="18" t="s">
        <v>786</v>
      </c>
      <c r="Y190" s="18" t="s">
        <v>787</v>
      </c>
      <c r="Z190" s="1" t="s">
        <v>26</v>
      </c>
      <c r="AA190" s="1" t="s">
        <v>31</v>
      </c>
    </row>
    <row r="191" spans="1:27" ht="66" x14ac:dyDescent="0.25">
      <c r="A191" s="14">
        <v>3657</v>
      </c>
      <c r="B191" s="15">
        <v>41982</v>
      </c>
      <c r="C191" s="1" t="s">
        <v>24</v>
      </c>
      <c r="D191" s="1" t="s">
        <v>98</v>
      </c>
      <c r="E191" s="1" t="s">
        <v>116</v>
      </c>
      <c r="F191" s="1" t="s">
        <v>792</v>
      </c>
      <c r="G191" s="1" t="s">
        <v>82</v>
      </c>
      <c r="H191" s="1" t="s">
        <v>101</v>
      </c>
      <c r="I191" s="1" t="s">
        <v>793</v>
      </c>
      <c r="J191" s="1" t="s">
        <v>794</v>
      </c>
      <c r="K191" s="2" t="s">
        <v>795</v>
      </c>
      <c r="L191" s="1" t="s">
        <v>45</v>
      </c>
      <c r="M191" s="1" t="s">
        <v>28</v>
      </c>
      <c r="N191" s="19">
        <v>2009</v>
      </c>
      <c r="O191" s="16">
        <v>7.6</v>
      </c>
      <c r="P191" s="12">
        <v>3.4473020119999997E-3</v>
      </c>
      <c r="Q191" s="16">
        <v>0.1</v>
      </c>
      <c r="R191" s="12">
        <v>4.5359236999999999E-5</v>
      </c>
      <c r="S191" s="1" t="s">
        <v>121</v>
      </c>
      <c r="T191" s="2" t="s">
        <v>1203</v>
      </c>
      <c r="U191" s="16">
        <v>12.4</v>
      </c>
      <c r="V191" s="18" t="s">
        <v>26</v>
      </c>
      <c r="W191" s="18" t="s">
        <v>29</v>
      </c>
      <c r="X191" s="18" t="s">
        <v>786</v>
      </c>
      <c r="Y191" s="18" t="s">
        <v>26</v>
      </c>
      <c r="Z191" s="1" t="s">
        <v>26</v>
      </c>
      <c r="AA191" s="1" t="s">
        <v>31</v>
      </c>
    </row>
    <row r="192" spans="1:27" ht="52.8" x14ac:dyDescent="0.25">
      <c r="A192" s="14">
        <v>3658</v>
      </c>
      <c r="B192" s="15">
        <v>41982</v>
      </c>
      <c r="C192" s="1" t="s">
        <v>24</v>
      </c>
      <c r="D192" s="1" t="s">
        <v>98</v>
      </c>
      <c r="E192" s="1" t="s">
        <v>116</v>
      </c>
      <c r="F192" s="1" t="s">
        <v>796</v>
      </c>
      <c r="G192" s="1" t="s">
        <v>82</v>
      </c>
      <c r="H192" s="1" t="s">
        <v>54</v>
      </c>
      <c r="I192" s="1" t="s">
        <v>797</v>
      </c>
      <c r="J192" s="1" t="s">
        <v>798</v>
      </c>
      <c r="K192" s="2" t="s">
        <v>799</v>
      </c>
      <c r="L192" s="1" t="s">
        <v>45</v>
      </c>
      <c r="M192" s="1" t="s">
        <v>28</v>
      </c>
      <c r="N192" s="19">
        <v>2010</v>
      </c>
      <c r="O192" s="16">
        <v>1.8</v>
      </c>
      <c r="P192" s="12">
        <v>8.1646626599999998E-4</v>
      </c>
      <c r="Q192" s="16">
        <v>1</v>
      </c>
      <c r="R192" s="12">
        <v>4.5359236999999999E-4</v>
      </c>
      <c r="S192" s="1" t="s">
        <v>121</v>
      </c>
      <c r="T192" s="2" t="s">
        <v>1203</v>
      </c>
      <c r="U192" s="16">
        <v>9.9</v>
      </c>
      <c r="V192" s="18">
        <v>942710</v>
      </c>
      <c r="W192" s="18" t="s">
        <v>29</v>
      </c>
      <c r="X192" s="18" t="s">
        <v>131</v>
      </c>
      <c r="Y192" s="18" t="s">
        <v>800</v>
      </c>
      <c r="Z192" s="1" t="s">
        <v>29</v>
      </c>
      <c r="AA192" s="1" t="s">
        <v>31</v>
      </c>
    </row>
    <row r="193" spans="1:27" ht="39.6" x14ac:dyDescent="0.25">
      <c r="A193" s="14">
        <v>3659</v>
      </c>
      <c r="B193" s="15">
        <v>41982</v>
      </c>
      <c r="C193" s="1" t="s">
        <v>24</v>
      </c>
      <c r="D193" s="1" t="s">
        <v>98</v>
      </c>
      <c r="E193" s="1" t="s">
        <v>116</v>
      </c>
      <c r="F193" s="1" t="s">
        <v>801</v>
      </c>
      <c r="G193" s="1" t="s">
        <v>82</v>
      </c>
      <c r="H193" s="1" t="s">
        <v>802</v>
      </c>
      <c r="I193" s="1" t="s">
        <v>803</v>
      </c>
      <c r="J193" s="1" t="s">
        <v>804</v>
      </c>
      <c r="K193" s="2" t="s">
        <v>805</v>
      </c>
      <c r="L193" s="1" t="s">
        <v>65</v>
      </c>
      <c r="M193" s="1" t="s">
        <v>28</v>
      </c>
      <c r="N193" s="19">
        <v>2012</v>
      </c>
      <c r="O193" s="16">
        <v>320.2</v>
      </c>
      <c r="P193" s="12">
        <v>0.14524027687399998</v>
      </c>
      <c r="Q193" s="16">
        <v>0</v>
      </c>
      <c r="R193" s="12">
        <v>0</v>
      </c>
      <c r="S193" s="1" t="s">
        <v>121</v>
      </c>
      <c r="T193" s="2" t="s">
        <v>1203</v>
      </c>
      <c r="U193" s="16" t="s">
        <v>26</v>
      </c>
      <c r="V193" s="18">
        <v>3522911</v>
      </c>
      <c r="W193" s="18" t="s">
        <v>29</v>
      </c>
      <c r="X193" s="18" t="s">
        <v>806</v>
      </c>
      <c r="Y193" s="18" t="s">
        <v>29</v>
      </c>
      <c r="Z193" s="1" t="s">
        <v>26</v>
      </c>
      <c r="AA193" s="1" t="s">
        <v>31</v>
      </c>
    </row>
    <row r="194" spans="1:27" ht="92.4" x14ac:dyDescent="0.25">
      <c r="A194" s="14">
        <v>3660</v>
      </c>
      <c r="B194" s="15">
        <v>41982</v>
      </c>
      <c r="C194" s="1" t="s">
        <v>24</v>
      </c>
      <c r="D194" s="1" t="s">
        <v>98</v>
      </c>
      <c r="E194" s="1" t="s">
        <v>116</v>
      </c>
      <c r="F194" s="1" t="s">
        <v>807</v>
      </c>
      <c r="G194" s="1" t="s">
        <v>82</v>
      </c>
      <c r="H194" s="1" t="s">
        <v>802</v>
      </c>
      <c r="I194" s="1" t="s">
        <v>808</v>
      </c>
      <c r="J194" s="1" t="s">
        <v>809</v>
      </c>
      <c r="K194" s="2" t="s">
        <v>810</v>
      </c>
      <c r="L194" s="1" t="s">
        <v>45</v>
      </c>
      <c r="M194" s="1" t="s">
        <v>28</v>
      </c>
      <c r="N194" s="19">
        <v>2012</v>
      </c>
      <c r="O194" s="16">
        <v>1587.2</v>
      </c>
      <c r="P194" s="12">
        <v>0.71994180966400001</v>
      </c>
      <c r="Q194" s="16">
        <v>98.4</v>
      </c>
      <c r="R194" s="12">
        <v>4.4633489208000005E-2</v>
      </c>
      <c r="S194" s="1" t="s">
        <v>121</v>
      </c>
      <c r="T194" s="2" t="s">
        <v>1203</v>
      </c>
      <c r="U194" s="16">
        <v>69.2</v>
      </c>
      <c r="V194" s="18" t="s">
        <v>26</v>
      </c>
      <c r="W194" s="18" t="s">
        <v>29</v>
      </c>
      <c r="X194" s="18" t="s">
        <v>806</v>
      </c>
      <c r="Y194" s="18" t="s">
        <v>29</v>
      </c>
      <c r="Z194" s="1" t="s">
        <v>26</v>
      </c>
      <c r="AA194" s="1" t="s">
        <v>31</v>
      </c>
    </row>
    <row r="195" spans="1:27" ht="52.8" x14ac:dyDescent="0.25">
      <c r="A195" s="14">
        <v>3495</v>
      </c>
      <c r="B195" s="15">
        <v>41982</v>
      </c>
      <c r="C195" s="1" t="s">
        <v>24</v>
      </c>
      <c r="D195" s="1" t="s">
        <v>98</v>
      </c>
      <c r="E195" s="1" t="s">
        <v>116</v>
      </c>
      <c r="F195" s="1" t="s">
        <v>127</v>
      </c>
      <c r="G195" s="1" t="s">
        <v>82</v>
      </c>
      <c r="H195" s="1" t="s">
        <v>54</v>
      </c>
      <c r="I195" s="1" t="s">
        <v>128</v>
      </c>
      <c r="J195" s="1" t="s">
        <v>129</v>
      </c>
      <c r="K195" s="2" t="s">
        <v>130</v>
      </c>
      <c r="L195" s="1" t="s">
        <v>27</v>
      </c>
      <c r="M195" s="1" t="s">
        <v>28</v>
      </c>
      <c r="N195" s="19">
        <v>2015</v>
      </c>
      <c r="O195" s="16">
        <v>22</v>
      </c>
      <c r="P195" s="12">
        <v>9.97903214E-3</v>
      </c>
      <c r="Q195" s="16">
        <v>0.6</v>
      </c>
      <c r="R195" s="12">
        <v>2.7215542199999999E-4</v>
      </c>
      <c r="S195" s="1" t="s">
        <v>121</v>
      </c>
      <c r="T195" s="2" t="s">
        <v>1203</v>
      </c>
      <c r="U195" s="16">
        <v>101.3</v>
      </c>
      <c r="V195" s="18">
        <v>1239249</v>
      </c>
      <c r="W195" s="18" t="s">
        <v>29</v>
      </c>
      <c r="X195" s="18" t="s">
        <v>131</v>
      </c>
      <c r="Y195" s="18" t="s">
        <v>132</v>
      </c>
      <c r="Z195" s="1" t="s">
        <v>29</v>
      </c>
      <c r="AA195" s="1" t="s">
        <v>31</v>
      </c>
    </row>
    <row r="196" spans="1:27" ht="92.4" x14ac:dyDescent="0.25">
      <c r="A196" s="14">
        <v>3493</v>
      </c>
      <c r="B196" s="15">
        <v>41982</v>
      </c>
      <c r="C196" s="1" t="s">
        <v>24</v>
      </c>
      <c r="D196" s="1" t="s">
        <v>98</v>
      </c>
      <c r="E196" s="1" t="s">
        <v>116</v>
      </c>
      <c r="F196" s="1" t="s">
        <v>117</v>
      </c>
      <c r="G196" s="1" t="s">
        <v>82</v>
      </c>
      <c r="H196" s="1" t="s">
        <v>26</v>
      </c>
      <c r="I196" s="1" t="s">
        <v>118</v>
      </c>
      <c r="J196" s="1" t="s">
        <v>119</v>
      </c>
      <c r="K196" s="2" t="s">
        <v>120</v>
      </c>
      <c r="L196" s="1" t="s">
        <v>45</v>
      </c>
      <c r="M196" s="1" t="s">
        <v>43</v>
      </c>
      <c r="N196" s="1" t="s">
        <v>26</v>
      </c>
      <c r="O196" s="16" t="s">
        <v>43</v>
      </c>
      <c r="P196" s="12" t="s">
        <v>43</v>
      </c>
      <c r="Q196" s="16" t="s">
        <v>43</v>
      </c>
      <c r="R196" s="12" t="s">
        <v>43</v>
      </c>
      <c r="S196" s="1" t="s">
        <v>121</v>
      </c>
      <c r="T196" s="2" t="s">
        <v>43</v>
      </c>
      <c r="U196" s="16" t="s">
        <v>43</v>
      </c>
      <c r="V196" s="18" t="s">
        <v>26</v>
      </c>
      <c r="W196" s="18" t="s">
        <v>26</v>
      </c>
      <c r="X196" s="18" t="s">
        <v>26</v>
      </c>
      <c r="Y196" s="18" t="s">
        <v>26</v>
      </c>
      <c r="Z196" s="1" t="s">
        <v>26</v>
      </c>
      <c r="AA196" s="1" t="s">
        <v>31</v>
      </c>
    </row>
    <row r="197" spans="1:27" ht="52.8" x14ac:dyDescent="0.25">
      <c r="A197" s="14">
        <v>3497</v>
      </c>
      <c r="B197" s="15">
        <v>41982</v>
      </c>
      <c r="C197" s="1" t="s">
        <v>24</v>
      </c>
      <c r="D197" s="1" t="s">
        <v>98</v>
      </c>
      <c r="E197" s="1" t="s">
        <v>116</v>
      </c>
      <c r="F197" s="1" t="s">
        <v>140</v>
      </c>
      <c r="G197" s="1" t="s">
        <v>82</v>
      </c>
      <c r="H197" s="1" t="s">
        <v>26</v>
      </c>
      <c r="I197" s="1" t="s">
        <v>141</v>
      </c>
      <c r="J197" s="1" t="s">
        <v>142</v>
      </c>
      <c r="K197" s="2" t="s">
        <v>143</v>
      </c>
      <c r="L197" s="1" t="s">
        <v>64</v>
      </c>
      <c r="M197" s="1" t="s">
        <v>28</v>
      </c>
      <c r="N197" s="1" t="s">
        <v>29</v>
      </c>
      <c r="O197" s="16">
        <v>14.2</v>
      </c>
      <c r="P197" s="12">
        <v>6.4410116539999999E-3</v>
      </c>
      <c r="Q197" s="16">
        <v>14</v>
      </c>
      <c r="R197" s="12">
        <v>6.3502931800000001E-3</v>
      </c>
      <c r="S197" s="1" t="s">
        <v>121</v>
      </c>
      <c r="T197" s="2" t="s">
        <v>1203</v>
      </c>
      <c r="U197" s="16" t="s">
        <v>29</v>
      </c>
      <c r="V197" s="18">
        <v>40480</v>
      </c>
      <c r="W197" s="18">
        <v>11735</v>
      </c>
      <c r="X197" s="18" t="s">
        <v>126</v>
      </c>
      <c r="Y197" s="18" t="s">
        <v>29</v>
      </c>
      <c r="Z197" s="1" t="s">
        <v>26</v>
      </c>
      <c r="AA197" s="1" t="s">
        <v>31</v>
      </c>
    </row>
    <row r="198" spans="1:27" ht="52.8" x14ac:dyDescent="0.25">
      <c r="A198" s="14">
        <v>3509</v>
      </c>
      <c r="B198" s="15">
        <v>41982</v>
      </c>
      <c r="C198" s="1" t="s">
        <v>24</v>
      </c>
      <c r="D198" s="1" t="s">
        <v>98</v>
      </c>
      <c r="E198" s="1" t="s">
        <v>116</v>
      </c>
      <c r="F198" s="1" t="s">
        <v>187</v>
      </c>
      <c r="G198" s="1" t="s">
        <v>82</v>
      </c>
      <c r="H198" s="1" t="s">
        <v>26</v>
      </c>
      <c r="I198" s="1" t="s">
        <v>188</v>
      </c>
      <c r="J198" s="1" t="s">
        <v>189</v>
      </c>
      <c r="K198" s="2" t="s">
        <v>190</v>
      </c>
      <c r="L198" s="1" t="s">
        <v>64</v>
      </c>
      <c r="M198" s="1" t="s">
        <v>28</v>
      </c>
      <c r="N198" s="1" t="s">
        <v>29</v>
      </c>
      <c r="O198" s="16">
        <v>16.600000000000001</v>
      </c>
      <c r="P198" s="12">
        <v>7.5296333420000004E-3</v>
      </c>
      <c r="Q198" s="16">
        <v>16.399999999999999</v>
      </c>
      <c r="R198" s="12">
        <v>7.4389148679999996E-3</v>
      </c>
      <c r="S198" s="1" t="s">
        <v>121</v>
      </c>
      <c r="T198" s="2" t="s">
        <v>1209</v>
      </c>
      <c r="U198" s="16" t="s">
        <v>29</v>
      </c>
      <c r="V198" s="18">
        <v>8550</v>
      </c>
      <c r="W198" s="18">
        <v>8332</v>
      </c>
      <c r="X198" s="18" t="s">
        <v>126</v>
      </c>
      <c r="Y198" s="18" t="s">
        <v>29</v>
      </c>
      <c r="Z198" s="1" t="s">
        <v>26</v>
      </c>
      <c r="AA198" s="1" t="s">
        <v>31</v>
      </c>
    </row>
    <row r="199" spans="1:27" ht="52.8" x14ac:dyDescent="0.25">
      <c r="A199" s="14">
        <v>3499</v>
      </c>
      <c r="B199" s="15">
        <v>41982</v>
      </c>
      <c r="C199" s="1" t="s">
        <v>24</v>
      </c>
      <c r="D199" s="1" t="s">
        <v>98</v>
      </c>
      <c r="E199" s="1" t="s">
        <v>116</v>
      </c>
      <c r="F199" s="1" t="s">
        <v>151</v>
      </c>
      <c r="G199" s="1" t="s">
        <v>82</v>
      </c>
      <c r="H199" s="1" t="s">
        <v>26</v>
      </c>
      <c r="I199" s="1" t="s">
        <v>152</v>
      </c>
      <c r="J199" s="1" t="s">
        <v>153</v>
      </c>
      <c r="K199" s="2" t="s">
        <v>154</v>
      </c>
      <c r="L199" s="1" t="s">
        <v>64</v>
      </c>
      <c r="M199" s="1" t="s">
        <v>28</v>
      </c>
      <c r="N199" s="1" t="s">
        <v>29</v>
      </c>
      <c r="O199" s="16">
        <v>16.2</v>
      </c>
      <c r="P199" s="12">
        <v>7.3481963939999997E-3</v>
      </c>
      <c r="Q199" s="16">
        <v>16</v>
      </c>
      <c r="R199" s="12">
        <v>7.2574779199999998E-3</v>
      </c>
      <c r="S199" s="1" t="s">
        <v>121</v>
      </c>
      <c r="T199" s="2" t="s">
        <v>1209</v>
      </c>
      <c r="U199" s="16" t="s">
        <v>29</v>
      </c>
      <c r="V199" s="18">
        <v>17755</v>
      </c>
      <c r="W199" s="18">
        <v>8673</v>
      </c>
      <c r="X199" s="18" t="s">
        <v>126</v>
      </c>
      <c r="Y199" s="18" t="s">
        <v>29</v>
      </c>
      <c r="Z199" s="1" t="s">
        <v>26</v>
      </c>
      <c r="AA199" s="1" t="s">
        <v>31</v>
      </c>
    </row>
    <row r="200" spans="1:27" ht="52.8" x14ac:dyDescent="0.25">
      <c r="A200" s="14">
        <v>3494</v>
      </c>
      <c r="B200" s="15">
        <v>41982</v>
      </c>
      <c r="C200" s="1" t="s">
        <v>24</v>
      </c>
      <c r="D200" s="1" t="s">
        <v>98</v>
      </c>
      <c r="E200" s="1" t="s">
        <v>116</v>
      </c>
      <c r="F200" s="1" t="s">
        <v>122</v>
      </c>
      <c r="G200" s="1" t="s">
        <v>82</v>
      </c>
      <c r="H200" s="1" t="s">
        <v>26</v>
      </c>
      <c r="I200" s="1" t="s">
        <v>123</v>
      </c>
      <c r="J200" s="1" t="s">
        <v>124</v>
      </c>
      <c r="K200" s="2" t="s">
        <v>125</v>
      </c>
      <c r="L200" s="1" t="s">
        <v>64</v>
      </c>
      <c r="M200" s="1" t="s">
        <v>28</v>
      </c>
      <c r="N200" s="1" t="s">
        <v>29</v>
      </c>
      <c r="O200" s="16">
        <v>27.4</v>
      </c>
      <c r="P200" s="12">
        <v>1.2428430938E-2</v>
      </c>
      <c r="Q200" s="16">
        <v>27</v>
      </c>
      <c r="R200" s="12">
        <v>1.224699399E-2</v>
      </c>
      <c r="S200" s="1" t="s">
        <v>121</v>
      </c>
      <c r="T200" s="2" t="s">
        <v>1209</v>
      </c>
      <c r="U200" s="16" t="s">
        <v>29</v>
      </c>
      <c r="V200" s="18">
        <v>48826</v>
      </c>
      <c r="W200" s="18">
        <v>3566</v>
      </c>
      <c r="X200" s="18" t="s">
        <v>126</v>
      </c>
      <c r="Y200" s="18" t="s">
        <v>29</v>
      </c>
      <c r="Z200" s="1" t="s">
        <v>26</v>
      </c>
      <c r="AA200" s="1" t="s">
        <v>31</v>
      </c>
    </row>
    <row r="201" spans="1:27" ht="52.8" x14ac:dyDescent="0.25">
      <c r="A201" s="14">
        <v>3501</v>
      </c>
      <c r="B201" s="15">
        <v>41982</v>
      </c>
      <c r="C201" s="1" t="s">
        <v>24</v>
      </c>
      <c r="D201" s="1" t="s">
        <v>98</v>
      </c>
      <c r="E201" s="1" t="s">
        <v>116</v>
      </c>
      <c r="F201" s="1" t="s">
        <v>158</v>
      </c>
      <c r="G201" s="1" t="s">
        <v>82</v>
      </c>
      <c r="H201" s="1" t="s">
        <v>26</v>
      </c>
      <c r="I201" s="1" t="s">
        <v>159</v>
      </c>
      <c r="J201" s="1" t="s">
        <v>160</v>
      </c>
      <c r="K201" s="2" t="s">
        <v>161</v>
      </c>
      <c r="L201" s="1" t="s">
        <v>64</v>
      </c>
      <c r="M201" s="1" t="s">
        <v>28</v>
      </c>
      <c r="N201" s="1" t="s">
        <v>29</v>
      </c>
      <c r="O201" s="16">
        <v>10.3</v>
      </c>
      <c r="P201" s="12">
        <v>4.6720014109999999E-3</v>
      </c>
      <c r="Q201" s="16">
        <v>10.199999999999999</v>
      </c>
      <c r="R201" s="12">
        <v>4.6266421739999996E-3</v>
      </c>
      <c r="S201" s="1" t="s">
        <v>121</v>
      </c>
      <c r="T201" s="2" t="s">
        <v>1209</v>
      </c>
      <c r="U201" s="16" t="s">
        <v>29</v>
      </c>
      <c r="V201" s="18">
        <v>8550</v>
      </c>
      <c r="W201" s="18">
        <v>9706</v>
      </c>
      <c r="X201" s="18" t="s">
        <v>126</v>
      </c>
      <c r="Y201" s="18" t="s">
        <v>29</v>
      </c>
      <c r="Z201" s="1" t="s">
        <v>26</v>
      </c>
      <c r="AA201" s="1" t="s">
        <v>31</v>
      </c>
    </row>
    <row r="202" spans="1:27" ht="52.8" x14ac:dyDescent="0.25">
      <c r="A202" s="14">
        <v>3502</v>
      </c>
      <c r="B202" s="15">
        <v>41982</v>
      </c>
      <c r="C202" s="1" t="s">
        <v>24</v>
      </c>
      <c r="D202" s="1" t="s">
        <v>98</v>
      </c>
      <c r="E202" s="1" t="s">
        <v>116</v>
      </c>
      <c r="F202" s="1" t="s">
        <v>162</v>
      </c>
      <c r="G202" s="1" t="s">
        <v>82</v>
      </c>
      <c r="H202" s="1" t="s">
        <v>26</v>
      </c>
      <c r="I202" s="1" t="s">
        <v>163</v>
      </c>
      <c r="J202" s="1" t="s">
        <v>164</v>
      </c>
      <c r="K202" s="2" t="s">
        <v>165</v>
      </c>
      <c r="L202" s="1" t="s">
        <v>64</v>
      </c>
      <c r="M202" s="1" t="s">
        <v>28</v>
      </c>
      <c r="N202" s="1" t="s">
        <v>29</v>
      </c>
      <c r="O202" s="16">
        <v>18.7</v>
      </c>
      <c r="P202" s="12">
        <v>8.4821773189999988E-3</v>
      </c>
      <c r="Q202" s="16">
        <v>18.399999999999999</v>
      </c>
      <c r="R202" s="12">
        <v>8.3460996079999985E-3</v>
      </c>
      <c r="S202" s="1" t="s">
        <v>121</v>
      </c>
      <c r="T202" s="2" t="s">
        <v>1209</v>
      </c>
      <c r="U202" s="16" t="s">
        <v>29</v>
      </c>
      <c r="V202" s="18">
        <v>8550</v>
      </c>
      <c r="W202" s="18">
        <v>11451</v>
      </c>
      <c r="X202" s="18" t="s">
        <v>126</v>
      </c>
      <c r="Y202" s="18" t="s">
        <v>29</v>
      </c>
      <c r="Z202" s="1" t="s">
        <v>26</v>
      </c>
      <c r="AA202" s="1" t="s">
        <v>31</v>
      </c>
    </row>
    <row r="203" spans="1:27" ht="52.8" x14ac:dyDescent="0.25">
      <c r="A203" s="14">
        <v>3503</v>
      </c>
      <c r="B203" s="15">
        <v>41982</v>
      </c>
      <c r="C203" s="1" t="s">
        <v>24</v>
      </c>
      <c r="D203" s="1" t="s">
        <v>98</v>
      </c>
      <c r="E203" s="1" t="s">
        <v>116</v>
      </c>
      <c r="F203" s="1" t="s">
        <v>166</v>
      </c>
      <c r="G203" s="1" t="s">
        <v>82</v>
      </c>
      <c r="H203" s="1" t="s">
        <v>26</v>
      </c>
      <c r="I203" s="1" t="s">
        <v>167</v>
      </c>
      <c r="J203" s="1" t="s">
        <v>168</v>
      </c>
      <c r="K203" s="2" t="s">
        <v>169</v>
      </c>
      <c r="L203" s="1" t="s">
        <v>64</v>
      </c>
      <c r="M203" s="1" t="s">
        <v>28</v>
      </c>
      <c r="N203" s="1" t="s">
        <v>29</v>
      </c>
      <c r="O203" s="16">
        <v>16.399999999999999</v>
      </c>
      <c r="P203" s="12">
        <v>7.4389148679999996E-3</v>
      </c>
      <c r="Q203" s="16">
        <v>16.2</v>
      </c>
      <c r="R203" s="12">
        <v>7.3481963939999997E-3</v>
      </c>
      <c r="S203" s="1" t="s">
        <v>121</v>
      </c>
      <c r="T203" s="2" t="s">
        <v>1209</v>
      </c>
      <c r="U203" s="16" t="s">
        <v>29</v>
      </c>
      <c r="V203" s="18">
        <v>17755</v>
      </c>
      <c r="W203" s="18">
        <v>7049</v>
      </c>
      <c r="X203" s="18" t="s">
        <v>126</v>
      </c>
      <c r="Y203" s="18" t="s">
        <v>29</v>
      </c>
      <c r="Z203" s="1" t="s">
        <v>26</v>
      </c>
      <c r="AA203" s="1" t="s">
        <v>31</v>
      </c>
    </row>
    <row r="204" spans="1:27" ht="52.8" x14ac:dyDescent="0.25">
      <c r="A204" s="14">
        <v>3504</v>
      </c>
      <c r="B204" s="15">
        <v>41982</v>
      </c>
      <c r="C204" s="1" t="s">
        <v>24</v>
      </c>
      <c r="D204" s="1" t="s">
        <v>98</v>
      </c>
      <c r="E204" s="1" t="s">
        <v>116</v>
      </c>
      <c r="F204" s="1" t="s">
        <v>170</v>
      </c>
      <c r="G204" s="1" t="s">
        <v>82</v>
      </c>
      <c r="H204" s="1" t="s">
        <v>26</v>
      </c>
      <c r="I204" s="1" t="s">
        <v>171</v>
      </c>
      <c r="J204" s="1" t="s">
        <v>35</v>
      </c>
      <c r="K204" s="2" t="s">
        <v>172</v>
      </c>
      <c r="L204" s="1" t="s">
        <v>35</v>
      </c>
      <c r="M204" s="1" t="s">
        <v>28</v>
      </c>
      <c r="N204" s="1" t="s">
        <v>26</v>
      </c>
      <c r="O204" s="16">
        <v>212.5</v>
      </c>
      <c r="P204" s="12">
        <v>9.6388378624999993E-2</v>
      </c>
      <c r="Q204" s="16">
        <v>218.9</v>
      </c>
      <c r="R204" s="12">
        <v>9.9291369793000003E-2</v>
      </c>
      <c r="S204" s="1" t="s">
        <v>121</v>
      </c>
      <c r="T204" s="2" t="s">
        <v>1227</v>
      </c>
      <c r="U204" s="16" t="s">
        <v>26</v>
      </c>
      <c r="V204" s="18" t="s">
        <v>29</v>
      </c>
      <c r="W204" s="18">
        <v>850000</v>
      </c>
      <c r="X204" s="18" t="s">
        <v>126</v>
      </c>
      <c r="Y204" s="18" t="s">
        <v>109</v>
      </c>
      <c r="Z204" s="1" t="s">
        <v>26</v>
      </c>
      <c r="AA204" s="1" t="s">
        <v>31</v>
      </c>
    </row>
    <row r="205" spans="1:27" ht="52.8" x14ac:dyDescent="0.25">
      <c r="A205" s="14">
        <v>3505</v>
      </c>
      <c r="B205" s="15">
        <v>41982</v>
      </c>
      <c r="C205" s="1" t="s">
        <v>24</v>
      </c>
      <c r="D205" s="1" t="s">
        <v>98</v>
      </c>
      <c r="E205" s="1" t="s">
        <v>116</v>
      </c>
      <c r="F205" s="1" t="s">
        <v>173</v>
      </c>
      <c r="G205" s="1" t="s">
        <v>82</v>
      </c>
      <c r="H205" s="1" t="s">
        <v>26</v>
      </c>
      <c r="I205" s="1" t="s">
        <v>174</v>
      </c>
      <c r="J205" s="1" t="s">
        <v>97</v>
      </c>
      <c r="K205" s="2" t="s">
        <v>175</v>
      </c>
      <c r="L205" s="1" t="s">
        <v>32</v>
      </c>
      <c r="M205" s="1" t="s">
        <v>28</v>
      </c>
      <c r="N205" s="1" t="s">
        <v>26</v>
      </c>
      <c r="O205" s="16">
        <v>2852.2</v>
      </c>
      <c r="P205" s="12">
        <v>1.2937361577139999</v>
      </c>
      <c r="Q205" s="16">
        <v>1311.6</v>
      </c>
      <c r="R205" s="12">
        <v>0.59493175249199992</v>
      </c>
      <c r="S205" s="1" t="s">
        <v>121</v>
      </c>
      <c r="T205" s="2" t="s">
        <v>1227</v>
      </c>
      <c r="U205" s="16">
        <v>32625.200000000001</v>
      </c>
      <c r="V205" s="18">
        <v>51500</v>
      </c>
      <c r="W205" s="18" t="s">
        <v>29</v>
      </c>
      <c r="X205" s="18" t="s">
        <v>126</v>
      </c>
      <c r="Y205" s="18" t="s">
        <v>29</v>
      </c>
      <c r="Z205" s="1" t="s">
        <v>26</v>
      </c>
      <c r="AA205" s="1" t="s">
        <v>31</v>
      </c>
    </row>
    <row r="206" spans="1:27" ht="52.8" x14ac:dyDescent="0.25">
      <c r="A206" s="14">
        <v>4467</v>
      </c>
      <c r="B206" s="15">
        <v>41982</v>
      </c>
      <c r="C206" s="1" t="s">
        <v>24</v>
      </c>
      <c r="D206" s="1" t="s">
        <v>98</v>
      </c>
      <c r="E206" s="1" t="s">
        <v>116</v>
      </c>
      <c r="F206" s="1" t="s">
        <v>1026</v>
      </c>
      <c r="G206" s="1" t="s">
        <v>82</v>
      </c>
      <c r="H206" s="1" t="s">
        <v>26</v>
      </c>
      <c r="I206" s="1" t="s">
        <v>1003</v>
      </c>
      <c r="J206" s="1" t="s">
        <v>1027</v>
      </c>
      <c r="K206" s="2" t="s">
        <v>1028</v>
      </c>
      <c r="L206" s="1" t="s">
        <v>45</v>
      </c>
      <c r="M206" s="1" t="s">
        <v>38</v>
      </c>
      <c r="N206" s="19">
        <v>2020</v>
      </c>
      <c r="O206" s="16">
        <v>5.2</v>
      </c>
      <c r="P206" s="12">
        <v>2.3586803240000002E-3</v>
      </c>
      <c r="Q206" s="16">
        <v>0.2</v>
      </c>
      <c r="R206" s="12">
        <v>9.0718473999999998E-5</v>
      </c>
      <c r="S206" s="1" t="s">
        <v>121</v>
      </c>
      <c r="T206" s="2" t="s">
        <v>1209</v>
      </c>
      <c r="U206" s="16">
        <v>7.4</v>
      </c>
      <c r="V206" s="18" t="s">
        <v>39</v>
      </c>
      <c r="W206" s="18" t="s">
        <v>39</v>
      </c>
      <c r="X206" s="18" t="s">
        <v>126</v>
      </c>
      <c r="Y206" s="18" t="s">
        <v>29</v>
      </c>
      <c r="Z206" s="1" t="s">
        <v>26</v>
      </c>
      <c r="AA206" s="1" t="s">
        <v>31</v>
      </c>
    </row>
    <row r="207" spans="1:27" ht="26.4" x14ac:dyDescent="0.25">
      <c r="A207" s="14">
        <v>3506</v>
      </c>
      <c r="B207" s="15">
        <v>41982</v>
      </c>
      <c r="C207" s="1" t="s">
        <v>24</v>
      </c>
      <c r="D207" s="1" t="s">
        <v>98</v>
      </c>
      <c r="E207" s="1" t="s">
        <v>116</v>
      </c>
      <c r="F207" s="1" t="s">
        <v>176</v>
      </c>
      <c r="G207" s="1" t="s">
        <v>177</v>
      </c>
      <c r="H207" s="1" t="s">
        <v>26</v>
      </c>
      <c r="I207" s="1" t="s">
        <v>178</v>
      </c>
      <c r="J207" s="1" t="s">
        <v>179</v>
      </c>
      <c r="K207" s="2" t="s">
        <v>180</v>
      </c>
      <c r="L207" s="1" t="s">
        <v>27</v>
      </c>
      <c r="M207" s="1" t="s">
        <v>28</v>
      </c>
      <c r="N207" s="19">
        <v>2011</v>
      </c>
      <c r="O207" s="16">
        <v>9.4</v>
      </c>
      <c r="P207" s="12">
        <v>4.263768278E-3</v>
      </c>
      <c r="Q207" s="16">
        <v>0.9</v>
      </c>
      <c r="R207" s="12">
        <v>4.0823313299999999E-4</v>
      </c>
      <c r="S207" s="1" t="s">
        <v>121</v>
      </c>
      <c r="T207" s="2" t="s">
        <v>1228</v>
      </c>
      <c r="U207" s="16">
        <v>126</v>
      </c>
      <c r="V207" s="18" t="s">
        <v>29</v>
      </c>
      <c r="W207" s="18">
        <v>4195</v>
      </c>
      <c r="X207" s="18" t="s">
        <v>177</v>
      </c>
      <c r="Y207" s="18" t="s">
        <v>29</v>
      </c>
      <c r="Z207" s="1" t="s">
        <v>26</v>
      </c>
      <c r="AA207" s="1" t="s">
        <v>31</v>
      </c>
    </row>
    <row r="208" spans="1:27" ht="26.4" x14ac:dyDescent="0.25">
      <c r="A208" s="14">
        <v>3507</v>
      </c>
      <c r="B208" s="15">
        <v>41982</v>
      </c>
      <c r="C208" s="1" t="s">
        <v>24</v>
      </c>
      <c r="D208" s="1" t="s">
        <v>98</v>
      </c>
      <c r="E208" s="1" t="s">
        <v>116</v>
      </c>
      <c r="F208" s="1" t="s">
        <v>181</v>
      </c>
      <c r="G208" s="1" t="s">
        <v>177</v>
      </c>
      <c r="H208" s="1" t="s">
        <v>26</v>
      </c>
      <c r="I208" s="1" t="s">
        <v>182</v>
      </c>
      <c r="J208" s="1" t="s">
        <v>183</v>
      </c>
      <c r="K208" s="2" t="s">
        <v>180</v>
      </c>
      <c r="L208" s="1" t="s">
        <v>27</v>
      </c>
      <c r="M208" s="1" t="s">
        <v>28</v>
      </c>
      <c r="N208" s="19">
        <v>2012</v>
      </c>
      <c r="O208" s="16">
        <v>2.8</v>
      </c>
      <c r="P208" s="12">
        <v>1.270058636E-3</v>
      </c>
      <c r="Q208" s="16">
        <v>0.6</v>
      </c>
      <c r="R208" s="12">
        <v>2.7215542199999999E-4</v>
      </c>
      <c r="S208" s="1" t="s">
        <v>121</v>
      </c>
      <c r="T208" s="2" t="s">
        <v>1228</v>
      </c>
      <c r="U208" s="16">
        <v>29.7</v>
      </c>
      <c r="V208" s="18" t="s">
        <v>29</v>
      </c>
      <c r="W208" s="18">
        <v>4195</v>
      </c>
      <c r="X208" s="18" t="s">
        <v>177</v>
      </c>
      <c r="Y208" s="18" t="s">
        <v>29</v>
      </c>
      <c r="Z208" s="1" t="s">
        <v>26</v>
      </c>
      <c r="AA208" s="1" t="s">
        <v>31</v>
      </c>
    </row>
    <row r="209" spans="1:27" ht="26.4" x14ac:dyDescent="0.25">
      <c r="A209" s="14">
        <v>3508</v>
      </c>
      <c r="B209" s="15">
        <v>41982</v>
      </c>
      <c r="C209" s="1" t="s">
        <v>24</v>
      </c>
      <c r="D209" s="1" t="s">
        <v>98</v>
      </c>
      <c r="E209" s="1" t="s">
        <v>116</v>
      </c>
      <c r="F209" s="1" t="s">
        <v>184</v>
      </c>
      <c r="G209" s="1" t="s">
        <v>177</v>
      </c>
      <c r="H209" s="1" t="s">
        <v>26</v>
      </c>
      <c r="I209" s="1" t="s">
        <v>185</v>
      </c>
      <c r="J209" s="1" t="s">
        <v>186</v>
      </c>
      <c r="K209" s="2" t="s">
        <v>180</v>
      </c>
      <c r="L209" s="1" t="s">
        <v>27</v>
      </c>
      <c r="M209" s="1" t="s">
        <v>28</v>
      </c>
      <c r="N209" s="19">
        <v>2012</v>
      </c>
      <c r="O209" s="16">
        <v>8.9</v>
      </c>
      <c r="P209" s="12">
        <v>4.0369720929999998E-3</v>
      </c>
      <c r="Q209" s="16">
        <v>0.6</v>
      </c>
      <c r="R209" s="12">
        <v>2.7215542199999999E-4</v>
      </c>
      <c r="S209" s="1" t="s">
        <v>121</v>
      </c>
      <c r="T209" s="2" t="s">
        <v>1228</v>
      </c>
      <c r="U209" s="16">
        <v>22.2</v>
      </c>
      <c r="V209" s="18" t="s">
        <v>29</v>
      </c>
      <c r="W209" s="18">
        <v>4195</v>
      </c>
      <c r="X209" s="18" t="s">
        <v>177</v>
      </c>
      <c r="Y209" s="18" t="s">
        <v>29</v>
      </c>
      <c r="Z209" s="1" t="s">
        <v>26</v>
      </c>
      <c r="AA209" s="1" t="s">
        <v>31</v>
      </c>
    </row>
    <row r="210" spans="1:27" ht="26.4" x14ac:dyDescent="0.25">
      <c r="A210" s="14">
        <v>3511</v>
      </c>
      <c r="B210" s="15">
        <v>41982</v>
      </c>
      <c r="C210" s="1" t="s">
        <v>24</v>
      </c>
      <c r="D210" s="1" t="s">
        <v>98</v>
      </c>
      <c r="E210" s="1" t="s">
        <v>116</v>
      </c>
      <c r="F210" s="1" t="s">
        <v>195</v>
      </c>
      <c r="G210" s="1" t="s">
        <v>177</v>
      </c>
      <c r="H210" s="1" t="s">
        <v>26</v>
      </c>
      <c r="I210" s="1" t="s">
        <v>196</v>
      </c>
      <c r="J210" s="1" t="s">
        <v>197</v>
      </c>
      <c r="K210" s="2" t="s">
        <v>180</v>
      </c>
      <c r="L210" s="1" t="s">
        <v>27</v>
      </c>
      <c r="M210" s="1" t="s">
        <v>28</v>
      </c>
      <c r="N210" s="19">
        <v>2012</v>
      </c>
      <c r="O210" s="16">
        <v>5.0999999999999996</v>
      </c>
      <c r="P210" s="12">
        <v>2.3133210869999998E-3</v>
      </c>
      <c r="Q210" s="16">
        <v>0.7</v>
      </c>
      <c r="R210" s="12">
        <v>3.1751465899999999E-4</v>
      </c>
      <c r="S210" s="1" t="s">
        <v>121</v>
      </c>
      <c r="T210" s="2" t="s">
        <v>1228</v>
      </c>
      <c r="U210" s="16">
        <v>12.4</v>
      </c>
      <c r="V210" s="18" t="s">
        <v>29</v>
      </c>
      <c r="W210" s="18">
        <v>4195</v>
      </c>
      <c r="X210" s="18" t="s">
        <v>177</v>
      </c>
      <c r="Y210" s="18" t="s">
        <v>29</v>
      </c>
      <c r="Z210" s="1" t="s">
        <v>26</v>
      </c>
      <c r="AA210" s="1" t="s">
        <v>31</v>
      </c>
    </row>
    <row r="211" spans="1:27" ht="26.4" x14ac:dyDescent="0.25">
      <c r="A211" s="14">
        <v>3595</v>
      </c>
      <c r="B211" s="15">
        <v>41982</v>
      </c>
      <c r="C211" s="1" t="s">
        <v>24</v>
      </c>
      <c r="D211" s="1" t="s">
        <v>98</v>
      </c>
      <c r="E211" s="1" t="s">
        <v>116</v>
      </c>
      <c r="F211" s="1" t="s">
        <v>565</v>
      </c>
      <c r="G211" s="1" t="s">
        <v>177</v>
      </c>
      <c r="H211" s="1" t="s">
        <v>26</v>
      </c>
      <c r="I211" s="1" t="s">
        <v>566</v>
      </c>
      <c r="J211" s="1" t="s">
        <v>567</v>
      </c>
      <c r="K211" s="2" t="s">
        <v>568</v>
      </c>
      <c r="L211" s="1" t="s">
        <v>27</v>
      </c>
      <c r="M211" s="1" t="s">
        <v>28</v>
      </c>
      <c r="N211" s="19">
        <v>2010</v>
      </c>
      <c r="O211" s="16">
        <v>1334</v>
      </c>
      <c r="P211" s="12">
        <v>0.60509222157999998</v>
      </c>
      <c r="Q211" s="16">
        <v>59.3</v>
      </c>
      <c r="R211" s="12">
        <v>2.6898027541E-2</v>
      </c>
      <c r="S211" s="1" t="s">
        <v>121</v>
      </c>
      <c r="T211" s="2" t="s">
        <v>1211</v>
      </c>
      <c r="U211" s="16">
        <v>229.8</v>
      </c>
      <c r="V211" s="18" t="s">
        <v>29</v>
      </c>
      <c r="W211" s="18">
        <v>4195</v>
      </c>
      <c r="X211" s="18" t="s">
        <v>177</v>
      </c>
      <c r="Y211" s="18" t="s">
        <v>29</v>
      </c>
      <c r="Z211" s="1" t="s">
        <v>26</v>
      </c>
      <c r="AA211" s="1" t="s">
        <v>31</v>
      </c>
    </row>
    <row r="212" spans="1:27" ht="26.4" x14ac:dyDescent="0.25">
      <c r="A212" s="14">
        <v>3596</v>
      </c>
      <c r="B212" s="15">
        <v>41982</v>
      </c>
      <c r="C212" s="1" t="s">
        <v>24</v>
      </c>
      <c r="D212" s="1" t="s">
        <v>98</v>
      </c>
      <c r="E212" s="1" t="s">
        <v>116</v>
      </c>
      <c r="F212" s="1" t="s">
        <v>569</v>
      </c>
      <c r="G212" s="1" t="s">
        <v>177</v>
      </c>
      <c r="H212" s="1" t="s">
        <v>26</v>
      </c>
      <c r="I212" s="1" t="s">
        <v>570</v>
      </c>
      <c r="J212" s="1" t="s">
        <v>571</v>
      </c>
      <c r="K212" s="2" t="s">
        <v>568</v>
      </c>
      <c r="L212" s="1" t="s">
        <v>36</v>
      </c>
      <c r="M212" s="1" t="s">
        <v>28</v>
      </c>
      <c r="N212" s="19">
        <v>2012</v>
      </c>
      <c r="O212" s="16">
        <v>17.100000000000001</v>
      </c>
      <c r="P212" s="12">
        <v>7.7564295270000005E-3</v>
      </c>
      <c r="Q212" s="16">
        <v>0</v>
      </c>
      <c r="R212" s="12">
        <v>0</v>
      </c>
      <c r="S212" s="1" t="s">
        <v>121</v>
      </c>
      <c r="T212" s="2" t="s">
        <v>1210</v>
      </c>
      <c r="U212" s="16">
        <v>64.2</v>
      </c>
      <c r="V212" s="18" t="s">
        <v>29</v>
      </c>
      <c r="W212" s="18" t="s">
        <v>29</v>
      </c>
      <c r="X212" s="18" t="s">
        <v>177</v>
      </c>
      <c r="Y212" s="18" t="s">
        <v>29</v>
      </c>
      <c r="Z212" s="1" t="s">
        <v>26</v>
      </c>
      <c r="AA212" s="1" t="s">
        <v>31</v>
      </c>
    </row>
    <row r="213" spans="1:27" ht="26.4" x14ac:dyDescent="0.25">
      <c r="A213" s="14">
        <v>3597</v>
      </c>
      <c r="B213" s="15">
        <v>41982</v>
      </c>
      <c r="C213" s="1" t="s">
        <v>24</v>
      </c>
      <c r="D213" s="1" t="s">
        <v>98</v>
      </c>
      <c r="E213" s="1" t="s">
        <v>116</v>
      </c>
      <c r="F213" s="1" t="s">
        <v>572</v>
      </c>
      <c r="G213" s="1" t="s">
        <v>177</v>
      </c>
      <c r="H213" s="1" t="s">
        <v>26</v>
      </c>
      <c r="I213" s="1" t="s">
        <v>573</v>
      </c>
      <c r="J213" s="1" t="s">
        <v>574</v>
      </c>
      <c r="K213" s="2" t="s">
        <v>568</v>
      </c>
      <c r="L213" s="1" t="s">
        <v>36</v>
      </c>
      <c r="M213" s="1" t="s">
        <v>28</v>
      </c>
      <c r="N213" s="19">
        <v>2012</v>
      </c>
      <c r="O213" s="16">
        <v>18.68286799038928</v>
      </c>
      <c r="P213" s="12">
        <v>8.474406370157811E-3</v>
      </c>
      <c r="Q213" s="16">
        <v>0.44462689596019611</v>
      </c>
      <c r="R213" s="12">
        <v>2.0167936750432877E-4</v>
      </c>
      <c r="S213" s="1" t="s">
        <v>121</v>
      </c>
      <c r="T213" s="2" t="s">
        <v>1210</v>
      </c>
      <c r="U213" s="16">
        <v>32.1</v>
      </c>
      <c r="V213" s="18" t="s">
        <v>29</v>
      </c>
      <c r="W213" s="18" t="s">
        <v>29</v>
      </c>
      <c r="X213" s="18" t="s">
        <v>177</v>
      </c>
      <c r="Y213" s="18" t="s">
        <v>29</v>
      </c>
      <c r="Z213" s="1" t="s">
        <v>26</v>
      </c>
      <c r="AA213" s="1" t="s">
        <v>31</v>
      </c>
    </row>
    <row r="214" spans="1:27" ht="26.4" x14ac:dyDescent="0.25">
      <c r="A214" s="14">
        <v>3598</v>
      </c>
      <c r="B214" s="15">
        <v>41982</v>
      </c>
      <c r="C214" s="1" t="s">
        <v>24</v>
      </c>
      <c r="D214" s="1" t="s">
        <v>98</v>
      </c>
      <c r="E214" s="1" t="s">
        <v>116</v>
      </c>
      <c r="F214" s="1" t="s">
        <v>575</v>
      </c>
      <c r="G214" s="1" t="s">
        <v>177</v>
      </c>
      <c r="H214" s="1" t="s">
        <v>26</v>
      </c>
      <c r="I214" s="1" t="s">
        <v>576</v>
      </c>
      <c r="J214" s="1" t="s">
        <v>577</v>
      </c>
      <c r="K214" s="2" t="s">
        <v>568</v>
      </c>
      <c r="L214" s="1" t="s">
        <v>36</v>
      </c>
      <c r="M214" s="1" t="s">
        <v>28</v>
      </c>
      <c r="N214" s="19">
        <v>2012</v>
      </c>
      <c r="O214" s="16">
        <v>16.043126627825572</v>
      </c>
      <c r="P214" s="12">
        <v>7.2770398293255092E-3</v>
      </c>
      <c r="Q214" s="16">
        <v>0.62982826752676668</v>
      </c>
      <c r="R214" s="12">
        <v>2.8568529656046015E-4</v>
      </c>
      <c r="S214" s="1" t="s">
        <v>121</v>
      </c>
      <c r="T214" s="2" t="s">
        <v>1210</v>
      </c>
      <c r="U214" s="16">
        <v>27.2</v>
      </c>
      <c r="V214" s="18" t="s">
        <v>29</v>
      </c>
      <c r="W214" s="18" t="s">
        <v>29</v>
      </c>
      <c r="X214" s="18" t="s">
        <v>177</v>
      </c>
      <c r="Y214" s="18" t="s">
        <v>29</v>
      </c>
      <c r="Z214" s="1" t="s">
        <v>26</v>
      </c>
      <c r="AA214" s="1" t="s">
        <v>31</v>
      </c>
    </row>
    <row r="215" spans="1:27" ht="26.4" x14ac:dyDescent="0.25">
      <c r="A215" s="14">
        <v>3599</v>
      </c>
      <c r="B215" s="15">
        <v>41982</v>
      </c>
      <c r="C215" s="1" t="s">
        <v>24</v>
      </c>
      <c r="D215" s="1" t="s">
        <v>98</v>
      </c>
      <c r="E215" s="1" t="s">
        <v>116</v>
      </c>
      <c r="F215" s="1" t="s">
        <v>578</v>
      </c>
      <c r="G215" s="1" t="s">
        <v>177</v>
      </c>
      <c r="H215" s="1" t="s">
        <v>26</v>
      </c>
      <c r="I215" s="1" t="s">
        <v>579</v>
      </c>
      <c r="J215" s="1" t="s">
        <v>580</v>
      </c>
      <c r="K215" s="2" t="s">
        <v>581</v>
      </c>
      <c r="L215" s="1" t="s">
        <v>27</v>
      </c>
      <c r="M215" s="1" t="s">
        <v>28</v>
      </c>
      <c r="N215" s="19">
        <v>2009</v>
      </c>
      <c r="O215" s="16">
        <v>2835.3</v>
      </c>
      <c r="P215" s="12">
        <v>1.286070446661</v>
      </c>
      <c r="Q215" s="16">
        <v>336.6</v>
      </c>
      <c r="R215" s="12">
        <v>0.15267919174200001</v>
      </c>
      <c r="S215" s="1" t="s">
        <v>121</v>
      </c>
      <c r="T215" s="2" t="s">
        <v>1211</v>
      </c>
      <c r="U215" s="16">
        <v>2241.1999999999998</v>
      </c>
      <c r="V215" s="18" t="s">
        <v>29</v>
      </c>
      <c r="W215" s="18" t="s">
        <v>29</v>
      </c>
      <c r="X215" s="18" t="s">
        <v>177</v>
      </c>
      <c r="Y215" s="18" t="s">
        <v>29</v>
      </c>
      <c r="Z215" s="1" t="s">
        <v>26</v>
      </c>
      <c r="AA215" s="1" t="s">
        <v>31</v>
      </c>
    </row>
    <row r="216" spans="1:27" ht="290.39999999999998" x14ac:dyDescent="0.25">
      <c r="A216" s="14">
        <v>3600</v>
      </c>
      <c r="B216" s="15">
        <v>41982</v>
      </c>
      <c r="C216" s="1" t="s">
        <v>24</v>
      </c>
      <c r="D216" s="1" t="s">
        <v>98</v>
      </c>
      <c r="E216" s="1" t="s">
        <v>116</v>
      </c>
      <c r="F216" s="1" t="s">
        <v>582</v>
      </c>
      <c r="G216" s="1" t="s">
        <v>177</v>
      </c>
      <c r="H216" s="1" t="s">
        <v>26</v>
      </c>
      <c r="I216" s="1" t="s">
        <v>583</v>
      </c>
      <c r="J216" s="1" t="s">
        <v>97</v>
      </c>
      <c r="K216" s="2" t="s">
        <v>175</v>
      </c>
      <c r="L216" s="1" t="s">
        <v>32</v>
      </c>
      <c r="M216" s="1" t="s">
        <v>28</v>
      </c>
      <c r="N216" s="1" t="s">
        <v>26</v>
      </c>
      <c r="O216" s="16">
        <v>18018.400000000001</v>
      </c>
      <c r="P216" s="12">
        <v>8.1730087596080008</v>
      </c>
      <c r="Q216" s="16">
        <v>8940.2999999999993</v>
      </c>
      <c r="R216" s="12">
        <v>4.0552518655109999</v>
      </c>
      <c r="S216" s="1" t="s">
        <v>121</v>
      </c>
      <c r="T216" s="2" t="s">
        <v>1229</v>
      </c>
      <c r="U216" s="16">
        <v>73437</v>
      </c>
      <c r="V216" s="18" t="s">
        <v>29</v>
      </c>
      <c r="W216" s="18">
        <v>60000</v>
      </c>
      <c r="X216" s="18" t="s">
        <v>177</v>
      </c>
      <c r="Y216" s="18" t="s">
        <v>104</v>
      </c>
      <c r="Z216" s="1" t="s">
        <v>26</v>
      </c>
      <c r="AA216" s="1" t="s">
        <v>31</v>
      </c>
    </row>
    <row r="217" spans="1:27" ht="52.8" x14ac:dyDescent="0.25">
      <c r="A217" s="14">
        <v>3601</v>
      </c>
      <c r="B217" s="15">
        <v>41982</v>
      </c>
      <c r="C217" s="1" t="s">
        <v>24</v>
      </c>
      <c r="D217" s="1" t="s">
        <v>98</v>
      </c>
      <c r="E217" s="1" t="s">
        <v>116</v>
      </c>
      <c r="F217" s="1" t="s">
        <v>584</v>
      </c>
      <c r="G217" s="1" t="s">
        <v>177</v>
      </c>
      <c r="H217" s="1" t="s">
        <v>26</v>
      </c>
      <c r="I217" s="1" t="s">
        <v>585</v>
      </c>
      <c r="J217" s="1" t="s">
        <v>97</v>
      </c>
      <c r="K217" s="2" t="s">
        <v>175</v>
      </c>
      <c r="L217" s="1" t="s">
        <v>32</v>
      </c>
      <c r="M217" s="1" t="s">
        <v>28</v>
      </c>
      <c r="N217" s="1" t="s">
        <v>26</v>
      </c>
      <c r="O217" s="16">
        <v>12.7</v>
      </c>
      <c r="P217" s="12">
        <v>5.7606230989999995E-3</v>
      </c>
      <c r="Q217" s="16">
        <v>4.2</v>
      </c>
      <c r="R217" s="12">
        <v>1.9050879540000001E-3</v>
      </c>
      <c r="S217" s="1" t="s">
        <v>231</v>
      </c>
      <c r="T217" s="2" t="s">
        <v>1230</v>
      </c>
      <c r="U217" s="16">
        <v>165.6</v>
      </c>
      <c r="V217" s="18" t="s">
        <v>29</v>
      </c>
      <c r="W217" s="18">
        <v>5000</v>
      </c>
      <c r="X217" s="18" t="s">
        <v>177</v>
      </c>
      <c r="Y217" s="18" t="s">
        <v>80</v>
      </c>
      <c r="Z217" s="1" t="s">
        <v>26</v>
      </c>
      <c r="AA217" s="1" t="s">
        <v>31</v>
      </c>
    </row>
    <row r="218" spans="1:27" ht="26.4" x14ac:dyDescent="0.25">
      <c r="A218" s="14">
        <v>3602</v>
      </c>
      <c r="B218" s="15">
        <v>41982</v>
      </c>
      <c r="C218" s="1" t="s">
        <v>24</v>
      </c>
      <c r="D218" s="1" t="s">
        <v>98</v>
      </c>
      <c r="E218" s="1" t="s">
        <v>116</v>
      </c>
      <c r="F218" s="1" t="s">
        <v>586</v>
      </c>
      <c r="G218" s="1" t="s">
        <v>177</v>
      </c>
      <c r="H218" s="1" t="s">
        <v>212</v>
      </c>
      <c r="I218" s="1" t="s">
        <v>587</v>
      </c>
      <c r="J218" s="1" t="s">
        <v>588</v>
      </c>
      <c r="K218" s="2" t="s">
        <v>589</v>
      </c>
      <c r="L218" s="1" t="s">
        <v>52</v>
      </c>
      <c r="M218" s="1" t="s">
        <v>28</v>
      </c>
      <c r="N218" s="1" t="s">
        <v>29</v>
      </c>
      <c r="O218" s="16">
        <v>439</v>
      </c>
      <c r="P218" s="12">
        <v>0.19912705043000001</v>
      </c>
      <c r="Q218" s="16">
        <v>18.5</v>
      </c>
      <c r="R218" s="12">
        <v>8.3914588449999997E-3</v>
      </c>
      <c r="S218" s="1" t="s">
        <v>121</v>
      </c>
      <c r="T218" s="2" t="s">
        <v>1228</v>
      </c>
      <c r="U218" s="16">
        <v>126</v>
      </c>
      <c r="V218" s="18" t="s">
        <v>29</v>
      </c>
      <c r="W218" s="18" t="s">
        <v>29</v>
      </c>
      <c r="X218" s="18" t="s">
        <v>212</v>
      </c>
      <c r="Y218" s="18" t="s">
        <v>29</v>
      </c>
      <c r="Z218" s="1" t="s">
        <v>26</v>
      </c>
      <c r="AA218" s="1" t="s">
        <v>31</v>
      </c>
    </row>
    <row r="219" spans="1:27" ht="26.4" x14ac:dyDescent="0.25">
      <c r="A219" s="14">
        <v>3567</v>
      </c>
      <c r="B219" s="15">
        <v>41982</v>
      </c>
      <c r="C219" s="1" t="s">
        <v>24</v>
      </c>
      <c r="D219" s="1" t="s">
        <v>98</v>
      </c>
      <c r="E219" s="1" t="s">
        <v>116</v>
      </c>
      <c r="F219" s="1" t="s">
        <v>433</v>
      </c>
      <c r="G219" s="1" t="s">
        <v>177</v>
      </c>
      <c r="H219" s="1" t="s">
        <v>26</v>
      </c>
      <c r="I219" s="1" t="s">
        <v>434</v>
      </c>
      <c r="J219" s="1" t="s">
        <v>435</v>
      </c>
      <c r="K219" s="2" t="s">
        <v>436</v>
      </c>
      <c r="L219" s="1" t="s">
        <v>52</v>
      </c>
      <c r="M219" s="1" t="s">
        <v>28</v>
      </c>
      <c r="N219" s="1" t="s">
        <v>29</v>
      </c>
      <c r="O219" s="16">
        <v>124.7</v>
      </c>
      <c r="P219" s="12">
        <v>5.6562968539000003E-2</v>
      </c>
      <c r="Q219" s="16">
        <v>5.9</v>
      </c>
      <c r="R219" s="12">
        <v>2.6761949830000002E-3</v>
      </c>
      <c r="S219" s="1" t="s">
        <v>121</v>
      </c>
      <c r="T219" s="2" t="s">
        <v>1211</v>
      </c>
      <c r="U219" s="16">
        <v>34.6</v>
      </c>
      <c r="V219" s="18">
        <v>640690</v>
      </c>
      <c r="W219" s="18">
        <v>26000</v>
      </c>
      <c r="X219" s="18" t="s">
        <v>177</v>
      </c>
      <c r="Y219" s="18" t="s">
        <v>29</v>
      </c>
      <c r="Z219" s="1" t="s">
        <v>26</v>
      </c>
      <c r="AA219" s="1" t="s">
        <v>31</v>
      </c>
    </row>
    <row r="220" spans="1:27" ht="26.4" x14ac:dyDescent="0.25">
      <c r="A220" s="14">
        <v>3607</v>
      </c>
      <c r="B220" s="15">
        <v>41982</v>
      </c>
      <c r="C220" s="1" t="s">
        <v>24</v>
      </c>
      <c r="D220" s="1" t="s">
        <v>98</v>
      </c>
      <c r="E220" s="1" t="s">
        <v>116</v>
      </c>
      <c r="F220" s="1" t="s">
        <v>607</v>
      </c>
      <c r="G220" s="1" t="s">
        <v>177</v>
      </c>
      <c r="H220" s="1" t="s">
        <v>212</v>
      </c>
      <c r="I220" s="1" t="s">
        <v>608</v>
      </c>
      <c r="J220" s="1" t="s">
        <v>609</v>
      </c>
      <c r="K220" s="2" t="s">
        <v>610</v>
      </c>
      <c r="L220" s="1" t="s">
        <v>52</v>
      </c>
      <c r="M220" s="1" t="s">
        <v>28</v>
      </c>
      <c r="N220" s="1" t="s">
        <v>29</v>
      </c>
      <c r="O220" s="16">
        <v>2221.5</v>
      </c>
      <c r="P220" s="12">
        <v>1.0076554499549999</v>
      </c>
      <c r="Q220" s="16">
        <v>118.2</v>
      </c>
      <c r="R220" s="12">
        <v>5.3614618134000001E-2</v>
      </c>
      <c r="S220" s="1" t="s">
        <v>121</v>
      </c>
      <c r="T220" s="2" t="s">
        <v>1211</v>
      </c>
      <c r="U220" s="16">
        <v>1354.1</v>
      </c>
      <c r="V220" s="18" t="s">
        <v>29</v>
      </c>
      <c r="W220" s="18" t="s">
        <v>29</v>
      </c>
      <c r="X220" s="18" t="s">
        <v>212</v>
      </c>
      <c r="Y220" s="18" t="s">
        <v>29</v>
      </c>
      <c r="Z220" s="1" t="s">
        <v>26</v>
      </c>
      <c r="AA220" s="1" t="s">
        <v>31</v>
      </c>
    </row>
    <row r="221" spans="1:27" ht="26.4" x14ac:dyDescent="0.25">
      <c r="A221" s="14">
        <v>3608</v>
      </c>
      <c r="B221" s="15">
        <v>41982</v>
      </c>
      <c r="C221" s="1" t="s">
        <v>24</v>
      </c>
      <c r="D221" s="1" t="s">
        <v>98</v>
      </c>
      <c r="E221" s="1" t="s">
        <v>116</v>
      </c>
      <c r="F221" s="1" t="s">
        <v>611</v>
      </c>
      <c r="G221" s="1" t="s">
        <v>177</v>
      </c>
      <c r="H221" s="1" t="s">
        <v>107</v>
      </c>
      <c r="I221" s="1" t="s">
        <v>612</v>
      </c>
      <c r="J221" s="1" t="s">
        <v>613</v>
      </c>
      <c r="K221" s="2" t="s">
        <v>614</v>
      </c>
      <c r="L221" s="1" t="s">
        <v>52</v>
      </c>
      <c r="M221" s="1" t="s">
        <v>28</v>
      </c>
      <c r="N221" s="1" t="s">
        <v>29</v>
      </c>
      <c r="O221" s="16">
        <v>7.5</v>
      </c>
      <c r="P221" s="12">
        <v>3.4019427749999998E-3</v>
      </c>
      <c r="Q221" s="16">
        <v>0.4</v>
      </c>
      <c r="R221" s="12">
        <v>1.81436948E-4</v>
      </c>
      <c r="S221" s="1" t="s">
        <v>121</v>
      </c>
      <c r="T221" s="2" t="s">
        <v>1212</v>
      </c>
      <c r="U221" s="16">
        <v>7.4</v>
      </c>
      <c r="V221" s="18" t="s">
        <v>29</v>
      </c>
      <c r="W221" s="18" t="s">
        <v>29</v>
      </c>
      <c r="X221" s="18" t="s">
        <v>107</v>
      </c>
      <c r="Y221" s="18" t="s">
        <v>29</v>
      </c>
      <c r="Z221" s="1" t="s">
        <v>26</v>
      </c>
      <c r="AA221" s="1" t="s">
        <v>31</v>
      </c>
    </row>
    <row r="222" spans="1:27" ht="52.8" x14ac:dyDescent="0.25">
      <c r="A222" s="14">
        <v>3609</v>
      </c>
      <c r="B222" s="15">
        <v>41982</v>
      </c>
      <c r="C222" s="1" t="s">
        <v>24</v>
      </c>
      <c r="D222" s="1" t="s">
        <v>98</v>
      </c>
      <c r="E222" s="1" t="s">
        <v>116</v>
      </c>
      <c r="F222" s="1" t="s">
        <v>615</v>
      </c>
      <c r="G222" s="1" t="s">
        <v>177</v>
      </c>
      <c r="H222" s="1" t="s">
        <v>107</v>
      </c>
      <c r="I222" s="1" t="s">
        <v>616</v>
      </c>
      <c r="J222" s="1" t="s">
        <v>617</v>
      </c>
      <c r="K222" s="2" t="s">
        <v>618</v>
      </c>
      <c r="L222" s="1" t="s">
        <v>52</v>
      </c>
      <c r="M222" s="1" t="s">
        <v>28</v>
      </c>
      <c r="N222" s="1" t="s">
        <v>29</v>
      </c>
      <c r="O222" s="16">
        <v>441.9</v>
      </c>
      <c r="P222" s="12">
        <v>0.20044246830299997</v>
      </c>
      <c r="Q222" s="16">
        <v>31</v>
      </c>
      <c r="R222" s="12">
        <v>1.4061363469999999E-2</v>
      </c>
      <c r="S222" s="1" t="s">
        <v>121</v>
      </c>
      <c r="T222" s="2" t="s">
        <v>1228</v>
      </c>
      <c r="U222" s="16">
        <v>266.89999999999998</v>
      </c>
      <c r="V222" s="18" t="s">
        <v>29</v>
      </c>
      <c r="W222" s="18" t="s">
        <v>29</v>
      </c>
      <c r="X222" s="18" t="s">
        <v>107</v>
      </c>
      <c r="Y222" s="18" t="s">
        <v>29</v>
      </c>
      <c r="Z222" s="1" t="s">
        <v>26</v>
      </c>
      <c r="AA222" s="1" t="s">
        <v>31</v>
      </c>
    </row>
    <row r="223" spans="1:27" ht="39.6" x14ac:dyDescent="0.25">
      <c r="A223" s="14">
        <v>3610</v>
      </c>
      <c r="B223" s="15">
        <v>41982</v>
      </c>
      <c r="C223" s="1" t="s">
        <v>24</v>
      </c>
      <c r="D223" s="1" t="s">
        <v>98</v>
      </c>
      <c r="E223" s="1" t="s">
        <v>116</v>
      </c>
      <c r="F223" s="1" t="s">
        <v>619</v>
      </c>
      <c r="G223" s="1" t="s">
        <v>177</v>
      </c>
      <c r="H223" s="1" t="s">
        <v>107</v>
      </c>
      <c r="I223" s="1" t="s">
        <v>620</v>
      </c>
      <c r="J223" s="1" t="s">
        <v>621</v>
      </c>
      <c r="K223" s="2" t="s">
        <v>622</v>
      </c>
      <c r="L223" s="1" t="s">
        <v>52</v>
      </c>
      <c r="M223" s="1" t="s">
        <v>28</v>
      </c>
      <c r="N223" s="1" t="s">
        <v>29</v>
      </c>
      <c r="O223" s="16">
        <v>205</v>
      </c>
      <c r="P223" s="12">
        <v>9.2986435849999993E-2</v>
      </c>
      <c r="Q223" s="16">
        <v>11.4</v>
      </c>
      <c r="R223" s="12">
        <v>5.1709530179999998E-3</v>
      </c>
      <c r="S223" s="1" t="s">
        <v>121</v>
      </c>
      <c r="T223" s="2" t="s">
        <v>1228</v>
      </c>
      <c r="U223" s="16">
        <v>170.5</v>
      </c>
      <c r="V223" s="18" t="s">
        <v>29</v>
      </c>
      <c r="W223" s="18" t="s">
        <v>29</v>
      </c>
      <c r="X223" s="18" t="s">
        <v>107</v>
      </c>
      <c r="Y223" s="18" t="s">
        <v>29</v>
      </c>
      <c r="Z223" s="1" t="s">
        <v>26</v>
      </c>
      <c r="AA223" s="1" t="s">
        <v>31</v>
      </c>
    </row>
    <row r="224" spans="1:27" ht="52.8" x14ac:dyDescent="0.25">
      <c r="A224" s="14">
        <v>3611</v>
      </c>
      <c r="B224" s="15">
        <v>41982</v>
      </c>
      <c r="C224" s="1" t="s">
        <v>24</v>
      </c>
      <c r="D224" s="1" t="s">
        <v>98</v>
      </c>
      <c r="E224" s="1" t="s">
        <v>116</v>
      </c>
      <c r="F224" s="1" t="s">
        <v>623</v>
      </c>
      <c r="G224" s="1" t="s">
        <v>177</v>
      </c>
      <c r="H224" s="1" t="s">
        <v>107</v>
      </c>
      <c r="I224" s="1" t="s">
        <v>624</v>
      </c>
      <c r="J224" s="1" t="s">
        <v>625</v>
      </c>
      <c r="K224" s="2" t="s">
        <v>626</v>
      </c>
      <c r="L224" s="1" t="s">
        <v>52</v>
      </c>
      <c r="M224" s="1" t="s">
        <v>28</v>
      </c>
      <c r="N224" s="1" t="s">
        <v>29</v>
      </c>
      <c r="O224" s="16">
        <v>892.2</v>
      </c>
      <c r="P224" s="12">
        <v>0.40469511251400003</v>
      </c>
      <c r="Q224" s="16">
        <v>48.9</v>
      </c>
      <c r="R224" s="12">
        <v>2.2180666892999999E-2</v>
      </c>
      <c r="S224" s="1" t="s">
        <v>121</v>
      </c>
      <c r="T224" s="2" t="s">
        <v>1231</v>
      </c>
      <c r="U224" s="16">
        <v>427.5</v>
      </c>
      <c r="V224" s="18" t="s">
        <v>29</v>
      </c>
      <c r="W224" s="18" t="s">
        <v>29</v>
      </c>
      <c r="X224" s="18" t="s">
        <v>107</v>
      </c>
      <c r="Y224" s="18" t="s">
        <v>29</v>
      </c>
      <c r="Z224" s="1" t="s">
        <v>26</v>
      </c>
      <c r="AA224" s="1" t="s">
        <v>31</v>
      </c>
    </row>
    <row r="225" spans="1:27" ht="26.4" x14ac:dyDescent="0.25">
      <c r="A225" s="14">
        <v>3612</v>
      </c>
      <c r="B225" s="15">
        <v>41982</v>
      </c>
      <c r="C225" s="1" t="s">
        <v>24</v>
      </c>
      <c r="D225" s="1" t="s">
        <v>98</v>
      </c>
      <c r="E225" s="1" t="s">
        <v>116</v>
      </c>
      <c r="F225" s="1" t="s">
        <v>627</v>
      </c>
      <c r="G225" s="1" t="s">
        <v>177</v>
      </c>
      <c r="H225" s="1" t="s">
        <v>107</v>
      </c>
      <c r="I225" s="1" t="s">
        <v>628</v>
      </c>
      <c r="J225" s="1" t="s">
        <v>629</v>
      </c>
      <c r="K225" s="2" t="s">
        <v>626</v>
      </c>
      <c r="L225" s="1" t="s">
        <v>52</v>
      </c>
      <c r="M225" s="1" t="s">
        <v>28</v>
      </c>
      <c r="N225" s="1" t="s">
        <v>29</v>
      </c>
      <c r="O225" s="16">
        <v>49.4</v>
      </c>
      <c r="P225" s="12">
        <v>2.2407463077999998E-2</v>
      </c>
      <c r="Q225" s="16">
        <v>2.4</v>
      </c>
      <c r="R225" s="12">
        <v>1.088621688E-3</v>
      </c>
      <c r="S225" s="1" t="s">
        <v>121</v>
      </c>
      <c r="T225" s="2" t="s">
        <v>1209</v>
      </c>
      <c r="U225" s="16">
        <v>17.3</v>
      </c>
      <c r="V225" s="18" t="s">
        <v>29</v>
      </c>
      <c r="W225" s="18" t="s">
        <v>29</v>
      </c>
      <c r="X225" s="18" t="s">
        <v>107</v>
      </c>
      <c r="Y225" s="18" t="s">
        <v>29</v>
      </c>
      <c r="Z225" s="1" t="s">
        <v>26</v>
      </c>
      <c r="AA225" s="1" t="s">
        <v>31</v>
      </c>
    </row>
    <row r="226" spans="1:27" ht="79.2" x14ac:dyDescent="0.25">
      <c r="A226" s="14">
        <v>3613</v>
      </c>
      <c r="B226" s="15">
        <v>41982</v>
      </c>
      <c r="C226" s="1" t="s">
        <v>24</v>
      </c>
      <c r="D226" s="1" t="s">
        <v>98</v>
      </c>
      <c r="E226" s="1" t="s">
        <v>116</v>
      </c>
      <c r="F226" s="1" t="s">
        <v>630</v>
      </c>
      <c r="G226" s="1" t="s">
        <v>177</v>
      </c>
      <c r="H226" s="1" t="s">
        <v>100</v>
      </c>
      <c r="I226" s="1" t="s">
        <v>631</v>
      </c>
      <c r="J226" s="1" t="s">
        <v>632</v>
      </c>
      <c r="K226" s="2" t="s">
        <v>1161</v>
      </c>
      <c r="L226" s="1" t="s">
        <v>75</v>
      </c>
      <c r="M226" s="1" t="s">
        <v>40</v>
      </c>
      <c r="N226" s="19">
        <v>2020</v>
      </c>
      <c r="O226" s="11">
        <v>20415</v>
      </c>
      <c r="P226" s="12">
        <v>9.2600882335500003</v>
      </c>
      <c r="Q226" s="11">
        <v>747.7</v>
      </c>
      <c r="R226" s="12">
        <v>0.33915101504900003</v>
      </c>
      <c r="S226" s="2" t="s">
        <v>121</v>
      </c>
      <c r="T226" s="2" t="s">
        <v>1211</v>
      </c>
      <c r="U226" s="11">
        <v>5888.5</v>
      </c>
      <c r="V226" s="13" t="s">
        <v>39</v>
      </c>
      <c r="W226" s="13" t="s">
        <v>39</v>
      </c>
      <c r="X226" s="13" t="s">
        <v>1162</v>
      </c>
      <c r="Y226" s="13" t="s">
        <v>633</v>
      </c>
      <c r="Z226" s="2" t="s">
        <v>634</v>
      </c>
      <c r="AA226" s="1" t="s">
        <v>31</v>
      </c>
    </row>
    <row r="227" spans="1:27" ht="409.2" x14ac:dyDescent="0.25">
      <c r="A227" s="14">
        <v>3614</v>
      </c>
      <c r="B227" s="15">
        <v>41982</v>
      </c>
      <c r="C227" s="1" t="s">
        <v>24</v>
      </c>
      <c r="D227" s="1" t="s">
        <v>98</v>
      </c>
      <c r="E227" s="1" t="s">
        <v>116</v>
      </c>
      <c r="F227" s="1" t="s">
        <v>635</v>
      </c>
      <c r="G227" s="1" t="s">
        <v>177</v>
      </c>
      <c r="H227" s="1" t="s">
        <v>26</v>
      </c>
      <c r="I227" s="1" t="s">
        <v>636</v>
      </c>
      <c r="J227" s="1" t="s">
        <v>35</v>
      </c>
      <c r="K227" s="2" t="s">
        <v>103</v>
      </c>
      <c r="L227" s="1" t="s">
        <v>35</v>
      </c>
      <c r="M227" s="1" t="s">
        <v>28</v>
      </c>
      <c r="N227" s="1" t="s">
        <v>26</v>
      </c>
      <c r="O227" s="16">
        <v>38.1</v>
      </c>
      <c r="P227" s="12">
        <v>1.7281869296999999E-2</v>
      </c>
      <c r="Q227" s="16">
        <v>39.299999999999997</v>
      </c>
      <c r="R227" s="12">
        <v>1.7826180140999997E-2</v>
      </c>
      <c r="S227" s="1" t="s">
        <v>121</v>
      </c>
      <c r="T227" s="2" t="s">
        <v>1232</v>
      </c>
      <c r="U227" s="16" t="s">
        <v>26</v>
      </c>
      <c r="V227" s="18" t="s">
        <v>29</v>
      </c>
      <c r="W227" s="18">
        <v>60000</v>
      </c>
      <c r="X227" s="18" t="s">
        <v>177</v>
      </c>
      <c r="Y227" s="18" t="s">
        <v>104</v>
      </c>
      <c r="Z227" s="1" t="s">
        <v>26</v>
      </c>
      <c r="AA227" s="1" t="s">
        <v>31</v>
      </c>
    </row>
    <row r="228" spans="1:27" ht="26.4" x14ac:dyDescent="0.25">
      <c r="A228" s="14">
        <v>3615</v>
      </c>
      <c r="B228" s="15">
        <v>41982</v>
      </c>
      <c r="C228" s="1" t="s">
        <v>24</v>
      </c>
      <c r="D228" s="1" t="s">
        <v>98</v>
      </c>
      <c r="E228" s="1" t="s">
        <v>116</v>
      </c>
      <c r="F228" s="1" t="s">
        <v>637</v>
      </c>
      <c r="G228" s="1" t="s">
        <v>177</v>
      </c>
      <c r="H228" s="1" t="s">
        <v>26</v>
      </c>
      <c r="I228" s="1" t="s">
        <v>638</v>
      </c>
      <c r="J228" s="1" t="s">
        <v>639</v>
      </c>
      <c r="K228" s="2" t="s">
        <v>640</v>
      </c>
      <c r="L228" s="1" t="s">
        <v>27</v>
      </c>
      <c r="M228" s="1" t="s">
        <v>28</v>
      </c>
      <c r="N228" s="1" t="s">
        <v>29</v>
      </c>
      <c r="O228" s="16">
        <v>5.4</v>
      </c>
      <c r="P228" s="12">
        <v>2.449398798E-3</v>
      </c>
      <c r="Q228" s="16">
        <v>3.8</v>
      </c>
      <c r="R228" s="12">
        <v>1.7236510059999998E-3</v>
      </c>
      <c r="S228" s="1" t="s">
        <v>121</v>
      </c>
      <c r="T228" s="2" t="s">
        <v>1211</v>
      </c>
      <c r="U228" s="16">
        <v>518.9</v>
      </c>
      <c r="V228" s="18" t="s">
        <v>29</v>
      </c>
      <c r="W228" s="18" t="s">
        <v>29</v>
      </c>
      <c r="X228" s="18" t="s">
        <v>177</v>
      </c>
      <c r="Y228" s="18" t="s">
        <v>29</v>
      </c>
      <c r="Z228" s="1" t="s">
        <v>26</v>
      </c>
      <c r="AA228" s="1" t="s">
        <v>31</v>
      </c>
    </row>
    <row r="229" spans="1:27" ht="26.4" x14ac:dyDescent="0.25">
      <c r="A229" s="14">
        <v>3616</v>
      </c>
      <c r="B229" s="15">
        <v>41982</v>
      </c>
      <c r="C229" s="1" t="s">
        <v>24</v>
      </c>
      <c r="D229" s="1" t="s">
        <v>98</v>
      </c>
      <c r="E229" s="1" t="s">
        <v>116</v>
      </c>
      <c r="F229" s="1" t="s">
        <v>641</v>
      </c>
      <c r="G229" s="1" t="s">
        <v>177</v>
      </c>
      <c r="H229" s="1" t="s">
        <v>26</v>
      </c>
      <c r="I229" s="1" t="s">
        <v>642</v>
      </c>
      <c r="J229" s="1" t="s">
        <v>643</v>
      </c>
      <c r="K229" s="2" t="s">
        <v>201</v>
      </c>
      <c r="L229" s="1" t="s">
        <v>114</v>
      </c>
      <c r="M229" s="1" t="s">
        <v>28</v>
      </c>
      <c r="N229" s="19">
        <v>2008</v>
      </c>
      <c r="O229" s="16">
        <v>18.5</v>
      </c>
      <c r="P229" s="12">
        <v>8.3914588449999997E-3</v>
      </c>
      <c r="Q229" s="16">
        <v>3</v>
      </c>
      <c r="R229" s="12">
        <v>1.3607771100000001E-3</v>
      </c>
      <c r="S229" s="1" t="s">
        <v>121</v>
      </c>
      <c r="T229" s="2" t="s">
        <v>1214</v>
      </c>
      <c r="U229" s="16">
        <v>29.7</v>
      </c>
      <c r="V229" s="18" t="s">
        <v>29</v>
      </c>
      <c r="W229" s="18">
        <v>1500</v>
      </c>
      <c r="X229" s="18" t="s">
        <v>177</v>
      </c>
      <c r="Y229" s="18" t="s">
        <v>644</v>
      </c>
      <c r="Z229" s="1" t="s">
        <v>26</v>
      </c>
      <c r="AA229" s="1" t="s">
        <v>31</v>
      </c>
    </row>
    <row r="230" spans="1:27" ht="26.4" x14ac:dyDescent="0.25">
      <c r="A230" s="14">
        <v>3631</v>
      </c>
      <c r="B230" s="15">
        <v>41982</v>
      </c>
      <c r="C230" s="1" t="s">
        <v>24</v>
      </c>
      <c r="D230" s="1" t="s">
        <v>98</v>
      </c>
      <c r="E230" s="1" t="s">
        <v>116</v>
      </c>
      <c r="F230" s="1" t="s">
        <v>707</v>
      </c>
      <c r="G230" s="1" t="s">
        <v>177</v>
      </c>
      <c r="H230" s="1" t="s">
        <v>26</v>
      </c>
      <c r="I230" s="1" t="s">
        <v>708</v>
      </c>
      <c r="J230" s="1" t="s">
        <v>709</v>
      </c>
      <c r="K230" s="2" t="s">
        <v>201</v>
      </c>
      <c r="L230" s="1" t="s">
        <v>114</v>
      </c>
      <c r="M230" s="1" t="s">
        <v>28</v>
      </c>
      <c r="N230" s="19">
        <v>2009</v>
      </c>
      <c r="O230" s="16">
        <v>487.8</v>
      </c>
      <c r="P230" s="12">
        <v>0.221262358086</v>
      </c>
      <c r="Q230" s="16">
        <v>45.3</v>
      </c>
      <c r="R230" s="12">
        <v>2.0547734360999999E-2</v>
      </c>
      <c r="S230" s="1" t="s">
        <v>121</v>
      </c>
      <c r="T230" s="2" t="s">
        <v>1228</v>
      </c>
      <c r="U230" s="16">
        <v>126</v>
      </c>
      <c r="V230" s="18" t="s">
        <v>29</v>
      </c>
      <c r="W230" s="18">
        <v>3750</v>
      </c>
      <c r="X230" s="18" t="s">
        <v>177</v>
      </c>
      <c r="Y230" s="18" t="s">
        <v>72</v>
      </c>
      <c r="Z230" s="1" t="s">
        <v>26</v>
      </c>
      <c r="AA230" s="1" t="s">
        <v>31</v>
      </c>
    </row>
    <row r="231" spans="1:27" ht="26.4" x14ac:dyDescent="0.25">
      <c r="A231" s="14">
        <v>3618</v>
      </c>
      <c r="B231" s="15">
        <v>41982</v>
      </c>
      <c r="C231" s="1" t="s">
        <v>24</v>
      </c>
      <c r="D231" s="1" t="s">
        <v>98</v>
      </c>
      <c r="E231" s="1" t="s">
        <v>116</v>
      </c>
      <c r="F231" s="1" t="s">
        <v>650</v>
      </c>
      <c r="G231" s="1" t="s">
        <v>177</v>
      </c>
      <c r="H231" s="1" t="s">
        <v>26</v>
      </c>
      <c r="I231" s="1" t="s">
        <v>651</v>
      </c>
      <c r="J231" s="1" t="s">
        <v>652</v>
      </c>
      <c r="K231" s="2" t="s">
        <v>201</v>
      </c>
      <c r="L231" s="1" t="s">
        <v>114</v>
      </c>
      <c r="M231" s="1" t="s">
        <v>28</v>
      </c>
      <c r="N231" s="19">
        <v>2008</v>
      </c>
      <c r="O231" s="16">
        <v>12.2</v>
      </c>
      <c r="P231" s="12">
        <v>5.5338269139999993E-3</v>
      </c>
      <c r="Q231" s="16">
        <v>2.2999999999999998</v>
      </c>
      <c r="R231" s="12">
        <v>1.0432624509999998E-3</v>
      </c>
      <c r="S231" s="1" t="s">
        <v>121</v>
      </c>
      <c r="T231" s="2" t="s">
        <v>1209</v>
      </c>
      <c r="U231" s="16">
        <v>4.9000000000000004</v>
      </c>
      <c r="V231" s="18" t="s">
        <v>29</v>
      </c>
      <c r="W231" s="18">
        <v>3500</v>
      </c>
      <c r="X231" s="18" t="s">
        <v>177</v>
      </c>
      <c r="Y231" s="18" t="s">
        <v>653</v>
      </c>
      <c r="Z231" s="1" t="s">
        <v>26</v>
      </c>
      <c r="AA231" s="1" t="s">
        <v>31</v>
      </c>
    </row>
    <row r="232" spans="1:27" ht="26.4" x14ac:dyDescent="0.25">
      <c r="A232" s="14">
        <v>3512</v>
      </c>
      <c r="B232" s="15">
        <v>41982</v>
      </c>
      <c r="C232" s="1" t="s">
        <v>24</v>
      </c>
      <c r="D232" s="1" t="s">
        <v>98</v>
      </c>
      <c r="E232" s="1" t="s">
        <v>116</v>
      </c>
      <c r="F232" s="1" t="s">
        <v>198</v>
      </c>
      <c r="G232" s="1" t="s">
        <v>177</v>
      </c>
      <c r="H232" s="1" t="s">
        <v>26</v>
      </c>
      <c r="I232" s="1" t="s">
        <v>199</v>
      </c>
      <c r="J232" s="1" t="s">
        <v>200</v>
      </c>
      <c r="K232" s="2" t="s">
        <v>201</v>
      </c>
      <c r="L232" s="1" t="s">
        <v>114</v>
      </c>
      <c r="M232" s="1" t="s">
        <v>28</v>
      </c>
      <c r="N232" s="19">
        <v>2009</v>
      </c>
      <c r="O232" s="16">
        <v>138.5</v>
      </c>
      <c r="P232" s="12">
        <v>6.2822543245000001E-2</v>
      </c>
      <c r="Q232" s="16">
        <v>14.5</v>
      </c>
      <c r="R232" s="12">
        <v>6.5770893650000002E-3</v>
      </c>
      <c r="S232" s="1" t="s">
        <v>121</v>
      </c>
      <c r="T232" s="2" t="s">
        <v>1211</v>
      </c>
      <c r="U232" s="16">
        <v>34.6</v>
      </c>
      <c r="V232" s="18" t="s">
        <v>29</v>
      </c>
      <c r="W232" s="18">
        <v>1750</v>
      </c>
      <c r="X232" s="18" t="s">
        <v>177</v>
      </c>
      <c r="Y232" s="18" t="s">
        <v>202</v>
      </c>
      <c r="Z232" s="1" t="s">
        <v>26</v>
      </c>
      <c r="AA232" s="1" t="s">
        <v>31</v>
      </c>
    </row>
    <row r="233" spans="1:27" ht="26.4" x14ac:dyDescent="0.25">
      <c r="A233" s="14">
        <v>3513</v>
      </c>
      <c r="B233" s="15">
        <v>41982</v>
      </c>
      <c r="C233" s="1" t="s">
        <v>24</v>
      </c>
      <c r="D233" s="1" t="s">
        <v>98</v>
      </c>
      <c r="E233" s="1" t="s">
        <v>116</v>
      </c>
      <c r="F233" s="1" t="s">
        <v>203</v>
      </c>
      <c r="G233" s="1" t="s">
        <v>177</v>
      </c>
      <c r="H233" s="1" t="s">
        <v>26</v>
      </c>
      <c r="I233" s="1" t="s">
        <v>204</v>
      </c>
      <c r="J233" s="1" t="s">
        <v>205</v>
      </c>
      <c r="K233" s="2" t="s">
        <v>201</v>
      </c>
      <c r="L233" s="1" t="s">
        <v>114</v>
      </c>
      <c r="M233" s="1" t="s">
        <v>28</v>
      </c>
      <c r="N233" s="19">
        <v>2009</v>
      </c>
      <c r="O233" s="16">
        <v>4</v>
      </c>
      <c r="P233" s="12">
        <v>1.81436948E-3</v>
      </c>
      <c r="Q233" s="16">
        <v>0.5</v>
      </c>
      <c r="R233" s="12">
        <v>2.2679618499999999E-4</v>
      </c>
      <c r="S233" s="1" t="s">
        <v>121</v>
      </c>
      <c r="T233" s="2" t="s">
        <v>1228</v>
      </c>
      <c r="U233" s="16">
        <v>2.5</v>
      </c>
      <c r="V233" s="18" t="s">
        <v>29</v>
      </c>
      <c r="W233" s="18">
        <v>16500</v>
      </c>
      <c r="X233" s="18" t="s">
        <v>177</v>
      </c>
      <c r="Y233" s="18" t="s">
        <v>206</v>
      </c>
      <c r="Z233" s="1" t="s">
        <v>26</v>
      </c>
      <c r="AA233" s="1" t="s">
        <v>31</v>
      </c>
    </row>
    <row r="234" spans="1:27" ht="52.8" x14ac:dyDescent="0.25">
      <c r="A234" s="14">
        <v>3514</v>
      </c>
      <c r="B234" s="15">
        <v>41982</v>
      </c>
      <c r="C234" s="1" t="s">
        <v>24</v>
      </c>
      <c r="D234" s="1" t="s">
        <v>98</v>
      </c>
      <c r="E234" s="1" t="s">
        <v>116</v>
      </c>
      <c r="F234" s="1" t="s">
        <v>207</v>
      </c>
      <c r="G234" s="1" t="s">
        <v>177</v>
      </c>
      <c r="H234" s="1" t="s">
        <v>26</v>
      </c>
      <c r="I234" s="1" t="s">
        <v>208</v>
      </c>
      <c r="J234" s="1" t="s">
        <v>209</v>
      </c>
      <c r="K234" s="2" t="s">
        <v>201</v>
      </c>
      <c r="L234" s="1" t="s">
        <v>114</v>
      </c>
      <c r="M234" s="1" t="s">
        <v>28</v>
      </c>
      <c r="N234" s="19">
        <v>2005</v>
      </c>
      <c r="O234" s="16">
        <v>2468.3000000000002</v>
      </c>
      <c r="P234" s="12">
        <v>1.119602046871</v>
      </c>
      <c r="Q234" s="16">
        <v>289.60000000000002</v>
      </c>
      <c r="R234" s="12">
        <v>0.131360350352</v>
      </c>
      <c r="S234" s="1" t="s">
        <v>121</v>
      </c>
      <c r="T234" s="2" t="s">
        <v>1231</v>
      </c>
      <c r="U234" s="16">
        <v>1354.1</v>
      </c>
      <c r="V234" s="18" t="s">
        <v>29</v>
      </c>
      <c r="W234" s="18">
        <v>21800</v>
      </c>
      <c r="X234" s="18" t="s">
        <v>177</v>
      </c>
      <c r="Y234" s="18" t="s">
        <v>210</v>
      </c>
      <c r="Z234" s="1" t="s">
        <v>26</v>
      </c>
      <c r="AA234" s="1" t="s">
        <v>31</v>
      </c>
    </row>
    <row r="235" spans="1:27" ht="26.4" x14ac:dyDescent="0.25">
      <c r="A235" s="14">
        <v>3515</v>
      </c>
      <c r="B235" s="15">
        <v>41982</v>
      </c>
      <c r="C235" s="1" t="s">
        <v>24</v>
      </c>
      <c r="D235" s="1" t="s">
        <v>98</v>
      </c>
      <c r="E235" s="1" t="s">
        <v>116</v>
      </c>
      <c r="F235" s="1" t="s">
        <v>211</v>
      </c>
      <c r="G235" s="1" t="s">
        <v>177</v>
      </c>
      <c r="H235" s="1" t="s">
        <v>212</v>
      </c>
      <c r="I235" s="1" t="s">
        <v>213</v>
      </c>
      <c r="J235" s="1" t="s">
        <v>214</v>
      </c>
      <c r="K235" s="2" t="s">
        <v>215</v>
      </c>
      <c r="L235" s="1" t="s">
        <v>52</v>
      </c>
      <c r="M235" s="1" t="s">
        <v>28</v>
      </c>
      <c r="N235" s="1" t="s">
        <v>29</v>
      </c>
      <c r="O235" s="16">
        <v>55.6</v>
      </c>
      <c r="P235" s="12">
        <v>2.5219735771999999E-2</v>
      </c>
      <c r="Q235" s="16">
        <v>1.7</v>
      </c>
      <c r="R235" s="12">
        <v>7.7110702899999993E-4</v>
      </c>
      <c r="S235" s="1" t="s">
        <v>121</v>
      </c>
      <c r="T235" s="2" t="s">
        <v>1210</v>
      </c>
      <c r="U235" s="16">
        <v>56.8</v>
      </c>
      <c r="V235" s="18" t="s">
        <v>29</v>
      </c>
      <c r="W235" s="18" t="s">
        <v>29</v>
      </c>
      <c r="X235" s="18" t="s">
        <v>212</v>
      </c>
      <c r="Y235" s="18" t="s">
        <v>29</v>
      </c>
      <c r="Z235" s="1" t="s">
        <v>26</v>
      </c>
      <c r="AA235" s="1" t="s">
        <v>31</v>
      </c>
    </row>
    <row r="236" spans="1:27" ht="26.4" x14ac:dyDescent="0.25">
      <c r="A236" s="14">
        <v>3516</v>
      </c>
      <c r="B236" s="15">
        <v>41982</v>
      </c>
      <c r="C236" s="1" t="s">
        <v>24</v>
      </c>
      <c r="D236" s="1" t="s">
        <v>98</v>
      </c>
      <c r="E236" s="1" t="s">
        <v>116</v>
      </c>
      <c r="F236" s="1" t="s">
        <v>216</v>
      </c>
      <c r="G236" s="1" t="s">
        <v>177</v>
      </c>
      <c r="H236" s="1" t="s">
        <v>212</v>
      </c>
      <c r="I236" s="1" t="s">
        <v>217</v>
      </c>
      <c r="J236" s="1" t="s">
        <v>218</v>
      </c>
      <c r="K236" s="2" t="s">
        <v>215</v>
      </c>
      <c r="L236" s="1" t="s">
        <v>52</v>
      </c>
      <c r="M236" s="1" t="s">
        <v>28</v>
      </c>
      <c r="N236" s="1" t="s">
        <v>29</v>
      </c>
      <c r="O236" s="16">
        <v>13</v>
      </c>
      <c r="P236" s="12">
        <v>5.8967008099999997E-3</v>
      </c>
      <c r="Q236" s="16">
        <v>1.1000000000000001</v>
      </c>
      <c r="R236" s="12">
        <v>4.9895160700000004E-4</v>
      </c>
      <c r="S236" s="1" t="s">
        <v>121</v>
      </c>
      <c r="T236" s="2" t="s">
        <v>1209</v>
      </c>
      <c r="U236" s="16">
        <v>12.4</v>
      </c>
      <c r="V236" s="18" t="s">
        <v>29</v>
      </c>
      <c r="W236" s="18" t="s">
        <v>29</v>
      </c>
      <c r="X236" s="18" t="s">
        <v>212</v>
      </c>
      <c r="Y236" s="18" t="s">
        <v>29</v>
      </c>
      <c r="Z236" s="1" t="s">
        <v>26</v>
      </c>
      <c r="AA236" s="1" t="s">
        <v>31</v>
      </c>
    </row>
    <row r="237" spans="1:27" ht="26.4" x14ac:dyDescent="0.25">
      <c r="A237" s="14">
        <v>3527</v>
      </c>
      <c r="B237" s="15">
        <v>41982</v>
      </c>
      <c r="C237" s="1" t="s">
        <v>24</v>
      </c>
      <c r="D237" s="1" t="s">
        <v>98</v>
      </c>
      <c r="E237" s="1" t="s">
        <v>116</v>
      </c>
      <c r="F237" s="1" t="s">
        <v>247</v>
      </c>
      <c r="G237" s="1" t="s">
        <v>177</v>
      </c>
      <c r="H237" s="1" t="s">
        <v>212</v>
      </c>
      <c r="I237" s="1" t="s">
        <v>248</v>
      </c>
      <c r="J237" s="1" t="s">
        <v>249</v>
      </c>
      <c r="K237" s="2" t="s">
        <v>215</v>
      </c>
      <c r="L237" s="1" t="s">
        <v>52</v>
      </c>
      <c r="M237" s="1" t="s">
        <v>28</v>
      </c>
      <c r="N237" s="1" t="s">
        <v>29</v>
      </c>
      <c r="O237" s="16">
        <v>280.8</v>
      </c>
      <c r="P237" s="12">
        <v>0.127368737496</v>
      </c>
      <c r="Q237" s="16">
        <v>41.4</v>
      </c>
      <c r="R237" s="12">
        <v>1.8778724117999999E-2</v>
      </c>
      <c r="S237" s="1" t="s">
        <v>121</v>
      </c>
      <c r="T237" s="2" t="s">
        <v>1228</v>
      </c>
      <c r="U237" s="16">
        <v>12.4</v>
      </c>
      <c r="V237" s="18" t="s">
        <v>29</v>
      </c>
      <c r="W237" s="18" t="s">
        <v>29</v>
      </c>
      <c r="X237" s="18" t="s">
        <v>212</v>
      </c>
      <c r="Y237" s="18" t="s">
        <v>29</v>
      </c>
      <c r="Z237" s="1" t="s">
        <v>26</v>
      </c>
      <c r="AA237" s="1" t="s">
        <v>31</v>
      </c>
    </row>
    <row r="238" spans="1:27" ht="26.4" x14ac:dyDescent="0.25">
      <c r="A238" s="14">
        <v>3518</v>
      </c>
      <c r="B238" s="15">
        <v>41982</v>
      </c>
      <c r="C238" s="1" t="s">
        <v>24</v>
      </c>
      <c r="D238" s="1" t="s">
        <v>98</v>
      </c>
      <c r="E238" s="1" t="s">
        <v>116</v>
      </c>
      <c r="F238" s="1" t="s">
        <v>221</v>
      </c>
      <c r="G238" s="1" t="s">
        <v>177</v>
      </c>
      <c r="H238" s="1" t="s">
        <v>212</v>
      </c>
      <c r="I238" s="1" t="s">
        <v>222</v>
      </c>
      <c r="J238" s="1" t="s">
        <v>223</v>
      </c>
      <c r="K238" s="2" t="s">
        <v>215</v>
      </c>
      <c r="L238" s="1" t="s">
        <v>52</v>
      </c>
      <c r="M238" s="1" t="s">
        <v>28</v>
      </c>
      <c r="N238" s="1" t="s">
        <v>29</v>
      </c>
      <c r="O238" s="16">
        <v>10.1</v>
      </c>
      <c r="P238" s="12">
        <v>4.581282937E-3</v>
      </c>
      <c r="Q238" s="16">
        <v>1.1000000000000001</v>
      </c>
      <c r="R238" s="12">
        <v>4.9895160700000004E-4</v>
      </c>
      <c r="S238" s="1" t="s">
        <v>121</v>
      </c>
      <c r="T238" s="2" t="s">
        <v>1210</v>
      </c>
      <c r="U238" s="16">
        <v>27.2</v>
      </c>
      <c r="V238" s="18" t="s">
        <v>29</v>
      </c>
      <c r="W238" s="18" t="s">
        <v>29</v>
      </c>
      <c r="X238" s="18" t="s">
        <v>212</v>
      </c>
      <c r="Y238" s="18" t="s">
        <v>29</v>
      </c>
      <c r="Z238" s="1" t="s">
        <v>26</v>
      </c>
      <c r="AA238" s="1" t="s">
        <v>31</v>
      </c>
    </row>
    <row r="239" spans="1:27" ht="39.6" x14ac:dyDescent="0.25">
      <c r="A239" s="14">
        <v>4468</v>
      </c>
      <c r="B239" s="15">
        <v>41982</v>
      </c>
      <c r="C239" s="1" t="s">
        <v>24</v>
      </c>
      <c r="D239" s="1" t="s">
        <v>98</v>
      </c>
      <c r="E239" s="1" t="s">
        <v>116</v>
      </c>
      <c r="F239" s="1" t="s">
        <v>1029</v>
      </c>
      <c r="G239" s="1" t="s">
        <v>177</v>
      </c>
      <c r="H239" s="1" t="s">
        <v>26</v>
      </c>
      <c r="I239" s="1" t="s">
        <v>1030</v>
      </c>
      <c r="J239" s="1" t="s">
        <v>1031</v>
      </c>
      <c r="K239" s="2" t="s">
        <v>1032</v>
      </c>
      <c r="L239" s="1" t="s">
        <v>42</v>
      </c>
      <c r="M239" s="1" t="s">
        <v>40</v>
      </c>
      <c r="N239" s="19">
        <v>2020</v>
      </c>
      <c r="O239" s="16">
        <v>0</v>
      </c>
      <c r="P239" s="12">
        <v>0</v>
      </c>
      <c r="Q239" s="16">
        <v>0.4</v>
      </c>
      <c r="R239" s="12">
        <v>1.81436948E-4</v>
      </c>
      <c r="S239" s="1" t="s">
        <v>121</v>
      </c>
      <c r="T239" s="2" t="s">
        <v>1233</v>
      </c>
      <c r="U239" s="16">
        <v>7.4</v>
      </c>
      <c r="V239" s="18">
        <v>16000</v>
      </c>
      <c r="W239" s="18">
        <v>2400</v>
      </c>
      <c r="X239" s="18" t="s">
        <v>177</v>
      </c>
      <c r="Y239" s="18" t="s">
        <v>1033</v>
      </c>
      <c r="Z239" s="1" t="s">
        <v>26</v>
      </c>
      <c r="AA239" s="1" t="s">
        <v>31</v>
      </c>
    </row>
    <row r="240" spans="1:27" ht="52.8" x14ac:dyDescent="0.25">
      <c r="A240" s="14">
        <v>3510</v>
      </c>
      <c r="B240" s="15">
        <v>41982</v>
      </c>
      <c r="C240" s="1" t="s">
        <v>24</v>
      </c>
      <c r="D240" s="1" t="s">
        <v>98</v>
      </c>
      <c r="E240" s="1" t="s">
        <v>116</v>
      </c>
      <c r="F240" s="1" t="s">
        <v>191</v>
      </c>
      <c r="G240" s="1" t="s">
        <v>79</v>
      </c>
      <c r="H240" s="1" t="s">
        <v>192</v>
      </c>
      <c r="I240" s="1" t="s">
        <v>193</v>
      </c>
      <c r="J240" s="1" t="s">
        <v>97</v>
      </c>
      <c r="K240" s="2" t="s">
        <v>194</v>
      </c>
      <c r="L240" s="1" t="s">
        <v>32</v>
      </c>
      <c r="M240" s="1" t="s">
        <v>28</v>
      </c>
      <c r="N240" s="1" t="s">
        <v>26</v>
      </c>
      <c r="O240" s="16">
        <v>824.2</v>
      </c>
      <c r="P240" s="12">
        <v>0.37385083135399999</v>
      </c>
      <c r="Q240" s="16">
        <v>186.2</v>
      </c>
      <c r="R240" s="12">
        <v>8.4458899293999995E-2</v>
      </c>
      <c r="S240" s="1" t="s">
        <v>149</v>
      </c>
      <c r="T240" s="2" t="s">
        <v>1234</v>
      </c>
      <c r="U240" s="16">
        <v>12720.9</v>
      </c>
      <c r="V240" s="18" t="s">
        <v>26</v>
      </c>
      <c r="W240" s="18">
        <v>2000</v>
      </c>
      <c r="X240" s="18" t="s">
        <v>79</v>
      </c>
      <c r="Y240" s="18" t="s">
        <v>108</v>
      </c>
      <c r="Z240" s="1" t="s">
        <v>26</v>
      </c>
      <c r="AA240" s="1" t="s">
        <v>31</v>
      </c>
    </row>
    <row r="241" spans="1:27" ht="52.8" x14ac:dyDescent="0.25">
      <c r="A241" s="14">
        <v>3520</v>
      </c>
      <c r="B241" s="15">
        <v>41982</v>
      </c>
      <c r="C241" s="1" t="s">
        <v>24</v>
      </c>
      <c r="D241" s="1" t="s">
        <v>98</v>
      </c>
      <c r="E241" s="1" t="s">
        <v>116</v>
      </c>
      <c r="F241" s="1" t="s">
        <v>229</v>
      </c>
      <c r="G241" s="1" t="s">
        <v>79</v>
      </c>
      <c r="H241" s="1" t="s">
        <v>192</v>
      </c>
      <c r="I241" s="1" t="s">
        <v>230</v>
      </c>
      <c r="J241" s="1" t="s">
        <v>97</v>
      </c>
      <c r="K241" s="2" t="s">
        <v>194</v>
      </c>
      <c r="L241" s="1" t="s">
        <v>32</v>
      </c>
      <c r="M241" s="1" t="s">
        <v>28</v>
      </c>
      <c r="N241" s="1" t="s">
        <v>26</v>
      </c>
      <c r="O241" s="16">
        <v>917.6</v>
      </c>
      <c r="P241" s="12">
        <v>0.41621635871200002</v>
      </c>
      <c r="Q241" s="16">
        <v>31.9</v>
      </c>
      <c r="R241" s="12">
        <v>1.4469596602999998E-2</v>
      </c>
      <c r="S241" s="1" t="s">
        <v>231</v>
      </c>
      <c r="T241" s="2" t="s">
        <v>1235</v>
      </c>
      <c r="U241" s="16">
        <v>5616.7</v>
      </c>
      <c r="V241" s="18" t="s">
        <v>26</v>
      </c>
      <c r="W241" s="18">
        <v>3000</v>
      </c>
      <c r="X241" s="18" t="s">
        <v>79</v>
      </c>
      <c r="Y241" s="18" t="s">
        <v>70</v>
      </c>
      <c r="Z241" s="1" t="s">
        <v>26</v>
      </c>
      <c r="AA241" s="1" t="s">
        <v>31</v>
      </c>
    </row>
    <row r="242" spans="1:27" ht="211.2" x14ac:dyDescent="0.25">
      <c r="A242" s="14">
        <v>3606</v>
      </c>
      <c r="B242" s="15">
        <v>41982</v>
      </c>
      <c r="C242" s="1" t="s">
        <v>24</v>
      </c>
      <c r="D242" s="1" t="s">
        <v>98</v>
      </c>
      <c r="E242" s="1" t="s">
        <v>116</v>
      </c>
      <c r="F242" s="1" t="s">
        <v>605</v>
      </c>
      <c r="G242" s="1" t="s">
        <v>79</v>
      </c>
      <c r="H242" s="1" t="s">
        <v>192</v>
      </c>
      <c r="I242" s="1" t="s">
        <v>606</v>
      </c>
      <c r="J242" s="1" t="s">
        <v>97</v>
      </c>
      <c r="K242" s="2" t="s">
        <v>194</v>
      </c>
      <c r="L242" s="1" t="s">
        <v>32</v>
      </c>
      <c r="M242" s="1" t="s">
        <v>28</v>
      </c>
      <c r="N242" s="1" t="s">
        <v>26</v>
      </c>
      <c r="O242" s="16">
        <v>7601.3</v>
      </c>
      <c r="P242" s="12">
        <v>3.4478916820809999</v>
      </c>
      <c r="Q242" s="16">
        <v>4769.7</v>
      </c>
      <c r="R242" s="12">
        <v>2.1634995271889998</v>
      </c>
      <c r="S242" s="1" t="s">
        <v>121</v>
      </c>
      <c r="T242" s="2" t="s">
        <v>1236</v>
      </c>
      <c r="U242" s="16">
        <v>50849.1</v>
      </c>
      <c r="V242" s="18" t="s">
        <v>26</v>
      </c>
      <c r="W242" s="18">
        <v>2000</v>
      </c>
      <c r="X242" s="18" t="s">
        <v>79</v>
      </c>
      <c r="Y242" s="18" t="s">
        <v>108</v>
      </c>
      <c r="Z242" s="1" t="s">
        <v>26</v>
      </c>
      <c r="AA242" s="1" t="s">
        <v>31</v>
      </c>
    </row>
    <row r="243" spans="1:27" ht="52.8" x14ac:dyDescent="0.25">
      <c r="A243" s="14">
        <v>3620</v>
      </c>
      <c r="B243" s="15">
        <v>41982</v>
      </c>
      <c r="C243" s="1" t="s">
        <v>24</v>
      </c>
      <c r="D243" s="1" t="s">
        <v>98</v>
      </c>
      <c r="E243" s="1" t="s">
        <v>116</v>
      </c>
      <c r="F243" s="1" t="s">
        <v>659</v>
      </c>
      <c r="G243" s="1" t="s">
        <v>79</v>
      </c>
      <c r="H243" s="1" t="s">
        <v>101</v>
      </c>
      <c r="I243" s="1" t="s">
        <v>660</v>
      </c>
      <c r="J243" s="1" t="s">
        <v>661</v>
      </c>
      <c r="K243" s="2" t="s">
        <v>662</v>
      </c>
      <c r="L243" s="1" t="s">
        <v>57</v>
      </c>
      <c r="M243" s="1" t="s">
        <v>28</v>
      </c>
      <c r="N243" s="19">
        <v>2010</v>
      </c>
      <c r="O243" s="16">
        <v>464.6</v>
      </c>
      <c r="P243" s="12">
        <v>0.21073901510199999</v>
      </c>
      <c r="Q243" s="16">
        <v>31.8</v>
      </c>
      <c r="R243" s="12">
        <v>1.4424237366000001E-2</v>
      </c>
      <c r="S243" s="1" t="s">
        <v>121</v>
      </c>
      <c r="T243" s="2" t="s">
        <v>1237</v>
      </c>
      <c r="U243" s="16">
        <v>4240.3</v>
      </c>
      <c r="V243" s="18">
        <v>42850</v>
      </c>
      <c r="W243" s="18">
        <v>13000</v>
      </c>
      <c r="X243" s="18" t="s">
        <v>663</v>
      </c>
      <c r="Y243" s="18" t="s">
        <v>664</v>
      </c>
      <c r="Z243" s="1" t="s">
        <v>26</v>
      </c>
      <c r="AA243" s="1" t="s">
        <v>31</v>
      </c>
    </row>
    <row r="244" spans="1:27" ht="92.4" x14ac:dyDescent="0.25">
      <c r="A244" s="14">
        <v>4469</v>
      </c>
      <c r="B244" s="15">
        <v>41982</v>
      </c>
      <c r="C244" s="1" t="s">
        <v>24</v>
      </c>
      <c r="D244" s="1" t="s">
        <v>98</v>
      </c>
      <c r="E244" s="1" t="s">
        <v>116</v>
      </c>
      <c r="F244" s="1" t="s">
        <v>1034</v>
      </c>
      <c r="G244" s="1" t="s">
        <v>1035</v>
      </c>
      <c r="H244" s="1" t="s">
        <v>1036</v>
      </c>
      <c r="I244" s="1" t="s">
        <v>1037</v>
      </c>
      <c r="J244" s="1" t="s">
        <v>97</v>
      </c>
      <c r="K244" s="2" t="s">
        <v>1038</v>
      </c>
      <c r="L244" s="1" t="s">
        <v>32</v>
      </c>
      <c r="M244" s="1" t="s">
        <v>28</v>
      </c>
      <c r="N244" s="1" t="s">
        <v>26</v>
      </c>
      <c r="O244" s="16">
        <v>883.8</v>
      </c>
      <c r="P244" s="12">
        <v>0.40088493660599994</v>
      </c>
      <c r="Q244" s="16">
        <v>164.3</v>
      </c>
      <c r="R244" s="12">
        <v>7.452522639100001E-2</v>
      </c>
      <c r="S244" s="1" t="s">
        <v>121</v>
      </c>
      <c r="T244" s="2" t="s">
        <v>1210</v>
      </c>
      <c r="U244" s="16">
        <v>7769</v>
      </c>
      <c r="V244" s="18" t="s">
        <v>29</v>
      </c>
      <c r="W244" s="18" t="s">
        <v>29</v>
      </c>
      <c r="X244" s="18" t="s">
        <v>1039</v>
      </c>
      <c r="Y244" s="18" t="s">
        <v>29</v>
      </c>
      <c r="Z244" s="1" t="s">
        <v>26</v>
      </c>
      <c r="AA244" s="1" t="s">
        <v>31</v>
      </c>
    </row>
    <row r="245" spans="1:27" ht="39.6" x14ac:dyDescent="0.25">
      <c r="A245" s="14">
        <v>4470</v>
      </c>
      <c r="B245" s="15">
        <v>41982</v>
      </c>
      <c r="C245" s="1" t="s">
        <v>24</v>
      </c>
      <c r="D245" s="1" t="s">
        <v>98</v>
      </c>
      <c r="E245" s="1" t="s">
        <v>116</v>
      </c>
      <c r="F245" s="1" t="s">
        <v>1040</v>
      </c>
      <c r="G245" s="1" t="s">
        <v>1035</v>
      </c>
      <c r="H245" s="1" t="s">
        <v>1036</v>
      </c>
      <c r="I245" s="1" t="s">
        <v>1041</v>
      </c>
      <c r="J245" s="1" t="s">
        <v>1042</v>
      </c>
      <c r="K245" s="2" t="s">
        <v>1043</v>
      </c>
      <c r="L245" s="1" t="s">
        <v>35</v>
      </c>
      <c r="M245" s="1" t="s">
        <v>28</v>
      </c>
      <c r="N245" s="1" t="s">
        <v>26</v>
      </c>
      <c r="O245" s="16">
        <v>405.2</v>
      </c>
      <c r="P245" s="12">
        <v>0.18379562832399998</v>
      </c>
      <c r="Q245" s="16">
        <v>417.1</v>
      </c>
      <c r="R245" s="12">
        <v>0.189193377527</v>
      </c>
      <c r="S245" s="1" t="s">
        <v>121</v>
      </c>
      <c r="T245" s="2" t="s">
        <v>1210</v>
      </c>
      <c r="U245" s="16" t="s">
        <v>26</v>
      </c>
      <c r="V245" s="18" t="s">
        <v>29</v>
      </c>
      <c r="W245" s="18" t="s">
        <v>29</v>
      </c>
      <c r="X245" s="18" t="s">
        <v>1039</v>
      </c>
      <c r="Y245" s="18" t="s">
        <v>29</v>
      </c>
      <c r="Z245" s="1" t="s">
        <v>26</v>
      </c>
      <c r="AA245" s="1" t="s">
        <v>31</v>
      </c>
    </row>
    <row r="246" spans="1:27" ht="66" x14ac:dyDescent="0.25">
      <c r="A246" s="14">
        <v>3621</v>
      </c>
      <c r="B246" s="15">
        <v>41982</v>
      </c>
      <c r="C246" s="1" t="s">
        <v>24</v>
      </c>
      <c r="D246" s="1" t="s">
        <v>98</v>
      </c>
      <c r="E246" s="1" t="s">
        <v>116</v>
      </c>
      <c r="F246" s="1" t="s">
        <v>665</v>
      </c>
      <c r="G246" s="1" t="s">
        <v>666</v>
      </c>
      <c r="H246" s="1" t="s">
        <v>667</v>
      </c>
      <c r="I246" s="1" t="s">
        <v>110</v>
      </c>
      <c r="J246" s="1" t="s">
        <v>668</v>
      </c>
      <c r="K246" s="2" t="s">
        <v>669</v>
      </c>
      <c r="L246" s="1" t="s">
        <v>59</v>
      </c>
      <c r="M246" s="1" t="s">
        <v>28</v>
      </c>
      <c r="N246" s="19">
        <v>2011</v>
      </c>
      <c r="O246" s="16" t="s">
        <v>39</v>
      </c>
      <c r="P246" s="16" t="s">
        <v>39</v>
      </c>
      <c r="Q246" s="16" t="s">
        <v>39</v>
      </c>
      <c r="R246" s="16" t="s">
        <v>39</v>
      </c>
      <c r="S246" s="1" t="s">
        <v>149</v>
      </c>
      <c r="T246" s="2" t="s">
        <v>1221</v>
      </c>
      <c r="U246" s="16" t="s">
        <v>29</v>
      </c>
      <c r="V246" s="18">
        <v>231494</v>
      </c>
      <c r="W246" s="18">
        <v>18500</v>
      </c>
      <c r="X246" s="18" t="s">
        <v>670</v>
      </c>
      <c r="Y246" s="18" t="s">
        <v>29</v>
      </c>
      <c r="Z246" s="1" t="s">
        <v>26</v>
      </c>
      <c r="AA246" s="1" t="s">
        <v>31</v>
      </c>
    </row>
    <row r="247" spans="1:27" ht="52.8" x14ac:dyDescent="0.25">
      <c r="A247" s="14">
        <v>3622</v>
      </c>
      <c r="B247" s="15">
        <v>41982</v>
      </c>
      <c r="C247" s="1" t="s">
        <v>24</v>
      </c>
      <c r="D247" s="1" t="s">
        <v>98</v>
      </c>
      <c r="E247" s="1" t="s">
        <v>116</v>
      </c>
      <c r="F247" s="1" t="s">
        <v>671</v>
      </c>
      <c r="G247" s="1" t="s">
        <v>666</v>
      </c>
      <c r="H247" s="1" t="s">
        <v>29</v>
      </c>
      <c r="I247" s="1" t="s">
        <v>111</v>
      </c>
      <c r="J247" s="1" t="s">
        <v>35</v>
      </c>
      <c r="K247" s="2" t="s">
        <v>672</v>
      </c>
      <c r="L247" s="1" t="s">
        <v>35</v>
      </c>
      <c r="M247" s="1" t="s">
        <v>28</v>
      </c>
      <c r="N247" s="1" t="s">
        <v>26</v>
      </c>
      <c r="O247" s="16">
        <v>122.2</v>
      </c>
      <c r="P247" s="12">
        <v>5.5428987614000003E-2</v>
      </c>
      <c r="Q247" s="16">
        <v>67.5</v>
      </c>
      <c r="R247" s="12">
        <v>3.0617484974999998E-2</v>
      </c>
      <c r="S247" s="1" t="s">
        <v>149</v>
      </c>
      <c r="T247" s="2" t="s">
        <v>1238</v>
      </c>
      <c r="U247" s="16" t="s">
        <v>26</v>
      </c>
      <c r="V247" s="18" t="s">
        <v>29</v>
      </c>
      <c r="W247" s="18">
        <v>35000</v>
      </c>
      <c r="X247" s="18" t="s">
        <v>666</v>
      </c>
      <c r="Y247" s="18" t="s">
        <v>29</v>
      </c>
      <c r="Z247" s="1" t="s">
        <v>26</v>
      </c>
      <c r="AA247" s="1" t="s">
        <v>31</v>
      </c>
    </row>
    <row r="248" spans="1:27" ht="52.8" x14ac:dyDescent="0.25">
      <c r="A248" s="14">
        <v>3623</v>
      </c>
      <c r="B248" s="15">
        <v>41982</v>
      </c>
      <c r="C248" s="1" t="s">
        <v>24</v>
      </c>
      <c r="D248" s="1" t="s">
        <v>98</v>
      </c>
      <c r="E248" s="1" t="s">
        <v>116</v>
      </c>
      <c r="F248" s="1" t="s">
        <v>673</v>
      </c>
      <c r="G248" s="1" t="s">
        <v>101</v>
      </c>
      <c r="H248" s="1" t="s">
        <v>90</v>
      </c>
      <c r="I248" s="1" t="s">
        <v>674</v>
      </c>
      <c r="J248" s="1" t="s">
        <v>675</v>
      </c>
      <c r="K248" s="2" t="s">
        <v>676</v>
      </c>
      <c r="L248" s="1" t="s">
        <v>75</v>
      </c>
      <c r="M248" s="1" t="s">
        <v>28</v>
      </c>
      <c r="N248" s="19">
        <v>2008</v>
      </c>
      <c r="O248" s="16" t="s">
        <v>39</v>
      </c>
      <c r="P248" s="16" t="s">
        <v>39</v>
      </c>
      <c r="Q248" s="16">
        <v>3483.3</v>
      </c>
      <c r="R248" s="16">
        <v>1.579998302421</v>
      </c>
      <c r="S248" s="1" t="s">
        <v>261</v>
      </c>
      <c r="T248" s="2" t="s">
        <v>1204</v>
      </c>
      <c r="U248" s="16">
        <v>118</v>
      </c>
      <c r="V248" s="18">
        <v>26900000</v>
      </c>
      <c r="W248" s="18">
        <v>141882</v>
      </c>
      <c r="X248" s="18" t="s">
        <v>658</v>
      </c>
      <c r="Y248" s="18" t="s">
        <v>677</v>
      </c>
      <c r="Z248" s="1" t="s">
        <v>26</v>
      </c>
      <c r="AA248" s="1" t="s">
        <v>31</v>
      </c>
    </row>
    <row r="249" spans="1:27" ht="39.6" x14ac:dyDescent="0.25">
      <c r="A249" s="14">
        <v>3619</v>
      </c>
      <c r="B249" s="15">
        <v>41982</v>
      </c>
      <c r="C249" s="1" t="s">
        <v>24</v>
      </c>
      <c r="D249" s="1" t="s">
        <v>98</v>
      </c>
      <c r="E249" s="1" t="s">
        <v>116</v>
      </c>
      <c r="F249" s="1" t="s">
        <v>654</v>
      </c>
      <c r="G249" s="1" t="s">
        <v>101</v>
      </c>
      <c r="H249" s="1" t="s">
        <v>90</v>
      </c>
      <c r="I249" s="1" t="s">
        <v>655</v>
      </c>
      <c r="J249" s="1" t="s">
        <v>656</v>
      </c>
      <c r="K249" s="2" t="s">
        <v>657</v>
      </c>
      <c r="L249" s="1" t="s">
        <v>75</v>
      </c>
      <c r="M249" s="1" t="s">
        <v>28</v>
      </c>
      <c r="N249" s="19">
        <v>2015</v>
      </c>
      <c r="O249" s="16" t="s">
        <v>39</v>
      </c>
      <c r="P249" s="16" t="s">
        <v>39</v>
      </c>
      <c r="Q249" s="16">
        <v>9230.7999999999993</v>
      </c>
      <c r="R249" s="16">
        <v>4.1870204489959999</v>
      </c>
      <c r="S249" s="1" t="s">
        <v>261</v>
      </c>
      <c r="T249" s="2" t="s">
        <v>1204</v>
      </c>
      <c r="U249" s="16">
        <v>773</v>
      </c>
      <c r="V249" s="18" t="s">
        <v>26</v>
      </c>
      <c r="W249" s="18">
        <v>196548</v>
      </c>
      <c r="X249" s="18" t="s">
        <v>658</v>
      </c>
      <c r="Y249" s="18" t="s">
        <v>26</v>
      </c>
      <c r="Z249" s="1" t="s">
        <v>26</v>
      </c>
      <c r="AA249" s="1" t="s">
        <v>31</v>
      </c>
    </row>
    <row r="250" spans="1:27" ht="52.8" x14ac:dyDescent="0.25">
      <c r="A250" s="14">
        <v>3624</v>
      </c>
      <c r="B250" s="15">
        <v>41982</v>
      </c>
      <c r="C250" s="1" t="s">
        <v>24</v>
      </c>
      <c r="D250" s="1" t="s">
        <v>98</v>
      </c>
      <c r="E250" s="1" t="s">
        <v>116</v>
      </c>
      <c r="F250" s="1" t="s">
        <v>678</v>
      </c>
      <c r="G250" s="1" t="s">
        <v>101</v>
      </c>
      <c r="H250" s="1" t="s">
        <v>90</v>
      </c>
      <c r="I250" s="1" t="s">
        <v>679</v>
      </c>
      <c r="J250" s="1" t="s">
        <v>680</v>
      </c>
      <c r="K250" s="2" t="s">
        <v>681</v>
      </c>
      <c r="L250" s="1" t="s">
        <v>75</v>
      </c>
      <c r="M250" s="1" t="s">
        <v>28</v>
      </c>
      <c r="N250" s="19">
        <v>2012</v>
      </c>
      <c r="O250" s="16" t="s">
        <v>39</v>
      </c>
      <c r="P250" s="16" t="s">
        <v>39</v>
      </c>
      <c r="Q250" s="16">
        <v>12191.6</v>
      </c>
      <c r="R250" s="16">
        <v>5.5300167380919998</v>
      </c>
      <c r="S250" s="1" t="s">
        <v>261</v>
      </c>
      <c r="T250" s="2" t="s">
        <v>1197</v>
      </c>
      <c r="U250" s="16">
        <v>919</v>
      </c>
      <c r="V250" s="18">
        <v>22800000</v>
      </c>
      <c r="W250" s="18">
        <v>132704</v>
      </c>
      <c r="X250" s="18" t="s">
        <v>30</v>
      </c>
      <c r="Y250" s="18" t="s">
        <v>682</v>
      </c>
      <c r="Z250" s="1" t="s">
        <v>26</v>
      </c>
      <c r="AA250" s="1" t="s">
        <v>31</v>
      </c>
    </row>
    <row r="251" spans="1:27" ht="66" x14ac:dyDescent="0.25">
      <c r="A251" s="14">
        <v>3654</v>
      </c>
      <c r="B251" s="15">
        <v>41982</v>
      </c>
      <c r="C251" s="1" t="s">
        <v>24</v>
      </c>
      <c r="D251" s="1" t="s">
        <v>98</v>
      </c>
      <c r="E251" s="1" t="s">
        <v>116</v>
      </c>
      <c r="F251" s="1" t="s">
        <v>778</v>
      </c>
      <c r="G251" s="1" t="s">
        <v>101</v>
      </c>
      <c r="H251" s="1" t="s">
        <v>26</v>
      </c>
      <c r="I251" s="1" t="s">
        <v>779</v>
      </c>
      <c r="J251" s="1" t="s">
        <v>780</v>
      </c>
      <c r="K251" s="2" t="s">
        <v>781</v>
      </c>
      <c r="L251" s="1" t="s">
        <v>58</v>
      </c>
      <c r="M251" s="1" t="s">
        <v>28</v>
      </c>
      <c r="N251" s="19">
        <v>2009</v>
      </c>
      <c r="O251" s="16" t="s">
        <v>39</v>
      </c>
      <c r="P251" s="16" t="s">
        <v>39</v>
      </c>
      <c r="Q251" s="16">
        <v>10.934928204127999</v>
      </c>
      <c r="R251" s="12">
        <v>4.9599999998902631E-3</v>
      </c>
      <c r="S251" s="1" t="s">
        <v>231</v>
      </c>
      <c r="T251" s="2" t="s">
        <v>1239</v>
      </c>
      <c r="U251" s="16">
        <v>500</v>
      </c>
      <c r="V251" s="18" t="s">
        <v>26</v>
      </c>
      <c r="W251" s="18">
        <v>0</v>
      </c>
      <c r="X251" s="18" t="s">
        <v>26</v>
      </c>
      <c r="Y251" s="18" t="s">
        <v>26</v>
      </c>
      <c r="Z251" s="1" t="s">
        <v>26</v>
      </c>
      <c r="AA251" s="1" t="s">
        <v>31</v>
      </c>
    </row>
    <row r="252" spans="1:27" ht="211.2" x14ac:dyDescent="0.25">
      <c r="A252" s="14">
        <v>3625</v>
      </c>
      <c r="B252" s="15">
        <v>41982</v>
      </c>
      <c r="C252" s="1" t="s">
        <v>24</v>
      </c>
      <c r="D252" s="1" t="s">
        <v>98</v>
      </c>
      <c r="E252" s="1" t="s">
        <v>116</v>
      </c>
      <c r="F252" s="1" t="s">
        <v>683</v>
      </c>
      <c r="G252" s="1" t="s">
        <v>101</v>
      </c>
      <c r="H252" s="1" t="s">
        <v>90</v>
      </c>
      <c r="I252" s="1" t="s">
        <v>684</v>
      </c>
      <c r="J252" s="1" t="s">
        <v>685</v>
      </c>
      <c r="K252" s="2" t="s">
        <v>1166</v>
      </c>
      <c r="L252" s="1" t="s">
        <v>58</v>
      </c>
      <c r="M252" s="1" t="s">
        <v>40</v>
      </c>
      <c r="N252" s="19">
        <v>2020</v>
      </c>
      <c r="O252" s="16">
        <v>9934.7999999999993</v>
      </c>
      <c r="P252" s="16">
        <v>4.5063494774759993</v>
      </c>
      <c r="Q252" s="16">
        <v>1369.9</v>
      </c>
      <c r="R252" s="16">
        <v>0.62137618766300007</v>
      </c>
      <c r="S252" s="1" t="s">
        <v>231</v>
      </c>
      <c r="T252" s="2" t="s">
        <v>1248</v>
      </c>
      <c r="U252" s="16">
        <v>25000</v>
      </c>
      <c r="V252" s="18">
        <v>780000000</v>
      </c>
      <c r="W252" s="18" t="s">
        <v>26</v>
      </c>
      <c r="X252" s="18" t="s">
        <v>90</v>
      </c>
      <c r="Y252" s="18" t="s">
        <v>686</v>
      </c>
      <c r="Z252" s="1" t="s">
        <v>26</v>
      </c>
      <c r="AA252" s="1" t="s">
        <v>31</v>
      </c>
    </row>
    <row r="253" spans="1:27" ht="52.8" x14ac:dyDescent="0.25">
      <c r="A253" s="14">
        <v>3626</v>
      </c>
      <c r="B253" s="15">
        <v>41982</v>
      </c>
      <c r="C253" s="1" t="s">
        <v>24</v>
      </c>
      <c r="D253" s="1" t="s">
        <v>98</v>
      </c>
      <c r="E253" s="1" t="s">
        <v>116</v>
      </c>
      <c r="F253" s="1" t="s">
        <v>687</v>
      </c>
      <c r="G253" s="1" t="s">
        <v>101</v>
      </c>
      <c r="H253" s="1" t="s">
        <v>54</v>
      </c>
      <c r="I253" s="1" t="s">
        <v>688</v>
      </c>
      <c r="J253" s="1" t="s">
        <v>689</v>
      </c>
      <c r="K253" s="2" t="s">
        <v>690</v>
      </c>
      <c r="L253" s="1" t="s">
        <v>57</v>
      </c>
      <c r="M253" s="1" t="s">
        <v>28</v>
      </c>
      <c r="N253" s="19">
        <v>2016</v>
      </c>
      <c r="O253" s="16" t="s">
        <v>39</v>
      </c>
      <c r="P253" s="16" t="s">
        <v>39</v>
      </c>
      <c r="Q253" s="16">
        <v>350.5</v>
      </c>
      <c r="R253" s="12">
        <v>0.15898412568500001</v>
      </c>
      <c r="S253" s="1" t="s">
        <v>121</v>
      </c>
      <c r="T253" s="2" t="s">
        <v>1200</v>
      </c>
      <c r="U253" s="16">
        <v>1900</v>
      </c>
      <c r="V253" s="18">
        <v>43200000</v>
      </c>
      <c r="W253" s="18">
        <v>150000</v>
      </c>
      <c r="X253" s="18" t="s">
        <v>54</v>
      </c>
      <c r="Y253" s="18" t="s">
        <v>691</v>
      </c>
      <c r="Z253" s="1" t="s">
        <v>26</v>
      </c>
      <c r="AA253" s="1" t="s">
        <v>31</v>
      </c>
    </row>
    <row r="254" spans="1:27" ht="92.4" x14ac:dyDescent="0.25">
      <c r="A254" s="14">
        <v>3627</v>
      </c>
      <c r="B254" s="15">
        <v>41982</v>
      </c>
      <c r="C254" s="1" t="s">
        <v>24</v>
      </c>
      <c r="D254" s="1" t="s">
        <v>98</v>
      </c>
      <c r="E254" s="1" t="s">
        <v>116</v>
      </c>
      <c r="F254" s="1" t="s">
        <v>692</v>
      </c>
      <c r="G254" s="1" t="s">
        <v>101</v>
      </c>
      <c r="H254" s="1" t="s">
        <v>26</v>
      </c>
      <c r="I254" s="1" t="s">
        <v>693</v>
      </c>
      <c r="J254" s="1" t="s">
        <v>694</v>
      </c>
      <c r="K254" s="2" t="s">
        <v>695</v>
      </c>
      <c r="L254" s="1" t="s">
        <v>58</v>
      </c>
      <c r="M254" s="1" t="s">
        <v>38</v>
      </c>
      <c r="N254" s="1" t="s">
        <v>39</v>
      </c>
      <c r="O254" s="16" t="s">
        <v>39</v>
      </c>
      <c r="P254" s="16" t="s">
        <v>39</v>
      </c>
      <c r="Q254" s="16">
        <v>330.7</v>
      </c>
      <c r="R254" s="12">
        <v>0.150002996759</v>
      </c>
      <c r="S254" s="1" t="s">
        <v>121</v>
      </c>
      <c r="T254" s="2" t="s">
        <v>1241</v>
      </c>
      <c r="U254" s="16">
        <v>2000</v>
      </c>
      <c r="V254" s="18" t="s">
        <v>39</v>
      </c>
      <c r="W254" s="18">
        <v>0</v>
      </c>
      <c r="X254" s="18" t="s">
        <v>30</v>
      </c>
      <c r="Y254" s="18" t="s">
        <v>39</v>
      </c>
      <c r="Z254" s="1" t="s">
        <v>26</v>
      </c>
      <c r="AA254" s="1" t="s">
        <v>31</v>
      </c>
    </row>
    <row r="255" spans="1:27" ht="79.2" x14ac:dyDescent="0.25">
      <c r="A255" s="14">
        <v>3628</v>
      </c>
      <c r="B255" s="15">
        <v>41982</v>
      </c>
      <c r="C255" s="1" t="s">
        <v>24</v>
      </c>
      <c r="D255" s="1" t="s">
        <v>98</v>
      </c>
      <c r="E255" s="1" t="s">
        <v>116</v>
      </c>
      <c r="F255" s="1" t="s">
        <v>696</v>
      </c>
      <c r="G255" s="1" t="s">
        <v>101</v>
      </c>
      <c r="H255" s="1" t="s">
        <v>26</v>
      </c>
      <c r="I255" s="1" t="s">
        <v>697</v>
      </c>
      <c r="J255" s="1" t="s">
        <v>698</v>
      </c>
      <c r="K255" s="2" t="s">
        <v>699</v>
      </c>
      <c r="L255" s="1" t="s">
        <v>58</v>
      </c>
      <c r="M255" s="1" t="s">
        <v>28</v>
      </c>
      <c r="N255" s="19">
        <v>2009</v>
      </c>
      <c r="O255" s="16" t="s">
        <v>39</v>
      </c>
      <c r="P255" s="16" t="s">
        <v>39</v>
      </c>
      <c r="Q255" s="16">
        <v>2.8</v>
      </c>
      <c r="R255" s="12">
        <v>1.270058636E-3</v>
      </c>
      <c r="S255" s="1" t="s">
        <v>121</v>
      </c>
      <c r="T255" s="2" t="s">
        <v>1242</v>
      </c>
      <c r="U255" s="16">
        <v>1000</v>
      </c>
      <c r="V255" s="18" t="s">
        <v>26</v>
      </c>
      <c r="W255" s="18">
        <v>0</v>
      </c>
      <c r="X255" s="18" t="s">
        <v>26</v>
      </c>
      <c r="Y255" s="18" t="s">
        <v>26</v>
      </c>
      <c r="Z255" s="1" t="s">
        <v>26</v>
      </c>
      <c r="AA255" s="1" t="s">
        <v>31</v>
      </c>
    </row>
    <row r="256" spans="1:27" ht="92.4" x14ac:dyDescent="0.25">
      <c r="A256" s="14">
        <v>3629</v>
      </c>
      <c r="B256" s="15">
        <v>41982</v>
      </c>
      <c r="C256" s="1" t="s">
        <v>24</v>
      </c>
      <c r="D256" s="1" t="s">
        <v>98</v>
      </c>
      <c r="E256" s="1" t="s">
        <v>116</v>
      </c>
      <c r="F256" s="1" t="s">
        <v>700</v>
      </c>
      <c r="G256" s="1" t="s">
        <v>101</v>
      </c>
      <c r="H256" s="1" t="s">
        <v>26</v>
      </c>
      <c r="I256" s="1" t="s">
        <v>701</v>
      </c>
      <c r="J256" s="1" t="s">
        <v>702</v>
      </c>
      <c r="K256" s="2" t="s">
        <v>703</v>
      </c>
      <c r="L256" s="1" t="s">
        <v>57</v>
      </c>
      <c r="M256" s="1" t="s">
        <v>28</v>
      </c>
      <c r="N256" s="19">
        <v>2010</v>
      </c>
      <c r="O256" s="16" t="s">
        <v>39</v>
      </c>
      <c r="P256" s="16" t="s">
        <v>39</v>
      </c>
      <c r="Q256" s="16">
        <v>1051.5999999999999</v>
      </c>
      <c r="R256" s="12">
        <v>0.47699773629199993</v>
      </c>
      <c r="S256" s="1" t="s">
        <v>121</v>
      </c>
      <c r="T256" s="2" t="s">
        <v>1239</v>
      </c>
      <c r="U256" s="16">
        <v>77</v>
      </c>
      <c r="V256" s="18" t="s">
        <v>26</v>
      </c>
      <c r="W256" s="18">
        <v>0</v>
      </c>
      <c r="X256" s="18" t="s">
        <v>26</v>
      </c>
      <c r="Y256" s="18" t="s">
        <v>26</v>
      </c>
      <c r="Z256" s="1" t="s">
        <v>26</v>
      </c>
      <c r="AA256" s="1" t="s">
        <v>31</v>
      </c>
    </row>
    <row r="257" spans="1:27" ht="66" x14ac:dyDescent="0.25">
      <c r="A257" s="14">
        <v>3630</v>
      </c>
      <c r="B257" s="15">
        <v>41982</v>
      </c>
      <c r="C257" s="1" t="s">
        <v>24</v>
      </c>
      <c r="D257" s="1" t="s">
        <v>98</v>
      </c>
      <c r="E257" s="1" t="s">
        <v>116</v>
      </c>
      <c r="F257" s="1" t="s">
        <v>704</v>
      </c>
      <c r="G257" s="1" t="s">
        <v>101</v>
      </c>
      <c r="H257" s="1" t="s">
        <v>26</v>
      </c>
      <c r="I257" s="1" t="s">
        <v>705</v>
      </c>
      <c r="J257" s="1" t="s">
        <v>1163</v>
      </c>
      <c r="K257" s="2" t="s">
        <v>1164</v>
      </c>
      <c r="L257" s="1" t="s">
        <v>106</v>
      </c>
      <c r="M257" s="1" t="s">
        <v>28</v>
      </c>
      <c r="N257" s="19">
        <v>2006</v>
      </c>
      <c r="O257" s="16">
        <v>31945</v>
      </c>
      <c r="P257" s="12">
        <v>14.490008259649999</v>
      </c>
      <c r="Q257" s="16">
        <v>14969.4</v>
      </c>
      <c r="R257" s="12">
        <v>6.7900056234779997</v>
      </c>
      <c r="S257" s="1" t="s">
        <v>137</v>
      </c>
      <c r="T257" s="2" t="s">
        <v>1196</v>
      </c>
      <c r="U257" s="16">
        <v>2370</v>
      </c>
      <c r="V257" s="18">
        <v>50000</v>
      </c>
      <c r="W257" s="18">
        <v>470238</v>
      </c>
      <c r="X257" s="18" t="s">
        <v>30</v>
      </c>
      <c r="Y257" s="18" t="s">
        <v>706</v>
      </c>
      <c r="Z257" s="1" t="s">
        <v>26</v>
      </c>
      <c r="AA257" s="1" t="s">
        <v>31</v>
      </c>
    </row>
    <row r="258" spans="1:27" ht="39.6" x14ac:dyDescent="0.25">
      <c r="A258" s="14">
        <v>3593</v>
      </c>
      <c r="B258" s="15">
        <v>41982</v>
      </c>
      <c r="C258" s="1" t="s">
        <v>24</v>
      </c>
      <c r="D258" s="1" t="s">
        <v>98</v>
      </c>
      <c r="E258" s="1" t="s">
        <v>116</v>
      </c>
      <c r="F258" s="1" t="s">
        <v>553</v>
      </c>
      <c r="G258" s="1" t="s">
        <v>101</v>
      </c>
      <c r="H258" s="1" t="s">
        <v>26</v>
      </c>
      <c r="I258" s="1" t="s">
        <v>554</v>
      </c>
      <c r="J258" s="1" t="s">
        <v>555</v>
      </c>
      <c r="K258" s="2" t="s">
        <v>556</v>
      </c>
      <c r="L258" s="1" t="s">
        <v>106</v>
      </c>
      <c r="M258" s="1" t="s">
        <v>28</v>
      </c>
      <c r="N258" s="19">
        <v>2014</v>
      </c>
      <c r="O258" s="16" t="s">
        <v>39</v>
      </c>
      <c r="P258" s="16" t="s">
        <v>39</v>
      </c>
      <c r="Q258" s="16">
        <v>769.9</v>
      </c>
      <c r="R258" s="12">
        <v>0.34922076566299998</v>
      </c>
      <c r="S258" s="1" t="s">
        <v>149</v>
      </c>
      <c r="T258" s="2" t="s">
        <v>1194</v>
      </c>
      <c r="U258" s="16">
        <v>2602</v>
      </c>
      <c r="V258" s="18">
        <v>580741</v>
      </c>
      <c r="W258" s="18">
        <v>162736</v>
      </c>
      <c r="X258" s="18" t="s">
        <v>30</v>
      </c>
      <c r="Y258" s="18" t="s">
        <v>557</v>
      </c>
      <c r="Z258" s="1" t="s">
        <v>26</v>
      </c>
      <c r="AA258" s="1" t="s">
        <v>31</v>
      </c>
    </row>
    <row r="259" spans="1:27" ht="39.6" x14ac:dyDescent="0.25">
      <c r="A259" s="14">
        <v>3591</v>
      </c>
      <c r="B259" s="15">
        <v>41982</v>
      </c>
      <c r="C259" s="1" t="s">
        <v>24</v>
      </c>
      <c r="D259" s="1" t="s">
        <v>98</v>
      </c>
      <c r="E259" s="1" t="s">
        <v>116</v>
      </c>
      <c r="F259" s="1" t="s">
        <v>541</v>
      </c>
      <c r="G259" s="1" t="s">
        <v>101</v>
      </c>
      <c r="H259" s="1" t="s">
        <v>26</v>
      </c>
      <c r="I259" s="1" t="s">
        <v>542</v>
      </c>
      <c r="J259" s="1" t="s">
        <v>543</v>
      </c>
      <c r="K259" s="2" t="s">
        <v>544</v>
      </c>
      <c r="L259" s="1" t="s">
        <v>106</v>
      </c>
      <c r="M259" s="1" t="s">
        <v>28</v>
      </c>
      <c r="N259" s="19">
        <v>2012</v>
      </c>
      <c r="O259" s="16" t="s">
        <v>39</v>
      </c>
      <c r="P259" s="16" t="s">
        <v>39</v>
      </c>
      <c r="Q259" s="16">
        <v>3336</v>
      </c>
      <c r="R259" s="12">
        <v>1.51318414632</v>
      </c>
      <c r="S259" s="1" t="s">
        <v>137</v>
      </c>
      <c r="T259" s="2" t="s">
        <v>1196</v>
      </c>
      <c r="U259" s="16">
        <v>1048</v>
      </c>
      <c r="V259" s="18">
        <v>1725</v>
      </c>
      <c r="W259" s="18">
        <v>173600</v>
      </c>
      <c r="X259" s="18" t="s">
        <v>30</v>
      </c>
      <c r="Y259" s="18" t="s">
        <v>545</v>
      </c>
      <c r="Z259" s="1" t="s">
        <v>26</v>
      </c>
      <c r="AA259" s="1" t="s">
        <v>31</v>
      </c>
    </row>
    <row r="260" spans="1:27" ht="39.6" x14ac:dyDescent="0.25">
      <c r="A260" s="14">
        <v>3617</v>
      </c>
      <c r="B260" s="15">
        <v>41982</v>
      </c>
      <c r="C260" s="1" t="s">
        <v>24</v>
      </c>
      <c r="D260" s="1" t="s">
        <v>98</v>
      </c>
      <c r="E260" s="1" t="s">
        <v>116</v>
      </c>
      <c r="F260" s="1" t="s">
        <v>645</v>
      </c>
      <c r="G260" s="1" t="s">
        <v>101</v>
      </c>
      <c r="H260" s="1" t="s">
        <v>26</v>
      </c>
      <c r="I260" s="1" t="s">
        <v>646</v>
      </c>
      <c r="J260" s="1" t="s">
        <v>647</v>
      </c>
      <c r="K260" s="2" t="s">
        <v>648</v>
      </c>
      <c r="L260" s="1" t="s">
        <v>106</v>
      </c>
      <c r="M260" s="1" t="s">
        <v>28</v>
      </c>
      <c r="N260" s="19">
        <v>2012</v>
      </c>
      <c r="O260" s="16" t="s">
        <v>39</v>
      </c>
      <c r="P260" s="16" t="s">
        <v>39</v>
      </c>
      <c r="Q260" s="16">
        <v>451.4</v>
      </c>
      <c r="R260" s="12">
        <v>0.20475159581799998</v>
      </c>
      <c r="S260" s="1" t="s">
        <v>231</v>
      </c>
      <c r="T260" s="2" t="s">
        <v>1243</v>
      </c>
      <c r="U260" s="16">
        <v>1295</v>
      </c>
      <c r="V260" s="18">
        <v>33000</v>
      </c>
      <c r="W260" s="18">
        <v>51500</v>
      </c>
      <c r="X260" s="18" t="s">
        <v>30</v>
      </c>
      <c r="Y260" s="18" t="s">
        <v>649</v>
      </c>
      <c r="Z260" s="1" t="s">
        <v>26</v>
      </c>
      <c r="AA260" s="1" t="s">
        <v>31</v>
      </c>
    </row>
    <row r="261" spans="1:27" ht="39.6" x14ac:dyDescent="0.25">
      <c r="A261" s="14">
        <v>3582</v>
      </c>
      <c r="B261" s="15">
        <v>41982</v>
      </c>
      <c r="C261" s="1" t="s">
        <v>24</v>
      </c>
      <c r="D261" s="1" t="s">
        <v>98</v>
      </c>
      <c r="E261" s="1" t="s">
        <v>116</v>
      </c>
      <c r="F261" s="1" t="s">
        <v>500</v>
      </c>
      <c r="G261" s="1" t="s">
        <v>101</v>
      </c>
      <c r="H261" s="1" t="s">
        <v>26</v>
      </c>
      <c r="I261" s="1" t="s">
        <v>501</v>
      </c>
      <c r="J261" s="1" t="s">
        <v>502</v>
      </c>
      <c r="K261" s="2" t="s">
        <v>503</v>
      </c>
      <c r="L261" s="1" t="s">
        <v>106</v>
      </c>
      <c r="M261" s="1" t="s">
        <v>28</v>
      </c>
      <c r="N261" s="19">
        <v>2012</v>
      </c>
      <c r="O261" s="16" t="s">
        <v>39</v>
      </c>
      <c r="P261" s="16" t="s">
        <v>39</v>
      </c>
      <c r="Q261" s="16">
        <v>261.89999999999998</v>
      </c>
      <c r="R261" s="12">
        <v>0.11879584170299999</v>
      </c>
      <c r="S261" s="1" t="s">
        <v>261</v>
      </c>
      <c r="T261" s="2" t="s">
        <v>1243</v>
      </c>
      <c r="U261" s="16">
        <v>3771</v>
      </c>
      <c r="V261" s="18">
        <v>42500</v>
      </c>
      <c r="W261" s="18">
        <v>146500</v>
      </c>
      <c r="X261" s="18" t="s">
        <v>30</v>
      </c>
      <c r="Y261" s="18" t="s">
        <v>504</v>
      </c>
      <c r="Z261" s="1" t="s">
        <v>26</v>
      </c>
      <c r="AA261" s="1" t="s">
        <v>31</v>
      </c>
    </row>
    <row r="262" spans="1:27" ht="39.6" x14ac:dyDescent="0.25">
      <c r="A262" s="14">
        <v>3583</v>
      </c>
      <c r="B262" s="15">
        <v>41982</v>
      </c>
      <c r="C262" s="1" t="s">
        <v>24</v>
      </c>
      <c r="D262" s="1" t="s">
        <v>98</v>
      </c>
      <c r="E262" s="1" t="s">
        <v>116</v>
      </c>
      <c r="F262" s="1" t="s">
        <v>505</v>
      </c>
      <c r="G262" s="1" t="s">
        <v>101</v>
      </c>
      <c r="H262" s="1" t="s">
        <v>26</v>
      </c>
      <c r="I262" s="1" t="s">
        <v>506</v>
      </c>
      <c r="J262" s="1" t="s">
        <v>502</v>
      </c>
      <c r="K262" s="2" t="s">
        <v>507</v>
      </c>
      <c r="L262" s="1" t="s">
        <v>106</v>
      </c>
      <c r="M262" s="1" t="s">
        <v>28</v>
      </c>
      <c r="N262" s="19">
        <v>2012</v>
      </c>
      <c r="O262" s="16" t="s">
        <v>39</v>
      </c>
      <c r="P262" s="16" t="s">
        <v>39</v>
      </c>
      <c r="Q262" s="11">
        <v>513.70000000000005</v>
      </c>
      <c r="R262" s="12">
        <v>0.23301040046900001</v>
      </c>
      <c r="S262" s="1" t="s">
        <v>261</v>
      </c>
      <c r="T262" s="2" t="s">
        <v>1226</v>
      </c>
      <c r="U262" s="11" t="s">
        <v>507</v>
      </c>
      <c r="V262" s="13" t="s">
        <v>507</v>
      </c>
      <c r="W262" s="13" t="s">
        <v>507</v>
      </c>
      <c r="X262" s="13" t="s">
        <v>507</v>
      </c>
      <c r="Y262" s="13" t="s">
        <v>1165</v>
      </c>
      <c r="Z262" s="1" t="s">
        <v>26</v>
      </c>
      <c r="AA262" s="1" t="s">
        <v>31</v>
      </c>
    </row>
    <row r="263" spans="1:27" ht="39.6" x14ac:dyDescent="0.25">
      <c r="A263" s="14">
        <v>3584</v>
      </c>
      <c r="B263" s="15">
        <v>41982</v>
      </c>
      <c r="C263" s="1" t="s">
        <v>24</v>
      </c>
      <c r="D263" s="1" t="s">
        <v>98</v>
      </c>
      <c r="E263" s="1" t="s">
        <v>116</v>
      </c>
      <c r="F263" s="1" t="s">
        <v>508</v>
      </c>
      <c r="G263" s="1" t="s">
        <v>101</v>
      </c>
      <c r="H263" s="1" t="s">
        <v>26</v>
      </c>
      <c r="I263" s="1" t="s">
        <v>509</v>
      </c>
      <c r="J263" s="1" t="s">
        <v>510</v>
      </c>
      <c r="K263" s="2" t="s">
        <v>511</v>
      </c>
      <c r="L263" s="1" t="s">
        <v>106</v>
      </c>
      <c r="M263" s="1" t="s">
        <v>28</v>
      </c>
      <c r="N263" s="19">
        <v>2013</v>
      </c>
      <c r="O263" s="16" t="s">
        <v>39</v>
      </c>
      <c r="P263" s="16" t="s">
        <v>39</v>
      </c>
      <c r="Q263" s="16">
        <v>150.9</v>
      </c>
      <c r="R263" s="12">
        <v>6.8447088633000003E-2</v>
      </c>
      <c r="S263" s="1" t="s">
        <v>121</v>
      </c>
      <c r="T263" s="2" t="s">
        <v>1239</v>
      </c>
      <c r="U263" s="16">
        <v>1832</v>
      </c>
      <c r="V263" s="18">
        <v>79073</v>
      </c>
      <c r="W263" s="18">
        <v>55000</v>
      </c>
      <c r="X263" s="18" t="s">
        <v>30</v>
      </c>
      <c r="Y263" s="18" t="s">
        <v>512</v>
      </c>
      <c r="Z263" s="1" t="s">
        <v>26</v>
      </c>
      <c r="AA263" s="1" t="s">
        <v>31</v>
      </c>
    </row>
    <row r="264" spans="1:27" ht="39.6" x14ac:dyDescent="0.25">
      <c r="A264" s="14">
        <v>3585</v>
      </c>
      <c r="B264" s="15">
        <v>41982</v>
      </c>
      <c r="C264" s="1" t="s">
        <v>24</v>
      </c>
      <c r="D264" s="1" t="s">
        <v>98</v>
      </c>
      <c r="E264" s="1" t="s">
        <v>116</v>
      </c>
      <c r="F264" s="1" t="s">
        <v>513</v>
      </c>
      <c r="G264" s="1" t="s">
        <v>101</v>
      </c>
      <c r="H264" s="1" t="s">
        <v>26</v>
      </c>
      <c r="I264" s="1" t="s">
        <v>514</v>
      </c>
      <c r="J264" s="1" t="s">
        <v>515</v>
      </c>
      <c r="K264" s="2" t="s">
        <v>516</v>
      </c>
      <c r="L264" s="1" t="s">
        <v>106</v>
      </c>
      <c r="M264" s="1" t="s">
        <v>28</v>
      </c>
      <c r="N264" s="19">
        <v>2013</v>
      </c>
      <c r="O264" s="16" t="s">
        <v>39</v>
      </c>
      <c r="P264" s="16" t="s">
        <v>39</v>
      </c>
      <c r="Q264" s="16">
        <v>223.9</v>
      </c>
      <c r="R264" s="12">
        <v>0.101559331643</v>
      </c>
      <c r="S264" s="1" t="s">
        <v>231</v>
      </c>
      <c r="T264" s="2" t="s">
        <v>1240</v>
      </c>
      <c r="U264" s="16">
        <v>69</v>
      </c>
      <c r="V264" s="18">
        <v>302479</v>
      </c>
      <c r="W264" s="18">
        <v>1878</v>
      </c>
      <c r="X264" s="18" t="s">
        <v>30</v>
      </c>
      <c r="Y264" s="18" t="s">
        <v>517</v>
      </c>
      <c r="Z264" s="1" t="s">
        <v>26</v>
      </c>
      <c r="AA264" s="1" t="s">
        <v>31</v>
      </c>
    </row>
    <row r="265" spans="1:27" ht="39.6" x14ac:dyDescent="0.25">
      <c r="A265" s="14">
        <v>3586</v>
      </c>
      <c r="B265" s="15">
        <v>41982</v>
      </c>
      <c r="C265" s="1" t="s">
        <v>24</v>
      </c>
      <c r="D265" s="1" t="s">
        <v>98</v>
      </c>
      <c r="E265" s="1" t="s">
        <v>116</v>
      </c>
      <c r="F265" s="1" t="s">
        <v>518</v>
      </c>
      <c r="G265" s="1" t="s">
        <v>101</v>
      </c>
      <c r="H265" s="1" t="s">
        <v>26</v>
      </c>
      <c r="I265" s="1" t="s">
        <v>519</v>
      </c>
      <c r="J265" s="1" t="s">
        <v>520</v>
      </c>
      <c r="K265" s="2" t="s">
        <v>521</v>
      </c>
      <c r="L265" s="1" t="s">
        <v>106</v>
      </c>
      <c r="M265" s="1" t="s">
        <v>28</v>
      </c>
      <c r="N265" s="19">
        <v>2012</v>
      </c>
      <c r="O265" s="16" t="s">
        <v>39</v>
      </c>
      <c r="P265" s="16" t="s">
        <v>39</v>
      </c>
      <c r="Q265" s="16">
        <v>278</v>
      </c>
      <c r="R265" s="12">
        <v>0.12609867886000001</v>
      </c>
      <c r="S265" s="1" t="s">
        <v>157</v>
      </c>
      <c r="T265" s="2" t="s">
        <v>1199</v>
      </c>
      <c r="U265" s="16">
        <v>3227</v>
      </c>
      <c r="V265" s="18">
        <v>61396</v>
      </c>
      <c r="W265" s="18">
        <v>137000</v>
      </c>
      <c r="X265" s="18" t="s">
        <v>30</v>
      </c>
      <c r="Y265" s="18" t="s">
        <v>522</v>
      </c>
      <c r="Z265" s="1" t="s">
        <v>26</v>
      </c>
      <c r="AA265" s="1" t="s">
        <v>31</v>
      </c>
    </row>
    <row r="266" spans="1:27" ht="39.6" x14ac:dyDescent="0.25">
      <c r="A266" s="14">
        <v>3587</v>
      </c>
      <c r="B266" s="15">
        <v>41982</v>
      </c>
      <c r="C266" s="1" t="s">
        <v>24</v>
      </c>
      <c r="D266" s="1" t="s">
        <v>98</v>
      </c>
      <c r="E266" s="1" t="s">
        <v>116</v>
      </c>
      <c r="F266" s="1" t="s">
        <v>523</v>
      </c>
      <c r="G266" s="1" t="s">
        <v>101</v>
      </c>
      <c r="H266" s="1" t="s">
        <v>26</v>
      </c>
      <c r="I266" s="1" t="s">
        <v>524</v>
      </c>
      <c r="J266" s="1" t="s">
        <v>525</v>
      </c>
      <c r="K266" s="2" t="s">
        <v>526</v>
      </c>
      <c r="L266" s="1" t="s">
        <v>106</v>
      </c>
      <c r="M266" s="1" t="s">
        <v>28</v>
      </c>
      <c r="N266" s="19">
        <v>2015</v>
      </c>
      <c r="O266" s="16" t="s">
        <v>39</v>
      </c>
      <c r="P266" s="16" t="s">
        <v>39</v>
      </c>
      <c r="Q266" s="16">
        <v>153.9</v>
      </c>
      <c r="R266" s="12">
        <v>6.9807865743000005E-2</v>
      </c>
      <c r="S266" s="1" t="s">
        <v>231</v>
      </c>
      <c r="T266" s="2" t="s">
        <v>1240</v>
      </c>
      <c r="U266" s="16">
        <v>106</v>
      </c>
      <c r="V266" s="18">
        <v>322186</v>
      </c>
      <c r="W266" s="18">
        <v>30000</v>
      </c>
      <c r="X266" s="18" t="s">
        <v>30</v>
      </c>
      <c r="Y266" s="18" t="s">
        <v>527</v>
      </c>
      <c r="Z266" s="1" t="s">
        <v>26</v>
      </c>
      <c r="AA266" s="1" t="s">
        <v>31</v>
      </c>
    </row>
    <row r="267" spans="1:27" ht="39.6" x14ac:dyDescent="0.25">
      <c r="A267" s="14">
        <v>3588</v>
      </c>
      <c r="B267" s="15">
        <v>41982</v>
      </c>
      <c r="C267" s="1" t="s">
        <v>24</v>
      </c>
      <c r="D267" s="1" t="s">
        <v>98</v>
      </c>
      <c r="E267" s="1" t="s">
        <v>116</v>
      </c>
      <c r="F267" s="1" t="s">
        <v>528</v>
      </c>
      <c r="G267" s="1" t="s">
        <v>101</v>
      </c>
      <c r="H267" s="1" t="s">
        <v>26</v>
      </c>
      <c r="I267" s="1" t="s">
        <v>529</v>
      </c>
      <c r="J267" s="1" t="s">
        <v>530</v>
      </c>
      <c r="K267" s="2" t="s">
        <v>531</v>
      </c>
      <c r="L267" s="1" t="s">
        <v>106</v>
      </c>
      <c r="M267" s="1" t="s">
        <v>28</v>
      </c>
      <c r="N267" s="19">
        <v>2017</v>
      </c>
      <c r="O267" s="16" t="s">
        <v>39</v>
      </c>
      <c r="P267" s="16" t="s">
        <v>39</v>
      </c>
      <c r="Q267" s="16">
        <v>1867.8</v>
      </c>
      <c r="R267" s="12">
        <v>0.84721982868599999</v>
      </c>
      <c r="S267" s="1" t="s">
        <v>157</v>
      </c>
      <c r="T267" s="2" t="s">
        <v>1199</v>
      </c>
      <c r="U267" s="16">
        <v>5020</v>
      </c>
      <c r="V267" s="18">
        <v>193750</v>
      </c>
      <c r="W267" s="18">
        <v>361200</v>
      </c>
      <c r="X267" s="18" t="s">
        <v>30</v>
      </c>
      <c r="Y267" s="18" t="s">
        <v>532</v>
      </c>
      <c r="Z267" s="1" t="s">
        <v>26</v>
      </c>
      <c r="AA267" s="1" t="s">
        <v>31</v>
      </c>
    </row>
    <row r="268" spans="1:27" ht="39.6" x14ac:dyDescent="0.25">
      <c r="A268" s="14">
        <v>3589</v>
      </c>
      <c r="B268" s="15">
        <v>41982</v>
      </c>
      <c r="C268" s="1" t="s">
        <v>24</v>
      </c>
      <c r="D268" s="1" t="s">
        <v>98</v>
      </c>
      <c r="E268" s="1" t="s">
        <v>116</v>
      </c>
      <c r="F268" s="1" t="s">
        <v>533</v>
      </c>
      <c r="G268" s="1" t="s">
        <v>101</v>
      </c>
      <c r="H268" s="1" t="s">
        <v>26</v>
      </c>
      <c r="I268" s="1" t="s">
        <v>534</v>
      </c>
      <c r="J268" s="1" t="s">
        <v>535</v>
      </c>
      <c r="K268" s="2" t="s">
        <v>536</v>
      </c>
      <c r="L268" s="1" t="s">
        <v>106</v>
      </c>
      <c r="M268" s="1" t="s">
        <v>28</v>
      </c>
      <c r="N268" s="19">
        <v>2015</v>
      </c>
      <c r="O268" s="16" t="s">
        <v>39</v>
      </c>
      <c r="P268" s="16" t="s">
        <v>39</v>
      </c>
      <c r="Q268" s="16">
        <v>19674.099999999999</v>
      </c>
      <c r="R268" s="12">
        <v>8.9240216466169997</v>
      </c>
      <c r="S268" s="1" t="s">
        <v>157</v>
      </c>
      <c r="T268" s="2" t="s">
        <v>1244</v>
      </c>
      <c r="U268" s="16">
        <v>15906</v>
      </c>
      <c r="V268" s="18">
        <v>4900000</v>
      </c>
      <c r="W268" s="18">
        <v>2500000</v>
      </c>
      <c r="X268" s="18" t="s">
        <v>30</v>
      </c>
      <c r="Y268" s="18" t="s">
        <v>537</v>
      </c>
      <c r="Z268" s="1" t="s">
        <v>26</v>
      </c>
      <c r="AA268" s="1" t="s">
        <v>31</v>
      </c>
    </row>
    <row r="269" spans="1:27" ht="158.4" x14ac:dyDescent="0.25">
      <c r="A269" s="14">
        <v>3590</v>
      </c>
      <c r="B269" s="15">
        <v>41982</v>
      </c>
      <c r="C269" s="1" t="s">
        <v>24</v>
      </c>
      <c r="D269" s="1" t="s">
        <v>98</v>
      </c>
      <c r="E269" s="1" t="s">
        <v>116</v>
      </c>
      <c r="F269" s="1" t="s">
        <v>538</v>
      </c>
      <c r="G269" s="1" t="s">
        <v>101</v>
      </c>
      <c r="H269" s="1" t="s">
        <v>90</v>
      </c>
      <c r="I269" s="1" t="s">
        <v>539</v>
      </c>
      <c r="J269" s="1" t="s">
        <v>540</v>
      </c>
      <c r="K269" s="2" t="s">
        <v>1167</v>
      </c>
      <c r="L269" s="1" t="s">
        <v>58</v>
      </c>
      <c r="M269" s="1" t="s">
        <v>40</v>
      </c>
      <c r="N269" s="19">
        <v>2020</v>
      </c>
      <c r="O269" s="16" t="s">
        <v>39</v>
      </c>
      <c r="P269" s="16" t="s">
        <v>39</v>
      </c>
      <c r="Q269" s="16">
        <v>3049.7</v>
      </c>
      <c r="R269" s="12">
        <v>1.3833206507889999</v>
      </c>
      <c r="S269" s="1" t="s">
        <v>121</v>
      </c>
      <c r="T269" s="2" t="s">
        <v>1239</v>
      </c>
      <c r="U269" s="16">
        <v>7200</v>
      </c>
      <c r="V269" s="18" t="s">
        <v>1168</v>
      </c>
      <c r="W269" s="18" t="s">
        <v>1168</v>
      </c>
      <c r="X269" s="18" t="s">
        <v>1168</v>
      </c>
      <c r="Y269" s="18" t="s">
        <v>1168</v>
      </c>
      <c r="Z269" s="1" t="s">
        <v>26</v>
      </c>
      <c r="AA269" s="1" t="s">
        <v>31</v>
      </c>
    </row>
    <row r="270" spans="1:27" ht="39.6" x14ac:dyDescent="0.25">
      <c r="A270" s="14">
        <v>3605</v>
      </c>
      <c r="B270" s="15">
        <v>41982</v>
      </c>
      <c r="C270" s="1" t="s">
        <v>24</v>
      </c>
      <c r="D270" s="1" t="s">
        <v>98</v>
      </c>
      <c r="E270" s="1" t="s">
        <v>116</v>
      </c>
      <c r="F270" s="1" t="s">
        <v>600</v>
      </c>
      <c r="G270" s="1" t="s">
        <v>101</v>
      </c>
      <c r="H270" s="1" t="s">
        <v>26</v>
      </c>
      <c r="I270" s="1" t="s">
        <v>601</v>
      </c>
      <c r="J270" s="1" t="s">
        <v>602</v>
      </c>
      <c r="K270" s="2" t="s">
        <v>603</v>
      </c>
      <c r="L270" s="1" t="s">
        <v>106</v>
      </c>
      <c r="M270" s="1" t="s">
        <v>28</v>
      </c>
      <c r="N270" s="19">
        <v>2015</v>
      </c>
      <c r="O270" s="16" t="s">
        <v>39</v>
      </c>
      <c r="P270" s="16" t="s">
        <v>39</v>
      </c>
      <c r="Q270" s="16">
        <v>1565</v>
      </c>
      <c r="R270" s="12">
        <v>0.70987205904999995</v>
      </c>
      <c r="S270" s="1" t="s">
        <v>137</v>
      </c>
      <c r="T270" s="2" t="s">
        <v>1196</v>
      </c>
      <c r="U270" s="16">
        <v>859</v>
      </c>
      <c r="V270" s="18">
        <v>624600</v>
      </c>
      <c r="W270" s="18">
        <v>163500</v>
      </c>
      <c r="X270" s="18" t="s">
        <v>30</v>
      </c>
      <c r="Y270" s="18" t="s">
        <v>604</v>
      </c>
      <c r="Z270" s="1" t="s">
        <v>26</v>
      </c>
      <c r="AA270" s="1" t="s">
        <v>31</v>
      </c>
    </row>
    <row r="271" spans="1:27" ht="66" x14ac:dyDescent="0.25">
      <c r="A271" s="14">
        <v>3592</v>
      </c>
      <c r="B271" s="15">
        <v>41982</v>
      </c>
      <c r="C271" s="1" t="s">
        <v>24</v>
      </c>
      <c r="D271" s="1" t="s">
        <v>98</v>
      </c>
      <c r="E271" s="1" t="s">
        <v>116</v>
      </c>
      <c r="F271" s="1" t="s">
        <v>546</v>
      </c>
      <c r="G271" s="1" t="s">
        <v>492</v>
      </c>
      <c r="H271" s="1" t="s">
        <v>54</v>
      </c>
      <c r="I271" s="1" t="s">
        <v>547</v>
      </c>
      <c r="J271" s="1" t="s">
        <v>548</v>
      </c>
      <c r="K271" s="2" t="s">
        <v>549</v>
      </c>
      <c r="L271" s="1" t="s">
        <v>75</v>
      </c>
      <c r="M271" s="1" t="s">
        <v>28</v>
      </c>
      <c r="N271" s="19">
        <v>2016</v>
      </c>
      <c r="O271" s="16">
        <v>426.7</v>
      </c>
      <c r="P271" s="12">
        <v>0.193547864279</v>
      </c>
      <c r="Q271" s="16">
        <v>140.5</v>
      </c>
      <c r="R271" s="12">
        <v>6.3729727984999998E-2</v>
      </c>
      <c r="S271" s="1" t="s">
        <v>149</v>
      </c>
      <c r="T271" s="2" t="s">
        <v>1221</v>
      </c>
      <c r="U271" s="16">
        <v>2327.6999999999998</v>
      </c>
      <c r="V271" s="18">
        <v>3671712</v>
      </c>
      <c r="W271" s="18">
        <v>60000</v>
      </c>
      <c r="X271" s="18" t="s">
        <v>550</v>
      </c>
      <c r="Y271" s="18" t="s">
        <v>551</v>
      </c>
      <c r="Z271" s="1" t="s">
        <v>552</v>
      </c>
      <c r="AA271" s="1" t="s">
        <v>31</v>
      </c>
    </row>
    <row r="272" spans="1:27" ht="39.6" x14ac:dyDescent="0.25">
      <c r="A272" s="14">
        <v>3580</v>
      </c>
      <c r="B272" s="15">
        <v>41982</v>
      </c>
      <c r="C272" s="1" t="s">
        <v>24</v>
      </c>
      <c r="D272" s="1" t="s">
        <v>98</v>
      </c>
      <c r="E272" s="1" t="s">
        <v>116</v>
      </c>
      <c r="F272" s="1" t="s">
        <v>491</v>
      </c>
      <c r="G272" s="1" t="s">
        <v>492</v>
      </c>
      <c r="H272" s="1" t="s">
        <v>26</v>
      </c>
      <c r="I272" s="1" t="s">
        <v>493</v>
      </c>
      <c r="J272" s="1" t="s">
        <v>494</v>
      </c>
      <c r="K272" s="2" t="s">
        <v>495</v>
      </c>
      <c r="L272" s="1" t="s">
        <v>75</v>
      </c>
      <c r="M272" s="1" t="s">
        <v>43</v>
      </c>
      <c r="N272" s="1" t="s">
        <v>43</v>
      </c>
      <c r="O272" s="1" t="s">
        <v>43</v>
      </c>
      <c r="P272" s="1" t="s">
        <v>43</v>
      </c>
      <c r="Q272" s="1" t="s">
        <v>43</v>
      </c>
      <c r="R272" s="1" t="s">
        <v>43</v>
      </c>
      <c r="S272" s="1" t="s">
        <v>149</v>
      </c>
      <c r="T272" s="2" t="s">
        <v>43</v>
      </c>
      <c r="U272" s="2" t="s">
        <v>43</v>
      </c>
      <c r="V272" s="18" t="s">
        <v>26</v>
      </c>
      <c r="W272" s="18" t="s">
        <v>26</v>
      </c>
      <c r="X272" s="18" t="s">
        <v>26</v>
      </c>
      <c r="Y272" s="18" t="s">
        <v>26</v>
      </c>
      <c r="Z272" s="1" t="s">
        <v>26</v>
      </c>
      <c r="AA272" s="1" t="s">
        <v>31</v>
      </c>
    </row>
    <row r="273" spans="1:27" ht="79.2" x14ac:dyDescent="0.25">
      <c r="A273" s="14">
        <v>3594</v>
      </c>
      <c r="B273" s="15">
        <v>41982</v>
      </c>
      <c r="C273" s="1" t="s">
        <v>24</v>
      </c>
      <c r="D273" s="1" t="s">
        <v>98</v>
      </c>
      <c r="E273" s="1" t="s">
        <v>116</v>
      </c>
      <c r="F273" s="1" t="s">
        <v>558</v>
      </c>
      <c r="G273" s="1" t="s">
        <v>559</v>
      </c>
      <c r="H273" s="1" t="s">
        <v>101</v>
      </c>
      <c r="I273" s="1" t="s">
        <v>560</v>
      </c>
      <c r="J273" s="1" t="s">
        <v>561</v>
      </c>
      <c r="K273" s="2" t="s">
        <v>562</v>
      </c>
      <c r="L273" s="1" t="s">
        <v>53</v>
      </c>
      <c r="M273" s="1" t="s">
        <v>28</v>
      </c>
      <c r="N273" s="19">
        <v>2018</v>
      </c>
      <c r="O273" s="16" t="s">
        <v>39</v>
      </c>
      <c r="P273" s="16" t="s">
        <v>39</v>
      </c>
      <c r="Q273" s="16" t="s">
        <v>39</v>
      </c>
      <c r="R273" s="16" t="s">
        <v>39</v>
      </c>
      <c r="S273" s="1" t="s">
        <v>121</v>
      </c>
      <c r="T273" s="2" t="s">
        <v>1210</v>
      </c>
      <c r="U273" s="16">
        <v>23.5</v>
      </c>
      <c r="V273" s="18">
        <v>566889</v>
      </c>
      <c r="W273" s="18" t="s">
        <v>29</v>
      </c>
      <c r="X273" s="18" t="s">
        <v>563</v>
      </c>
      <c r="Y273" s="18" t="s">
        <v>564</v>
      </c>
      <c r="Z273" s="1" t="s">
        <v>26</v>
      </c>
      <c r="AA273" s="1" t="s">
        <v>31</v>
      </c>
    </row>
    <row r="274" spans="1:27" ht="39.6" x14ac:dyDescent="0.25">
      <c r="B274" s="8">
        <v>41982</v>
      </c>
      <c r="C274" s="8" t="s">
        <v>24</v>
      </c>
      <c r="D274" s="8" t="s">
        <v>98</v>
      </c>
      <c r="E274" s="8" t="s">
        <v>116</v>
      </c>
      <c r="F274" s="8" t="s">
        <v>1170</v>
      </c>
      <c r="G274" s="8" t="s">
        <v>1169</v>
      </c>
      <c r="H274" s="8" t="s">
        <v>26</v>
      </c>
      <c r="I274" s="8" t="s">
        <v>1172</v>
      </c>
      <c r="J274" s="8" t="s">
        <v>721</v>
      </c>
      <c r="K274" s="23" t="s">
        <v>1174</v>
      </c>
      <c r="L274" s="8" t="s">
        <v>32</v>
      </c>
      <c r="M274" s="8" t="s">
        <v>28</v>
      </c>
      <c r="N274" s="8" t="s">
        <v>26</v>
      </c>
      <c r="O274" s="24">
        <v>24.3</v>
      </c>
      <c r="P274" s="25">
        <v>1.1022294591000001E-2</v>
      </c>
      <c r="Q274" s="24">
        <v>10.199999999999999</v>
      </c>
      <c r="R274" s="25">
        <v>4.6266421739999996E-3</v>
      </c>
      <c r="S274" s="23" t="s">
        <v>121</v>
      </c>
      <c r="T274" s="23" t="s">
        <v>1209</v>
      </c>
      <c r="U274" s="24">
        <v>3417.5</v>
      </c>
      <c r="V274" s="26" t="s">
        <v>26</v>
      </c>
      <c r="W274" s="26">
        <v>1000</v>
      </c>
      <c r="X274" s="27" t="s">
        <v>1175</v>
      </c>
      <c r="Y274" s="26" t="s">
        <v>73</v>
      </c>
      <c r="Z274" s="8" t="s">
        <v>26</v>
      </c>
    </row>
    <row r="275" spans="1:27" ht="52.8" x14ac:dyDescent="0.25">
      <c r="B275" s="8">
        <v>41982</v>
      </c>
      <c r="C275" s="8" t="s">
        <v>24</v>
      </c>
      <c r="D275" s="8" t="s">
        <v>98</v>
      </c>
      <c r="E275" s="8" t="s">
        <v>116</v>
      </c>
      <c r="F275" s="8" t="s">
        <v>1171</v>
      </c>
      <c r="G275" s="8" t="s">
        <v>1169</v>
      </c>
      <c r="H275" s="8" t="s">
        <v>26</v>
      </c>
      <c r="I275" s="8" t="s">
        <v>1173</v>
      </c>
      <c r="J275" s="8" t="s">
        <v>1176</v>
      </c>
      <c r="K275" s="23" t="s">
        <v>1177</v>
      </c>
      <c r="L275" s="8" t="s">
        <v>68</v>
      </c>
      <c r="M275" s="8" t="s">
        <v>38</v>
      </c>
      <c r="N275" s="8">
        <v>2020</v>
      </c>
      <c r="O275" s="24">
        <v>0</v>
      </c>
      <c r="P275" s="25">
        <v>0</v>
      </c>
      <c r="Q275" s="24">
        <v>0</v>
      </c>
      <c r="R275" s="25">
        <v>0</v>
      </c>
      <c r="S275" s="23" t="s">
        <v>121</v>
      </c>
      <c r="T275" s="23" t="s">
        <v>1209</v>
      </c>
      <c r="U275" s="24">
        <v>107.1</v>
      </c>
      <c r="V275" s="26">
        <v>62750</v>
      </c>
      <c r="W275" s="26">
        <v>328214</v>
      </c>
      <c r="X275" s="27" t="s">
        <v>1175</v>
      </c>
      <c r="Y275" s="26">
        <v>62750</v>
      </c>
      <c r="Z275" s="8" t="s">
        <v>26</v>
      </c>
    </row>
  </sheetData>
  <autoFilter ref="A1:AA275" xr:uid="{3A99ACB8-019E-450B-A244-54E83B62CA70}"/>
  <sortState xmlns:xlrd2="http://schemas.microsoft.com/office/spreadsheetml/2017/richdata2" ref="A2:AA273">
    <sortCondition ref="I1"/>
  </sortState>
  <conditionalFormatting sqref="O34:P34">
    <cfRule type="containsText" dxfId="11" priority="12" operator="containsText" text="PLEASE">
      <formula>NOT(ISERROR(SEARCH("PLEASE",O34)))</formula>
    </cfRule>
  </conditionalFormatting>
  <conditionalFormatting sqref="Q34:R34">
    <cfRule type="containsText" dxfId="10" priority="10" operator="containsText" text="PLEASE">
      <formula>NOT(ISERROR(SEARCH("PLEASE",Q34)))</formula>
    </cfRule>
  </conditionalFormatting>
  <conditionalFormatting sqref="O35:R35">
    <cfRule type="containsText" dxfId="9" priority="8" operator="containsText" text="PLEASE">
      <formula>NOT(ISERROR(SEARCH("PLEASE",O35)))</formula>
    </cfRule>
  </conditionalFormatting>
  <conditionalFormatting sqref="O36:R36">
    <cfRule type="containsText" dxfId="8" priority="6" operator="containsText" text="PLEASE">
      <formula>NOT(ISERROR(SEARCH("PLEASE",O36)))</formula>
    </cfRule>
  </conditionalFormatting>
  <conditionalFormatting sqref="O37:R37">
    <cfRule type="containsText" dxfId="7" priority="4" operator="containsText" text="PLEASE">
      <formula>NOT(ISERROR(SEARCH("PLEASE",O37)))</formula>
    </cfRule>
  </conditionalFormatting>
  <conditionalFormatting sqref="O38:R38">
    <cfRule type="containsText" dxfId="6" priority="2" operator="containsText" text="PLEASE">
      <formula>NOT(ISERROR(SEARCH("PLEASE",O38)))</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ontainsText" priority="11" stopIfTrue="1" operator="containsText" id="{7F6BE6E2-FB95-47D1-8130-B40FD53E2BA4}">
            <xm:f>NOT(ISERROR(SEARCH($N$3,O34)))</xm:f>
            <xm:f>$N$3</xm:f>
            <x14:dxf>
              <font>
                <b/>
                <i val="0"/>
              </font>
              <fill>
                <patternFill>
                  <bgColor rgb="FF00B0F0"/>
                </patternFill>
              </fill>
            </x14:dxf>
          </x14:cfRule>
          <xm:sqref>O34:P34</xm:sqref>
        </x14:conditionalFormatting>
        <x14:conditionalFormatting xmlns:xm="http://schemas.microsoft.com/office/excel/2006/main">
          <x14:cfRule type="containsText" priority="9" stopIfTrue="1" operator="containsText" id="{D9F91D82-0CD4-4191-A257-9AFE64D47C46}">
            <xm:f>NOT(ISERROR(SEARCH($N$3,Q34)))</xm:f>
            <xm:f>$N$3</xm:f>
            <x14:dxf>
              <font>
                <b/>
                <i val="0"/>
              </font>
              <fill>
                <patternFill>
                  <bgColor rgb="FF00B0F0"/>
                </patternFill>
              </fill>
            </x14:dxf>
          </x14:cfRule>
          <xm:sqref>Q34:R34</xm:sqref>
        </x14:conditionalFormatting>
        <x14:conditionalFormatting xmlns:xm="http://schemas.microsoft.com/office/excel/2006/main">
          <x14:cfRule type="containsText" priority="7" stopIfTrue="1" operator="containsText" id="{FCA38821-576D-46D9-9B6E-8E554C15885F}">
            <xm:f>NOT(ISERROR(SEARCH($N$3,O35)))</xm:f>
            <xm:f>$N$3</xm:f>
            <x14:dxf>
              <font>
                <b/>
                <i val="0"/>
              </font>
              <fill>
                <patternFill>
                  <bgColor rgb="FF00B0F0"/>
                </patternFill>
              </fill>
            </x14:dxf>
          </x14:cfRule>
          <xm:sqref>O35:R35</xm:sqref>
        </x14:conditionalFormatting>
        <x14:conditionalFormatting xmlns:xm="http://schemas.microsoft.com/office/excel/2006/main">
          <x14:cfRule type="containsText" priority="5" stopIfTrue="1" operator="containsText" id="{DB5E21D7-C62A-4C01-A53D-D09625D62B05}">
            <xm:f>NOT(ISERROR(SEARCH($N$3,O36)))</xm:f>
            <xm:f>$N$3</xm:f>
            <x14:dxf>
              <font>
                <b/>
                <i val="0"/>
              </font>
              <fill>
                <patternFill>
                  <bgColor rgb="FF00B0F0"/>
                </patternFill>
              </fill>
            </x14:dxf>
          </x14:cfRule>
          <xm:sqref>O36:R36</xm:sqref>
        </x14:conditionalFormatting>
        <x14:conditionalFormatting xmlns:xm="http://schemas.microsoft.com/office/excel/2006/main">
          <x14:cfRule type="containsText" priority="3" stopIfTrue="1" operator="containsText" id="{ADB6F3DE-4B62-4722-91CB-1D9D32EF0591}">
            <xm:f>NOT(ISERROR(SEARCH($N$3,O37)))</xm:f>
            <xm:f>$N$3</xm:f>
            <x14:dxf>
              <font>
                <b/>
                <i val="0"/>
              </font>
              <fill>
                <patternFill>
                  <bgColor rgb="FF00B0F0"/>
                </patternFill>
              </fill>
            </x14:dxf>
          </x14:cfRule>
          <xm:sqref>O37:R37</xm:sqref>
        </x14:conditionalFormatting>
        <x14:conditionalFormatting xmlns:xm="http://schemas.microsoft.com/office/excel/2006/main">
          <x14:cfRule type="containsText" priority="1" stopIfTrue="1" operator="containsText" id="{5C3301E7-8F50-4966-AEB3-7AAE9D9265CB}">
            <xm:f>NOT(ISERROR(SEARCH($N$3,O38)))</xm:f>
            <xm:f>$N$3</xm:f>
            <x14:dxf>
              <font>
                <b/>
                <i val="0"/>
              </font>
              <fill>
                <patternFill>
                  <bgColor rgb="FF00B0F0"/>
                </patternFill>
              </fill>
            </x14:dxf>
          </x14:cfRule>
          <xm:sqref>O38:R38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Projects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Sara C.</dc:creator>
  <cp:lastModifiedBy>Davis, Sara C.</cp:lastModifiedBy>
  <dcterms:created xsi:type="dcterms:W3CDTF">2019-04-23T21:55:42Z</dcterms:created>
  <dcterms:modified xsi:type="dcterms:W3CDTF">2020-02-10T16:23:05Z</dcterms:modified>
</cp:coreProperties>
</file>