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PCS\BASINS\Lake_Okeechobee\Projects\Stakeholders\Agriculture\BMP Enrollment\"/>
    </mc:Choice>
  </mc:AlternateContent>
  <bookViews>
    <workbookView xWindow="0" yWindow="0" windowWidth="23340" windowHeight="9945" tabRatio="848" activeTab="2"/>
  </bookViews>
  <sheets>
    <sheet name="16 - Fisheating Creek" sheetId="1" r:id="rId1"/>
    <sheet name="17 - Indian Prairie" sheetId="2" r:id="rId2"/>
    <sheet name="18 - Lake Istokpoga" sheetId="3" r:id="rId3"/>
    <sheet name="19 - Lower Kissimmee" sheetId="4" r:id="rId4"/>
    <sheet name="20 - Taylor Creek_Nubbin Slough" sheetId="5" r:id="rId5"/>
    <sheet name="21 - Upper Kissimmee" sheetId="6" r:id="rId6"/>
    <sheet name="Enrollment Summary" sheetId="7" r:id="rId7"/>
    <sheet name="Pivots" sheetId="9" r:id="rId8"/>
    <sheet name="LakeO_sept2014_bmp_enrollment" sheetId="8" r:id="rId9"/>
    <sheet name="LakeO_sept2014_bmp_post2008" sheetId="11" r:id="rId10"/>
  </sheets>
  <definedNames>
    <definedName name="_xlnm._FilterDatabase" localSheetId="9" hidden="1">LakeO_sept2014_bmp_post2008!$A$1:$O$2265</definedName>
    <definedName name="_xlnm.Database">LakeO_sept2014_bmp_enrollment!$A$1:$O$2265</definedName>
  </definedNames>
  <calcPr calcId="152511" calcMode="manual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F13" i="5"/>
  <c r="F12" i="4"/>
  <c r="F12" i="3"/>
  <c r="F12" i="2"/>
  <c r="F11" i="1"/>
  <c r="J9" i="1"/>
  <c r="E13" i="6" l="1"/>
  <c r="D13" i="6"/>
  <c r="B14" i="6" s="1"/>
  <c r="D8" i="7" s="1"/>
  <c r="B13" i="6"/>
  <c r="C8" i="7" s="1"/>
  <c r="E13" i="5"/>
  <c r="D13" i="5"/>
  <c r="B14" i="5" s="1"/>
  <c r="D7" i="7" s="1"/>
  <c r="B13" i="5"/>
  <c r="B15" i="5" s="1"/>
  <c r="E7" i="7" s="1"/>
  <c r="E12" i="4"/>
  <c r="B13" i="4" s="1"/>
  <c r="D6" i="7" s="1"/>
  <c r="D12" i="4"/>
  <c r="B12" i="4"/>
  <c r="C6" i="7" s="1"/>
  <c r="B13" i="3"/>
  <c r="D5" i="7" s="1"/>
  <c r="E12" i="3"/>
  <c r="D12" i="3"/>
  <c r="B12" i="3"/>
  <c r="C5" i="7" s="1"/>
  <c r="I14" i="2"/>
  <c r="I12" i="2"/>
  <c r="E12" i="2"/>
  <c r="D12" i="2"/>
  <c r="B13" i="2" s="1"/>
  <c r="D4" i="7" s="1"/>
  <c r="B12" i="2"/>
  <c r="B14" i="2" s="1"/>
  <c r="E4" i="7" s="1"/>
  <c r="E11" i="1"/>
  <c r="D11" i="1"/>
  <c r="B12" i="1" s="1"/>
  <c r="D3" i="7" s="1"/>
  <c r="B11" i="1"/>
  <c r="C3" i="7" s="1"/>
  <c r="C4" i="7" l="1"/>
  <c r="C7" i="7"/>
  <c r="F7" i="7" s="1"/>
  <c r="F4" i="7"/>
  <c r="F5" i="7"/>
  <c r="F8" i="7"/>
  <c r="D9" i="7"/>
  <c r="F3" i="7"/>
  <c r="F6" i="7"/>
  <c r="B15" i="6"/>
  <c r="E8" i="7" s="1"/>
  <c r="B13" i="1"/>
  <c r="E3" i="7" s="1"/>
  <c r="B14" i="3"/>
  <c r="E5" i="7" s="1"/>
  <c r="B14" i="4"/>
  <c r="E6" i="7" s="1"/>
  <c r="C9" i="7" l="1"/>
  <c r="F9" i="7"/>
  <c r="E9" i="7"/>
</calcChain>
</file>

<file path=xl/sharedStrings.xml><?xml version="1.0" encoding="utf-8"?>
<sst xmlns="http://schemas.openxmlformats.org/spreadsheetml/2006/main" count="24106" uniqueCount="674">
  <si>
    <t>2009 SFWMD Land Use</t>
  </si>
  <si>
    <t>2009 Acres</t>
  </si>
  <si>
    <t>Related FDACS BMP Programs</t>
  </si>
  <si>
    <r>
      <t>Acreage Enrolled as of December 31, 2008</t>
    </r>
    <r>
      <rPr>
        <b/>
        <vertAlign val="superscript"/>
        <sz val="9"/>
        <color theme="1"/>
        <rFont val="Times New Roman"/>
        <family val="1"/>
      </rPr>
      <t>1</t>
    </r>
  </si>
  <si>
    <r>
      <t>Acreage Enrolled January 1, 2009-September 30, 2014</t>
    </r>
    <r>
      <rPr>
        <b/>
        <vertAlign val="superscript"/>
        <sz val="9"/>
        <color theme="1"/>
        <rFont val="Times New Roman"/>
        <family val="1"/>
      </rPr>
      <t>1</t>
    </r>
  </si>
  <si>
    <t>Related NOIs</t>
  </si>
  <si>
    <t>Citrus</t>
  </si>
  <si>
    <t>Ridge Citrus; Flatwoods Citrus</t>
  </si>
  <si>
    <t>Dairies</t>
  </si>
  <si>
    <t>Conservation Plan Rule/Lake Okeechobee Protection Program</t>
  </si>
  <si>
    <t>Fruit Orchards/Other Groves</t>
  </si>
  <si>
    <t>Specialty Fruit and Nut</t>
  </si>
  <si>
    <t>Ornamentals</t>
  </si>
  <si>
    <t>Container Nursery</t>
  </si>
  <si>
    <t>Pasture and Mixed Rangeland</t>
  </si>
  <si>
    <t>Cow/Calf; Future (hay)</t>
  </si>
  <si>
    <t>Poultry Feeding Operations</t>
  </si>
  <si>
    <t>Conservation Plan Rule</t>
  </si>
  <si>
    <t>Row/Field/Mixed Crops/Sugar Cane</t>
  </si>
  <si>
    <t>Vegetable/Agronomic Crops</t>
  </si>
  <si>
    <t>Sod Farms</t>
  </si>
  <si>
    <t>Statewide Sod</t>
  </si>
  <si>
    <t>Tree Nurseries</t>
  </si>
  <si>
    <t>Total</t>
  </si>
  <si>
    <t>N/A</t>
  </si>
  <si>
    <t>Acreage Enrolled (As Of September 30, 2014)</t>
  </si>
  <si>
    <t>Remaining Acres to Enroll</t>
  </si>
  <si>
    <r>
      <t>FDACS Adjusted Acres</t>
    </r>
    <r>
      <rPr>
        <b/>
        <vertAlign val="superscript"/>
        <sz val="9"/>
        <color theme="1"/>
        <rFont val="Times New Roman"/>
        <family val="1"/>
      </rPr>
      <t>1</t>
    </r>
  </si>
  <si>
    <t>Horse Farm</t>
  </si>
  <si>
    <t>Equine</t>
  </si>
  <si>
    <t>Cattle Feeding Operations</t>
  </si>
  <si>
    <t>Row/Field/Mixed Crops</t>
  </si>
  <si>
    <t>Conservation Plan Rule/ Lake Okeechobee Protection Program</t>
  </si>
  <si>
    <t>Subwatershed</t>
  </si>
  <si>
    <t>Fisheating Creek</t>
  </si>
  <si>
    <t>Indian Prairie</t>
  </si>
  <si>
    <t>Lake Istokpoga</t>
  </si>
  <si>
    <t>Lower Kissimmee</t>
  </si>
  <si>
    <t>Taylor Cr/Nubbin Sl</t>
  </si>
  <si>
    <t>Upper Kissimmee</t>
  </si>
  <si>
    <t>Total LOW</t>
  </si>
  <si>
    <t>Percent Enrolled</t>
  </si>
  <si>
    <t>Acreage Enrolled 
(As Of September 30, 2014)</t>
  </si>
  <si>
    <t>OBJECTID</t>
  </si>
  <si>
    <t>PK_NOTICEO</t>
  </si>
  <si>
    <t>NOI_NUMBER</t>
  </si>
  <si>
    <t>ACRES</t>
  </si>
  <si>
    <t>NOI_FORM</t>
  </si>
  <si>
    <t>COUNTY</t>
  </si>
  <si>
    <t>PRODUCER_N</t>
  </si>
  <si>
    <t>SIGNATURE_</t>
  </si>
  <si>
    <t>STATUS</t>
  </si>
  <si>
    <t>COMMODITY</t>
  </si>
  <si>
    <t>basin</t>
  </si>
  <si>
    <t>Shape_Leng</t>
  </si>
  <si>
    <t>Shape_Area</t>
  </si>
  <si>
    <t>GIS_SW_ac</t>
  </si>
  <si>
    <t>min_SW_ac</t>
  </si>
  <si>
    <t>Lake Okeechobee Protection Program</t>
  </si>
  <si>
    <t>Okeechobee</t>
  </si>
  <si>
    <t>Tommy Dees</t>
  </si>
  <si>
    <t>Active</t>
  </si>
  <si>
    <t>Cow/Calf</t>
  </si>
  <si>
    <t>Taylor Creek/Nubbin Slough</t>
  </si>
  <si>
    <t>Kenneth Arnold</t>
  </si>
  <si>
    <t>Davie Dairy Inc</t>
  </si>
  <si>
    <t>Dairy</t>
  </si>
  <si>
    <t>Martin</t>
  </si>
  <si>
    <t>Jay Walpole</t>
  </si>
  <si>
    <t>St. Lucie</t>
  </si>
  <si>
    <t>Roger Jones</t>
  </si>
  <si>
    <t>Anthony Amante &amp; Christine Garrity</t>
  </si>
  <si>
    <t>John Hales</t>
  </si>
  <si>
    <t>Bruce Carter</t>
  </si>
  <si>
    <t>Jack and Marshall Coker</t>
  </si>
  <si>
    <t>Alan Smith</t>
  </si>
  <si>
    <t>Pelaez &amp; Sons Inc</t>
  </si>
  <si>
    <t>Pete Beaty</t>
  </si>
  <si>
    <t>McArthur Farms Inc</t>
  </si>
  <si>
    <t>Louis E (Woody) Larson Jr</t>
  </si>
  <si>
    <t>Gerald Newcomer</t>
  </si>
  <si>
    <t>Warren Blaine Harvey</t>
  </si>
  <si>
    <t>Jacob Larson</t>
  </si>
  <si>
    <t>Travis Larson</t>
  </si>
  <si>
    <t>Bob Rydzewski</t>
  </si>
  <si>
    <t>Keith Rucks</t>
  </si>
  <si>
    <t>Sutton Rucks Jr</t>
  </si>
  <si>
    <t>Salvatore Varri</t>
  </si>
  <si>
    <t>Row Crops</t>
  </si>
  <si>
    <t>Buck Daniel</t>
  </si>
  <si>
    <t>Jim Harvey</t>
  </si>
  <si>
    <t>Iris Wall</t>
  </si>
  <si>
    <t>John Larson</t>
  </si>
  <si>
    <t>Robert Pare</t>
  </si>
  <si>
    <t>Frank Brady</t>
  </si>
  <si>
    <t>Frank Brady - Joan Edwards Lease</t>
  </si>
  <si>
    <t>Stokes/Ziglar</t>
  </si>
  <si>
    <t>John Stanley</t>
  </si>
  <si>
    <t>Emilio Perera</t>
  </si>
  <si>
    <t>Janice Roberts</t>
  </si>
  <si>
    <t>Gene Fulford</t>
  </si>
  <si>
    <t>Robert Case and David Rorabeck</t>
  </si>
  <si>
    <t>David Vonderau</t>
  </si>
  <si>
    <t>Al Boshell</t>
  </si>
  <si>
    <t>Nursery</t>
  </si>
  <si>
    <t>David Klein</t>
  </si>
  <si>
    <t>Ehricka Wallace</t>
  </si>
  <si>
    <t>Don White</t>
  </si>
  <si>
    <t>Jr Lanier</t>
  </si>
  <si>
    <t>Ralph Pelaez</t>
  </si>
  <si>
    <t>John Williams</t>
  </si>
  <si>
    <t>Antonio Perez</t>
  </si>
  <si>
    <t>G Kelly Johnson</t>
  </si>
  <si>
    <t>Donald Smith</t>
  </si>
  <si>
    <t>Warren Prescott</t>
  </si>
  <si>
    <t>Ravi Xavier</t>
  </si>
  <si>
    <t>Pepe Fanjul</t>
  </si>
  <si>
    <t>St Lucie LLC</t>
  </si>
  <si>
    <t>James Prescott</t>
  </si>
  <si>
    <t>Barry &amp; Valerie Lewis</t>
  </si>
  <si>
    <t>Cornerstone Farms Inc</t>
  </si>
  <si>
    <t>Claude Williams</t>
  </si>
  <si>
    <t>Brian Street</t>
  </si>
  <si>
    <t>Alvin Sapp</t>
  </si>
  <si>
    <t>Lazaro Padron</t>
  </si>
  <si>
    <t>Earl Raulerson</t>
  </si>
  <si>
    <t>Roy Hancock</t>
  </si>
  <si>
    <t>Steve Griffin</t>
  </si>
  <si>
    <t>Florida Container Nursery</t>
  </si>
  <si>
    <t>Walter Veasey</t>
  </si>
  <si>
    <t>Indian River Citrus</t>
  </si>
  <si>
    <t>Evans Properties Inc / Scott Division</t>
  </si>
  <si>
    <t>Evans Properties Inc / Bluefield Division</t>
  </si>
  <si>
    <t>Glen Barnes</t>
  </si>
  <si>
    <t>Statewide Cow/Calf</t>
  </si>
  <si>
    <t>Barbara Callado</t>
  </si>
  <si>
    <t>Sod</t>
  </si>
  <si>
    <t>Rucks Estate</t>
  </si>
  <si>
    <t>Ken Osteen</t>
  </si>
  <si>
    <t>Roan Mattson</t>
  </si>
  <si>
    <t>Jeff Budz</t>
  </si>
  <si>
    <t>William and James Bowman</t>
  </si>
  <si>
    <t>Merry Rucks (Estate)</t>
  </si>
  <si>
    <t>Bonnie Daniel</t>
  </si>
  <si>
    <t>Bruce Remsburg</t>
  </si>
  <si>
    <t>Latt Maxcy Corp</t>
  </si>
  <si>
    <t>Matt Pearce</t>
  </si>
  <si>
    <t>SFWMD</t>
  </si>
  <si>
    <t>Stan Curren</t>
  </si>
  <si>
    <t>Carlos Vergara</t>
  </si>
  <si>
    <t>Vegetables &amp; Agronomic Crops</t>
  </si>
  <si>
    <t>Alec Fulford and Ruby Handley</t>
  </si>
  <si>
    <t>Flying Triple B Ranch</t>
  </si>
  <si>
    <t>Debra Sales</t>
  </si>
  <si>
    <t>Allan Gottlieb</t>
  </si>
  <si>
    <t>Mark &amp; Paula Crews</t>
  </si>
  <si>
    <t>Robert Claxton</t>
  </si>
  <si>
    <t>Kirk Robertson</t>
  </si>
  <si>
    <t>Micanopy Ranch</t>
  </si>
  <si>
    <t>Dwight Downie</t>
  </si>
  <si>
    <t>Sundance LLC</t>
  </si>
  <si>
    <t>Statewide Equine</t>
  </si>
  <si>
    <t>Jerry Jolicoeur</t>
  </si>
  <si>
    <t>Jess Wolff</t>
  </si>
  <si>
    <t>Flosweet Land Trust #98</t>
  </si>
  <si>
    <t>Camayen Cattle Company</t>
  </si>
  <si>
    <t>Faith Farm Ministries</t>
  </si>
  <si>
    <t>Statewide Citrus</t>
  </si>
  <si>
    <t>Heller Brothers</t>
  </si>
  <si>
    <t>Kendall Sugarcane Farm Inc</t>
  </si>
  <si>
    <t>Glenn E Beck</t>
  </si>
  <si>
    <t>734 LMC Groves LLC</t>
  </si>
  <si>
    <t>Williamson Cattle Company</t>
  </si>
  <si>
    <t>Travis Williamson</t>
  </si>
  <si>
    <t>Perry Bishop</t>
  </si>
  <si>
    <t>Marciano Sanchez</t>
  </si>
  <si>
    <t>Juan Gaitan</t>
  </si>
  <si>
    <t>Albert and Melinda Gamot</t>
  </si>
  <si>
    <t>Dennis Bryan</t>
  </si>
  <si>
    <t>David Hazellief</t>
  </si>
  <si>
    <t>Daniel and Marcia Candler</t>
  </si>
  <si>
    <t>Hector  Ricardo</t>
  </si>
  <si>
    <t>Highlands</t>
  </si>
  <si>
    <t>Robert and Pamela Butler</t>
  </si>
  <si>
    <t>Ed Williams</t>
  </si>
  <si>
    <t>Roger Butler</t>
  </si>
  <si>
    <t>Robert L Butler</t>
  </si>
  <si>
    <t>Glades</t>
  </si>
  <si>
    <t>Phyllis Norris</t>
  </si>
  <si>
    <t>Brad &amp; Nancy Phares</t>
  </si>
  <si>
    <t>Woerner South</t>
  </si>
  <si>
    <t>Wayne Carlton</t>
  </si>
  <si>
    <t>Joe Pearce</t>
  </si>
  <si>
    <t>Ceferino Machado</t>
  </si>
  <si>
    <t>Dennis Driggers</t>
  </si>
  <si>
    <t>Perry Smith</t>
  </si>
  <si>
    <t>Bill Brumley</t>
  </si>
  <si>
    <t>Wiley McCall</t>
  </si>
  <si>
    <t>Archbold Expeditions</t>
  </si>
  <si>
    <t>Barney Cherry</t>
  </si>
  <si>
    <t>RA Roberts</t>
  </si>
  <si>
    <t>Charles Reynolds</t>
  </si>
  <si>
    <t>Horace L Durrance</t>
  </si>
  <si>
    <t>Ray Parker</t>
  </si>
  <si>
    <t>Gulf Citrus</t>
  </si>
  <si>
    <t>Kerman Corp</t>
  </si>
  <si>
    <t>Rankin Grove LLC</t>
  </si>
  <si>
    <t>Dock Earl Pearce</t>
  </si>
  <si>
    <t>Premier Citrus LLC</t>
  </si>
  <si>
    <t>Ridge Citrus</t>
  </si>
  <si>
    <t>Jeff Williams</t>
  </si>
  <si>
    <t>Gene Lollis</t>
  </si>
  <si>
    <t>Bob Paul Inc</t>
  </si>
  <si>
    <t>Sun Ray Groves Inc</t>
  </si>
  <si>
    <t>Lake Placid Caretakers Inc</t>
  </si>
  <si>
    <t>Daniel Phypers</t>
  </si>
  <si>
    <t>Jeffery Strange</t>
  </si>
  <si>
    <t>J B Rogers Citrus Inc</t>
  </si>
  <si>
    <t>Lake Placid Groves LLC</t>
  </si>
  <si>
    <t>Michael Wiggins</t>
  </si>
  <si>
    <t>Vaughn Hathaway</t>
  </si>
  <si>
    <t>A Duda &amp; Sons Inc</t>
  </si>
  <si>
    <t>David L and Joyce L Harrison Trust</t>
  </si>
  <si>
    <t>Karen Harrison</t>
  </si>
  <si>
    <t>Jack Hendry</t>
  </si>
  <si>
    <t>Happiness Farms Inc</t>
  </si>
  <si>
    <t>Gary Bennefield</t>
  </si>
  <si>
    <t>Seminole Tribe of Florida</t>
  </si>
  <si>
    <t>Turner Cattle</t>
  </si>
  <si>
    <t>William J Holmes</t>
  </si>
  <si>
    <t>Jack and Bobby Scarborough</t>
  </si>
  <si>
    <t>Old River Cattle Company</t>
  </si>
  <si>
    <t>Ralph Hayes</t>
  </si>
  <si>
    <t>Margaret Stratton</t>
  </si>
  <si>
    <t>Charles Stratton</t>
  </si>
  <si>
    <t>Reynolds Groves</t>
  </si>
  <si>
    <t>Bates Farms</t>
  </si>
  <si>
    <t>Blake Baxter</t>
  </si>
  <si>
    <t>Beverly Summerall</t>
  </si>
  <si>
    <t>Rob Harrell</t>
  </si>
  <si>
    <t>Lykes Bros Inc</t>
  </si>
  <si>
    <t>James Beaty</t>
  </si>
  <si>
    <t>Mark H Pearce</t>
  </si>
  <si>
    <t>David Lott</t>
  </si>
  <si>
    <t>Stanley Perry</t>
  </si>
  <si>
    <t>Donald Jones</t>
  </si>
  <si>
    <t>R B Farms</t>
  </si>
  <si>
    <t>Bexley Brothers</t>
  </si>
  <si>
    <t>Palmer Simmons</t>
  </si>
  <si>
    <t>Kevin Bynum</t>
  </si>
  <si>
    <t>David C Kelley</t>
  </si>
  <si>
    <t>Greg Kennedy</t>
  </si>
  <si>
    <t>Consolidated Citrus</t>
  </si>
  <si>
    <t>Gillie Russell</t>
  </si>
  <si>
    <t>W Lindsay Raley</t>
  </si>
  <si>
    <t>Smoak Groves</t>
  </si>
  <si>
    <t>Bobby Scarborough</t>
  </si>
  <si>
    <t>Perry Mason Groves Inc</t>
  </si>
  <si>
    <t>James Hendrie</t>
  </si>
  <si>
    <t>Will Croncich</t>
  </si>
  <si>
    <t>John Dressel</t>
  </si>
  <si>
    <t>Agribasics</t>
  </si>
  <si>
    <t>Corby Myers</t>
  </si>
  <si>
    <t>Mark Prillwitz</t>
  </si>
  <si>
    <t>Wes Carlton</t>
  </si>
  <si>
    <t>Eugene Stokes</t>
  </si>
  <si>
    <t>Byron Storey</t>
  </si>
  <si>
    <t>Emery  Smith II (Ben Hill Griffin INC)</t>
  </si>
  <si>
    <t>Chuck Syfrett</t>
  </si>
  <si>
    <t>Greg Sapp (Sapp Citrus Services Inc)</t>
  </si>
  <si>
    <t>Keith  Pearce</t>
  </si>
  <si>
    <t>Conservation Plan - No NOI number</t>
  </si>
  <si>
    <t>Lykes Bros., Inc.</t>
  </si>
  <si>
    <t>Mixed Use</t>
  </si>
  <si>
    <t>Hamilton</t>
  </si>
  <si>
    <t>Peace River Citrus</t>
  </si>
  <si>
    <t>DeSoto</t>
  </si>
  <si>
    <t>Trisline Inc</t>
  </si>
  <si>
    <t>RMC Partners Ltd</t>
  </si>
  <si>
    <t>Orange Co LP</t>
  </si>
  <si>
    <t>Thomas Pella</t>
  </si>
  <si>
    <t>Grant and Loretta Baker</t>
  </si>
  <si>
    <t>Donald Skipper</t>
  </si>
  <si>
    <t>Ronnie Waldron</t>
  </si>
  <si>
    <t>John Smoak III</t>
  </si>
  <si>
    <t>John Payne</t>
  </si>
  <si>
    <t>Morrell Trammell</t>
  </si>
  <si>
    <t>Richard Karlson</t>
  </si>
  <si>
    <t>Ronald Grigsby</t>
  </si>
  <si>
    <t>Mike Raimonda and Delores</t>
  </si>
  <si>
    <t>David McJunkin</t>
  </si>
  <si>
    <t>David Watson</t>
  </si>
  <si>
    <t>Cary Lightsey</t>
  </si>
  <si>
    <t>Wayne Godwin</t>
  </si>
  <si>
    <t>KLP #1 &amp; #2 LTD Partnership / Delray Plants</t>
  </si>
  <si>
    <t>Highlands Land Trust</t>
  </si>
  <si>
    <t>Smoak Citrus</t>
  </si>
  <si>
    <t>Emery Smith (Ben Hill Griffin Inc)</t>
  </si>
  <si>
    <t>Steve and Lisa Wilson</t>
  </si>
  <si>
    <t>Highland Farms Inc</t>
  </si>
  <si>
    <t>Brad Oxer</t>
  </si>
  <si>
    <t>Doyle Carlton III</t>
  </si>
  <si>
    <t>Thomas Toms</t>
  </si>
  <si>
    <t>Daphne Waldron</t>
  </si>
  <si>
    <t>Ryan Hill</t>
  </si>
  <si>
    <t>Curtis Slade</t>
  </si>
  <si>
    <t>Charlotte</t>
  </si>
  <si>
    <t>Lynn Hollingsworth</t>
  </si>
  <si>
    <t>James Clinard</t>
  </si>
  <si>
    <t>Kelvin Moreno</t>
  </si>
  <si>
    <t>Jim Snively</t>
  </si>
  <si>
    <t>Williams Farms Partnership</t>
  </si>
  <si>
    <t>Charles Wilson</t>
  </si>
  <si>
    <t>Craig Griffith</t>
  </si>
  <si>
    <t>Westby Corp</t>
  </si>
  <si>
    <t>Lee Lightsey</t>
  </si>
  <si>
    <t>John Spell</t>
  </si>
  <si>
    <t>Specialty Fruit &amp; Nut</t>
  </si>
  <si>
    <t>Justin Pettit</t>
  </si>
  <si>
    <t>Fruit/Nut</t>
  </si>
  <si>
    <t>Marty McKenna</t>
  </si>
  <si>
    <t>Danielle Daum</t>
  </si>
  <si>
    <t>SPP Land LLC</t>
  </si>
  <si>
    <t>Justin Conerly</t>
  </si>
  <si>
    <t>Marvin Wherrell Trust</t>
  </si>
  <si>
    <t>Christine Hooker</t>
  </si>
  <si>
    <t>Haynes E Williams</t>
  </si>
  <si>
    <t>Cliff &amp; Margaret Rucks</t>
  </si>
  <si>
    <t>Joe Hall Eagle Island Farms</t>
  </si>
  <si>
    <t>Monrad &amp; Gwendolyn Chandler</t>
  </si>
  <si>
    <t>Otis Pete Clemons</t>
  </si>
  <si>
    <t>Daniel Candler</t>
  </si>
  <si>
    <t>J C Bass</t>
  </si>
  <si>
    <t>David M Durando</t>
  </si>
  <si>
    <t>Rebecca Carolyn Matthews</t>
  </si>
  <si>
    <t>Gary Marsh</t>
  </si>
  <si>
    <t>Mark Luna</t>
  </si>
  <si>
    <t>Elda Mae Bass</t>
  </si>
  <si>
    <t>Glenn Bass</t>
  </si>
  <si>
    <t>Bass Inc</t>
  </si>
  <si>
    <t>D Cross Ranch Inc</t>
  </si>
  <si>
    <t>Bass Ranch Inc</t>
  </si>
  <si>
    <t>Eduardo Pines</t>
  </si>
  <si>
    <t>Zena Thomas</t>
  </si>
  <si>
    <t>Beedie Mae Thomas</t>
  </si>
  <si>
    <t>Katherine Thomas</t>
  </si>
  <si>
    <t>Monrad Chandler</t>
  </si>
  <si>
    <t>Elwyn Bass</t>
  </si>
  <si>
    <t>Frances Syfrett</t>
  </si>
  <si>
    <t>Joseph Hall</t>
  </si>
  <si>
    <t>Polk</t>
  </si>
  <si>
    <t>United States Government</t>
  </si>
  <si>
    <t>Ted Tilton</t>
  </si>
  <si>
    <t>David Williams</t>
  </si>
  <si>
    <t>James Fraser</t>
  </si>
  <si>
    <t>JC Fewell</t>
  </si>
  <si>
    <t>Juanett Watford</t>
  </si>
  <si>
    <t>Ian Hall</t>
  </si>
  <si>
    <t>James Williams</t>
  </si>
  <si>
    <t>Travis Wise</t>
  </si>
  <si>
    <t>Osceola</t>
  </si>
  <si>
    <t>Bobby Fulford</t>
  </si>
  <si>
    <t>Abington Holdings LTD-Lonnie Waldron Operator</t>
  </si>
  <si>
    <t>Raulerson &amp; Sons Ranch</t>
  </si>
  <si>
    <t>Adams Ranch Inc</t>
  </si>
  <si>
    <t>Yates Marsh</t>
  </si>
  <si>
    <t>Greg Isbell</t>
  </si>
  <si>
    <t>LOR Inc</t>
  </si>
  <si>
    <t>Richard Smith</t>
  </si>
  <si>
    <t>Twenty Twenty Groves Inc</t>
  </si>
  <si>
    <t>Eddie Williams</t>
  </si>
  <si>
    <t>Nick Bishop</t>
  </si>
  <si>
    <t>Gayle L Moore and John S Purvis</t>
  </si>
  <si>
    <t>JH Crutchfield</t>
  </si>
  <si>
    <t>Hobart Lee and Joanne Rucks</t>
  </si>
  <si>
    <t>Haynes Williams</t>
  </si>
  <si>
    <t>John Holcomb</t>
  </si>
  <si>
    <t>Kevin &amp; Elsa Miller</t>
  </si>
  <si>
    <t>Jeff Clemons</t>
  </si>
  <si>
    <t>B &amp; E Ranch &amp; Grove LLC</t>
  </si>
  <si>
    <t>Claudio J Alvarez</t>
  </si>
  <si>
    <t>Monroe Arnold</t>
  </si>
  <si>
    <t>Carlos Pradilla</t>
  </si>
  <si>
    <t>Arnold Mack</t>
  </si>
  <si>
    <t>Justin Nolte</t>
  </si>
  <si>
    <t>Donald LeClerc</t>
  </si>
  <si>
    <t>Jorge Prince</t>
  </si>
  <si>
    <t>Rusty Hayes</t>
  </si>
  <si>
    <t>Dean Prescott</t>
  </si>
  <si>
    <t>Kristina Clemons</t>
  </si>
  <si>
    <t>Mariano (Nano) Corona</t>
  </si>
  <si>
    <t>Waldron Trust</t>
  </si>
  <si>
    <t>Robert O Powell</t>
  </si>
  <si>
    <t>Dunson Harvesting</t>
  </si>
  <si>
    <t>Hyatt Farms LLC</t>
  </si>
  <si>
    <t>Peter Harrison</t>
  </si>
  <si>
    <t>Sonia Oldham-York</t>
  </si>
  <si>
    <t>Ramon and Mariano Corona</t>
  </si>
  <si>
    <t>David DeLargy Operator</t>
  </si>
  <si>
    <t>Bonnie Boney</t>
  </si>
  <si>
    <t>Dennis Coulter</t>
  </si>
  <si>
    <t>Wade Goolsby</t>
  </si>
  <si>
    <t>Jimmy Wohl</t>
  </si>
  <si>
    <t>FW Trippensee</t>
  </si>
  <si>
    <t>Shu Inc</t>
  </si>
  <si>
    <t>Thurston Realty Inc</t>
  </si>
  <si>
    <t>Wesly Fisher</t>
  </si>
  <si>
    <t>South Florida Sod Inc</t>
  </si>
  <si>
    <t>Horrace L Durrance</t>
  </si>
  <si>
    <t>Charles &amp; Evelyn Metcalfe</t>
  </si>
  <si>
    <t>John Kruse</t>
  </si>
  <si>
    <t>E Rodney Anderson</t>
  </si>
  <si>
    <t>Tom Crutchfield</t>
  </si>
  <si>
    <t>Richard's Grove Service</t>
  </si>
  <si>
    <t>Waverly Growers Cooperative</t>
  </si>
  <si>
    <t>Pinellas</t>
  </si>
  <si>
    <t>Kahn Grove Service Company</t>
  </si>
  <si>
    <t>Hancock Citrus Inc</t>
  </si>
  <si>
    <t>Anne W Dickinson</t>
  </si>
  <si>
    <t>Ingram Grove Service</t>
  </si>
  <si>
    <t>McKenna Brothers Inc</t>
  </si>
  <si>
    <t>Davis Citrus Management Inc</t>
  </si>
  <si>
    <t>Alan Grigsby</t>
  </si>
  <si>
    <t>Ray Bassett</t>
  </si>
  <si>
    <t>John Langford Inc</t>
  </si>
  <si>
    <t>Patricia M Wilson</t>
  </si>
  <si>
    <t>Rubush Grove Service Inc</t>
  </si>
  <si>
    <t>Malcolm Watters Jr</t>
  </si>
  <si>
    <t>Ken and Kay Famiily Limited Partnership</t>
  </si>
  <si>
    <t>Noah Cook</t>
  </si>
  <si>
    <t>Patrick M Richart</t>
  </si>
  <si>
    <t>Sanford Hartt</t>
  </si>
  <si>
    <t>Norman Todd</t>
  </si>
  <si>
    <t>Edgar Stokes</t>
  </si>
  <si>
    <t>SY Hartt and Sons Inc</t>
  </si>
  <si>
    <t>Ruth Heckleman</t>
  </si>
  <si>
    <t>Robert Overstreet</t>
  </si>
  <si>
    <t>Phillip Rucks</t>
  </si>
  <si>
    <t>John Tauchen</t>
  </si>
  <si>
    <t>William Bone</t>
  </si>
  <si>
    <t>Steve and Velva Hartt</t>
  </si>
  <si>
    <t>Donald S Laye</t>
  </si>
  <si>
    <t>Roscoe Bass</t>
  </si>
  <si>
    <t>Devane Citrus</t>
  </si>
  <si>
    <t>Elizabeth Prescott Trust</t>
  </si>
  <si>
    <t>Quinn Ashton</t>
  </si>
  <si>
    <t>Jerry Bryan</t>
  </si>
  <si>
    <t>Thullbery Caretaking Inc</t>
  </si>
  <si>
    <t>Steve and Pamela Farr</t>
  </si>
  <si>
    <t>Ted Davis</t>
  </si>
  <si>
    <t>Thomas Thayer Jr</t>
  </si>
  <si>
    <t>Larry Sullivan</t>
  </si>
  <si>
    <t>Ragie Barnett</t>
  </si>
  <si>
    <t>Daniel Norris</t>
  </si>
  <si>
    <t>L&amp;E Inc</t>
  </si>
  <si>
    <t>Gerald Wicker</t>
  </si>
  <si>
    <t>Lorida</t>
  </si>
  <si>
    <t>Cary and Layne Lightsey</t>
  </si>
  <si>
    <t>Victor B Story Jr</t>
  </si>
  <si>
    <t>James W Browning</t>
  </si>
  <si>
    <t>David McCullers</t>
  </si>
  <si>
    <t>Wade Grigsby</t>
  </si>
  <si>
    <t>Holly Hill Fruit Products Co Inc</t>
  </si>
  <si>
    <t>Sanford P Hartt Trust and Joan H Hartt Trust</t>
  </si>
  <si>
    <t>Kahn Citrus Management LLC</t>
  </si>
  <si>
    <t>Richard Andrew Tuck</t>
  </si>
  <si>
    <t>John P Barben</t>
  </si>
  <si>
    <t>Crutchfield Groves Inc</t>
  </si>
  <si>
    <t>Earl Crutchfield Jr</t>
  </si>
  <si>
    <t>Crutchfield &amp; Sons Inc</t>
  </si>
  <si>
    <t>Henry Crutchfield Inc</t>
  </si>
  <si>
    <t>Earl Crutchfield</t>
  </si>
  <si>
    <t>Allan Cason</t>
  </si>
  <si>
    <t>Ned Hancock</t>
  </si>
  <si>
    <t>Alico Inc</t>
  </si>
  <si>
    <t>734 BLP Groves LLC</t>
  </si>
  <si>
    <t>Roy Petteway</t>
  </si>
  <si>
    <t>Russel Flood</t>
  </si>
  <si>
    <t>Flood Groves Corp</t>
  </si>
  <si>
    <t>Grigsby Family Partnership Ltd</t>
  </si>
  <si>
    <t>Sara Morey</t>
  </si>
  <si>
    <t>RA Riley</t>
  </si>
  <si>
    <t>Barben Farms LLC</t>
  </si>
  <si>
    <t>Norris Citrus Groves Inc</t>
  </si>
  <si>
    <t>T-Two Grove Care LLC</t>
  </si>
  <si>
    <t>The Story Companies</t>
  </si>
  <si>
    <t>Glen Doug Wise</t>
  </si>
  <si>
    <t>Timothy Mann</t>
  </si>
  <si>
    <t>David Wheeler</t>
  </si>
  <si>
    <t>ME Stephens V</t>
  </si>
  <si>
    <t>David Morris Jr</t>
  </si>
  <si>
    <t>Gose Citrus LLC</t>
  </si>
  <si>
    <t>Hunt Brothers</t>
  </si>
  <si>
    <t>Ronald K Barnes</t>
  </si>
  <si>
    <t>JK Carter Groves</t>
  </si>
  <si>
    <t>Robert C Crews II</t>
  </si>
  <si>
    <t>Richards Grove Service</t>
  </si>
  <si>
    <t>Center Ridge Caretaking Inc</t>
  </si>
  <si>
    <t>Fred Keiber</t>
  </si>
  <si>
    <t>Story Citrus Services Inc</t>
  </si>
  <si>
    <t>Glenn O Murphy Partnership LTD</t>
  </si>
  <si>
    <t>Florisweet Enterprises Inc</t>
  </si>
  <si>
    <t>Jahna Groves Inc</t>
  </si>
  <si>
    <t>Sun Grown Citrus</t>
  </si>
  <si>
    <t>Home Grown Fruit</t>
  </si>
  <si>
    <t>Mary Ruth Wilson</t>
  </si>
  <si>
    <t>JH Dickinson Groves</t>
  </si>
  <si>
    <t>John Stephens</t>
  </si>
  <si>
    <t>Ben Scarborough</t>
  </si>
  <si>
    <t>Peace River Packing Company</t>
  </si>
  <si>
    <t>Tyler Bowen</t>
  </si>
  <si>
    <t>Brent Monk</t>
  </si>
  <si>
    <t>Justin Hood</t>
  </si>
  <si>
    <t>Charles Counter</t>
  </si>
  <si>
    <t>Steve Smith</t>
  </si>
  <si>
    <t>James Browning and Robert Kerr/Holly Hill Fruit</t>
  </si>
  <si>
    <t>Max Duke</t>
  </si>
  <si>
    <t>RD Butler</t>
  </si>
  <si>
    <t>William Murphy</t>
  </si>
  <si>
    <t>Cornelius Caldwell</t>
  </si>
  <si>
    <t>Jason Carlton</t>
  </si>
  <si>
    <t>Edward Dickinson</t>
  </si>
  <si>
    <t>Garrett Duke (Duke Citrus, Inc)</t>
  </si>
  <si>
    <t>Jarred Eddy (Central Fl Ag Service, Inc)</t>
  </si>
  <si>
    <t>Gary  Williams (Gary &amp; Cathy Williams)</t>
  </si>
  <si>
    <t>Statewide Nurseries</t>
  </si>
  <si>
    <t>Scott Kirovac (Big Sky Growers Inc)</t>
  </si>
  <si>
    <t>Raymond Royce</t>
  </si>
  <si>
    <t>Star Farms Corp Highlands</t>
  </si>
  <si>
    <t>William G Adams</t>
  </si>
  <si>
    <t>Roy Partin</t>
  </si>
  <si>
    <t>Florida Container Nursery (2006)</t>
  </si>
  <si>
    <t>Lake</t>
  </si>
  <si>
    <t>Long Farms Inc</t>
  </si>
  <si>
    <t>Tiger Creek</t>
  </si>
  <si>
    <t>Otter Slough Lease</t>
  </si>
  <si>
    <t>Westshore Lease</t>
  </si>
  <si>
    <t>Nancy &amp; William Bissett and Harold Bryan</t>
  </si>
  <si>
    <t>Danny and Lois Hall</t>
  </si>
  <si>
    <t>Tri-Angle Grove Service Inc</t>
  </si>
  <si>
    <t>Orie N Lee</t>
  </si>
  <si>
    <t>Harold Thompson</t>
  </si>
  <si>
    <t>Louis McTeer</t>
  </si>
  <si>
    <t>Orange</t>
  </si>
  <si>
    <t>Jack R Amon</t>
  </si>
  <si>
    <t>Conoley Fruit Harvester Inc</t>
  </si>
  <si>
    <t>Adams Citrus Nursery Inc</t>
  </si>
  <si>
    <t>Hunt Brothers Inc</t>
  </si>
  <si>
    <t>Haines City Citrus Growers</t>
  </si>
  <si>
    <t>Raymond Bentley</t>
  </si>
  <si>
    <t>Harold B McTeer</t>
  </si>
  <si>
    <t>Fred T Henderson</t>
  </si>
  <si>
    <t>James E Cloughley</t>
  </si>
  <si>
    <t>Robert A Luke</t>
  </si>
  <si>
    <t>John Ficquette</t>
  </si>
  <si>
    <t>Glen Hayes</t>
  </si>
  <si>
    <t>Anne Hayes et al</t>
  </si>
  <si>
    <t>JB Pratt</t>
  </si>
  <si>
    <t>Clonts Groves</t>
  </si>
  <si>
    <t>John L Beck Trust</t>
  </si>
  <si>
    <t>Manuel Avalon Citrus Corporation</t>
  </si>
  <si>
    <t>Jim Phillips</t>
  </si>
  <si>
    <t>Reed Brothers Inc</t>
  </si>
  <si>
    <t>Jennifer Bracewell</t>
  </si>
  <si>
    <t>Lester Donley and Sons Harvesting Inc</t>
  </si>
  <si>
    <t>Lakeside Groves Inc</t>
  </si>
  <si>
    <t>Rawl Overstreet</t>
  </si>
  <si>
    <t>Chris Colombo</t>
  </si>
  <si>
    <t>Wiley T McCall</t>
  </si>
  <si>
    <t>Lake Cypress Nursery</t>
  </si>
  <si>
    <t>Ricou Hartman</t>
  </si>
  <si>
    <t>Dietrich Brothers Inc</t>
  </si>
  <si>
    <t>Earlio Alfonso</t>
  </si>
  <si>
    <t>Keith Taylor</t>
  </si>
  <si>
    <t>Jay Polachek</t>
  </si>
  <si>
    <t>Stephen Polachek</t>
  </si>
  <si>
    <t>Lake Nona Outdoors LLC</t>
  </si>
  <si>
    <t>Mike Brown</t>
  </si>
  <si>
    <t>Thomas Ritter</t>
  </si>
  <si>
    <t>Kurt Bluemel</t>
  </si>
  <si>
    <t>Chuck Edwards</t>
  </si>
  <si>
    <t>Armington Ranch</t>
  </si>
  <si>
    <t>Deseret Cattle and Citrus</t>
  </si>
  <si>
    <t>Stanley &amp; Patricia Erickson</t>
  </si>
  <si>
    <t>Billy Joe Henry</t>
  </si>
  <si>
    <t>Jodi Overstreet</t>
  </si>
  <si>
    <t>Andrew Bauknight</t>
  </si>
  <si>
    <t>Lee Partin</t>
  </si>
  <si>
    <t>Bowen Brothers Inc</t>
  </si>
  <si>
    <t>Kip Whaley</t>
  </si>
  <si>
    <t>Donald O'Hara</t>
  </si>
  <si>
    <t>Doug Barber</t>
  </si>
  <si>
    <t>Bear Hammock Ranch</t>
  </si>
  <si>
    <t>Lee Hay</t>
  </si>
  <si>
    <t>Wendell Hatfield</t>
  </si>
  <si>
    <t>Chapman  Ranch</t>
  </si>
  <si>
    <t>Perry Hendrick</t>
  </si>
  <si>
    <t>Doc Partin Ranch</t>
  </si>
  <si>
    <t>Calvin Anderson</t>
  </si>
  <si>
    <t>Ed Yates</t>
  </si>
  <si>
    <t>Jeff Crawford</t>
  </si>
  <si>
    <t>Steve Siegelin</t>
  </si>
  <si>
    <t>Jason Junnila</t>
  </si>
  <si>
    <t>Gary Zipprer</t>
  </si>
  <si>
    <t>Michael Carter</t>
  </si>
  <si>
    <t>Sally Doty</t>
  </si>
  <si>
    <t>Elton C Hartsfield</t>
  </si>
  <si>
    <t>Tracy Robinson</t>
  </si>
  <si>
    <t>Sharon Garrett</t>
  </si>
  <si>
    <t>Elizabeth W Beck Credit Shelter Trust</t>
  </si>
  <si>
    <t>David Wyatt</t>
  </si>
  <si>
    <t>James A Clyatt</t>
  </si>
  <si>
    <t>Charles Morgan</t>
  </si>
  <si>
    <t>Larry Stone</t>
  </si>
  <si>
    <t>Garry Hicklin</t>
  </si>
  <si>
    <t>Miguel Velazquez</t>
  </si>
  <si>
    <t>George M Hastings</t>
  </si>
  <si>
    <t>James Parker</t>
  </si>
  <si>
    <t>Kathy Friedlander</t>
  </si>
  <si>
    <t>Tim Lawson</t>
  </si>
  <si>
    <t>Alice Faye Chance</t>
  </si>
  <si>
    <t>Freddy Flood</t>
  </si>
  <si>
    <t>Richard Chilton</t>
  </si>
  <si>
    <t>LM Hollister Groves Inc</t>
  </si>
  <si>
    <t>Joe Garrison</t>
  </si>
  <si>
    <t>J Shane Platt</t>
  </si>
  <si>
    <t>Dave Partin</t>
  </si>
  <si>
    <t>Benny McLean Jr</t>
  </si>
  <si>
    <t>Circle Y Grove LLC</t>
  </si>
  <si>
    <t>McKinnon Corporation</t>
  </si>
  <si>
    <t>Faryna Grove Management</t>
  </si>
  <si>
    <t>Karen Lee</t>
  </si>
  <si>
    <t>Lee Farms</t>
  </si>
  <si>
    <t>Frank Rogers</t>
  </si>
  <si>
    <t>Bryan Rucks</t>
  </si>
  <si>
    <t>Bronson's Partnership</t>
  </si>
  <si>
    <t>Lennon Grove Service</t>
  </si>
  <si>
    <t>Gardinier Florida Citrus</t>
  </si>
  <si>
    <t>Shane Platt</t>
  </si>
  <si>
    <t>J &amp; B Grove Service</t>
  </si>
  <si>
    <t>Douglas Baz</t>
  </si>
  <si>
    <t>Todd Dicks</t>
  </si>
  <si>
    <t>Margie E Adams</t>
  </si>
  <si>
    <t>Tommy Thayer Jr</t>
  </si>
  <si>
    <t>David Donley</t>
  </si>
  <si>
    <t>Eralio L Alfanso</t>
  </si>
  <si>
    <t>Karen Smith</t>
  </si>
  <si>
    <t>Bill Folsom</t>
  </si>
  <si>
    <t>Douglas Hamric</t>
  </si>
  <si>
    <t>Gerald Stead (G Stead Groves Inc)</t>
  </si>
  <si>
    <t>Greg Taylor (Rolling Meadow Ranch Groves LLC)</t>
  </si>
  <si>
    <t>Sean P Murphy</t>
  </si>
  <si>
    <t>Kyle R Story (The Story Companies)</t>
  </si>
  <si>
    <t>Carl Sons (Carl &amp; Robert Sons)</t>
  </si>
  <si>
    <t>Ned Waters</t>
  </si>
  <si>
    <t>Clyde Luke</t>
  </si>
  <si>
    <t>Long Farms Inc.</t>
  </si>
  <si>
    <t>Water Q/Q BMPs for Florida Container Nurseries</t>
  </si>
  <si>
    <t>2009-2014</t>
  </si>
  <si>
    <t>Row Labels</t>
  </si>
  <si>
    <t>Count of NOI_NUMBER</t>
  </si>
  <si>
    <t>(blank)</t>
  </si>
  <si>
    <t>Grand Total</t>
  </si>
  <si>
    <t>put in Cow/calf</t>
  </si>
  <si>
    <t>Statewide nursery instead of future</t>
  </si>
  <si>
    <t>should say 80</t>
  </si>
  <si>
    <t>should say 59</t>
  </si>
  <si>
    <t>under cow calf</t>
  </si>
  <si>
    <t>cow calf</t>
  </si>
  <si>
    <t>should be 6 instead of 4 in container nursery</t>
  </si>
  <si>
    <t>mixed use is only Lykes in the LOW, and they run cattle through eucalyptus</t>
  </si>
  <si>
    <t>add to cow calf</t>
  </si>
  <si>
    <t>add sod</t>
  </si>
  <si>
    <t>Statewide Nursery; Specialty Fruit and 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</si>
</sst>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00000000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 indent="1"/>
    </xf>
    <xf numFmtId="10" fontId="8" fillId="0" borderId="8" xfId="0" applyNumberFormat="1" applyFont="1" applyBorder="1" applyAlignment="1">
      <alignment horizontal="right" vertical="center" indent="1"/>
    </xf>
    <xf numFmtId="0" fontId="8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right" vertical="center" indent="1"/>
    </xf>
    <xf numFmtId="10" fontId="9" fillId="3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horizontal="center" vertical="center" wrapText="1"/>
    </xf>
    <xf numFmtId="1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pivotButton="1"/>
    <xf numFmtId="2" fontId="0" fillId="0" borderId="0" xfId="0" applyNumberFormat="1"/>
    <xf numFmtId="0" fontId="11" fillId="0" borderId="19" xfId="0" applyFont="1" applyBorder="1" applyAlignment="1">
      <alignment horizontal="left"/>
    </xf>
    <xf numFmtId="0" fontId="11" fillId="0" borderId="19" xfId="0" applyNumberFormat="1" applyFont="1" applyBorder="1"/>
    <xf numFmtId="0" fontId="10" fillId="0" borderId="0" xfId="0" applyFont="1" applyAlignment="1">
      <alignment horizontal="left" indent="1"/>
    </xf>
    <xf numFmtId="0" fontId="10" fillId="0" borderId="0" xfId="0" applyNumberFormat="1" applyFont="1"/>
    <xf numFmtId="3" fontId="4" fillId="2" borderId="1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indent="1"/>
    </xf>
    <xf numFmtId="0" fontId="12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allasm\AppData\Local\Microsoft\Windows\Temporary%20Internet%20Files\Content.Outlook\ZGLRSLCP\LakeO_sept2014_bmp_enrollment_northern_SWs_NOICount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s, Sara" refreshedDate="41981.489175694442" createdVersion="5" refreshedVersion="5" minRefreshableVersion="3" recordCount="2265">
  <cacheSource type="worksheet">
    <worksheetSource ref="A1:O1048576" sheet="LakeO_sept2014_bmp_enrollment"/>
  </cacheSource>
  <cacheFields count="15">
    <cacheField name="OBJECTID" numFmtId="1">
      <sharedItems containsString="0" containsBlank="1" containsNumber="1" containsInteger="1" minValue="1" maxValue="2264"/>
    </cacheField>
    <cacheField name="PK_NOTICEO" numFmtId="165">
      <sharedItems containsString="0" containsBlank="1" containsNumber="1" minValue="0.01" maxValue="38210"/>
    </cacheField>
    <cacheField name="NOI_NUMBER" numFmtId="165">
      <sharedItems containsString="0" containsBlank="1" containsNumber="1" minValue="0" maxValue="38210"/>
    </cacheField>
    <cacheField name="ACRES" numFmtId="165">
      <sharedItems containsString="0" containsBlank="1" containsNumber="1" minValue="0.25" maxValue="176682.68"/>
    </cacheField>
    <cacheField name="NOI_FORM" numFmtId="1">
      <sharedItems containsBlank="1"/>
    </cacheField>
    <cacheField name="COUNTY" numFmtId="1">
      <sharedItems containsBlank="1"/>
    </cacheField>
    <cacheField name="PRODUCER_N" numFmtId="1">
      <sharedItems containsBlank="1"/>
    </cacheField>
    <cacheField name="SIGNATURE_" numFmtId="0">
      <sharedItems containsNonDate="0" containsDate="1" containsString="0" containsBlank="1" minDate="2002-07-03T00:00:00" maxDate="2014-09-26T00:00:00"/>
    </cacheField>
    <cacheField name="STATUS" numFmtId="1">
      <sharedItems containsBlank="1"/>
    </cacheField>
    <cacheField name="COMMODITY" numFmtId="1">
      <sharedItems containsBlank="1" count="10">
        <s v="Cow/Calf"/>
        <s v="Dairy"/>
        <s v="Equine"/>
        <s v="Row Crops"/>
        <s v="Nursery"/>
        <s v="Citrus"/>
        <s v="Sod"/>
        <s v="Mixed Use"/>
        <s v="Fruit/Nut"/>
        <m/>
      </sharedItems>
    </cacheField>
    <cacheField name="basin" numFmtId="1">
      <sharedItems containsBlank="1" count="7">
        <s v="Taylor Creek/Nubbin Slough"/>
        <s v="Indian Prairie"/>
        <s v="Fisheating Creek"/>
        <s v="Lower Kissimmee"/>
        <s v="Lake Istokpoga"/>
        <s v="Upper Kissimmee"/>
        <m/>
      </sharedItems>
    </cacheField>
    <cacheField name="Shape_Leng" numFmtId="165">
      <sharedItems containsString="0" containsBlank="1" containsNumber="1" minValue="22.623961812099999" maxValue="2198152.6196400002"/>
    </cacheField>
    <cacheField name="Shape_Area" numFmtId="165">
      <sharedItems containsString="0" containsBlank="1" containsNumber="1" minValue="20.666591369199999" maxValue="4088447052.96"/>
    </cacheField>
    <cacheField name="GIS_SW_ac" numFmtId="165">
      <sharedItems containsString="0" containsBlank="1" containsNumber="1" minValue="4.7444155270400001E-4" maxValue="93858.204931"/>
    </cacheField>
    <cacheField name="min_SW_ac" numFmtId="165">
      <sharedItems containsString="0" containsBlank="1" containsNumber="1" minValue="4.7444155270400001E-4" maxValue="93858.2049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vis, Sara" refreshedDate="41981.490995601853" createdVersion="5" refreshedVersion="5" minRefreshableVersion="3" recordCount="2265">
  <cacheSource type="worksheet">
    <worksheetSource ref="A1:O1048576" sheet="LakeO_sept2014_bmp_post2008" r:id="rId2"/>
  </cacheSource>
  <cacheFields count="15">
    <cacheField name="OBJECTID" numFmtId="1">
      <sharedItems containsString="0" containsBlank="1" containsNumber="1" containsInteger="1" minValue="76" maxValue="2264"/>
    </cacheField>
    <cacheField name="PK_NOTICEO" numFmtId="1">
      <sharedItems containsString="0" containsBlank="1" containsNumber="1" minValue="0.01" maxValue="38210"/>
    </cacheField>
    <cacheField name="NOI_NUMBER" numFmtId="1">
      <sharedItems containsString="0" containsBlank="1" containsNumber="1" minValue="0" maxValue="38210"/>
    </cacheField>
    <cacheField name="ACRES" numFmtId="2">
      <sharedItems containsString="0" containsBlank="1" containsNumber="1" minValue="0.41" maxValue="176682.68"/>
    </cacheField>
    <cacheField name="NOI_FORM" numFmtId="1">
      <sharedItems containsBlank="1" count="15">
        <s v="Statewide Cow/Calf"/>
        <s v="Conservation Plan - No NOI number"/>
        <s v="Statewide Citrus"/>
        <s v="Florida Container Nursery"/>
        <s v="Ridge Citrus"/>
        <s v="Indian River Citrus"/>
        <s v="Specialty Fruit &amp; Nut"/>
        <s v="Statewide Sod"/>
        <s v="Lake Okeechobee Protection Program"/>
        <s v="Vegetables &amp; Agronomic Crops"/>
        <s v="Statewide Nurseries"/>
        <s v="Peace River Citrus"/>
        <s v="Statewide Equine"/>
        <s v="Water Q/Q BMPs for Florida Container Nurseries"/>
        <m/>
      </sharedItems>
    </cacheField>
    <cacheField name="COUNTY" numFmtId="1">
      <sharedItems containsBlank="1" count="11">
        <s v="Charlotte"/>
        <s v="Glades"/>
        <s v="Highlands"/>
        <s v="Hamilton"/>
        <s v="Okeechobee"/>
        <s v="Polk"/>
        <s v="Osceola"/>
        <s v="Martin"/>
        <s v="Lake"/>
        <s v="Orange"/>
        <m/>
      </sharedItems>
    </cacheField>
    <cacheField name="PRODUCER_N" numFmtId="1">
      <sharedItems containsBlank="1"/>
    </cacheField>
    <cacheField name="SIGNATURE_" numFmtId="0">
      <sharedItems containsNonDate="0" containsDate="1" containsString="0" containsBlank="1" minDate="2009-01-05T00:00:00" maxDate="2014-09-26T00:00:00"/>
    </cacheField>
    <cacheField name="STATUS" numFmtId="1">
      <sharedItems containsBlank="1" count="2">
        <s v="Active"/>
        <m/>
      </sharedItems>
    </cacheField>
    <cacheField name="COMMODITY" numFmtId="1">
      <sharedItems containsBlank="1" count="9">
        <s v="Cow/Calf"/>
        <s v="Mixed Use"/>
        <s v="Citrus"/>
        <s v="Nursery"/>
        <s v="Fruit/Nut"/>
        <s v="Sod"/>
        <s v="Row Crops"/>
        <s v="Equine"/>
        <m/>
      </sharedItems>
    </cacheField>
    <cacheField name="basin" numFmtId="1">
      <sharedItems containsBlank="1" count="7">
        <s v="Fisheating Creek"/>
        <s v="Indian Prairie"/>
        <s v="Lake Istokpoga"/>
        <s v="Lower Kissimmee"/>
        <s v="Taylor Creek/Nubbin Slough"/>
        <s v="Upper Kissimmee"/>
        <m/>
      </sharedItems>
    </cacheField>
    <cacheField name="Shape_Leng" numFmtId="165">
      <sharedItems containsString="0" containsBlank="1" containsNumber="1" minValue="22.623961812099999" maxValue="2198152.6196400002"/>
    </cacheField>
    <cacheField name="Shape_Area" numFmtId="165">
      <sharedItems containsString="0" containsBlank="1" containsNumber="1" minValue="20.666591369199999" maxValue="4088447052.96"/>
    </cacheField>
    <cacheField name="GIS_SW_ac" numFmtId="165">
      <sharedItems containsString="0" containsBlank="1" containsNumber="1" minValue="4.7444155270400001E-4" maxValue="93858.204931"/>
    </cacheField>
    <cacheField name="min_SW_ac" numFmtId="165">
      <sharedItems containsString="0" containsBlank="1" containsNumber="1" minValue="4.7444155270400001E-4" maxValue="93858.2049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65">
  <r>
    <n v="1"/>
    <n v="3747"/>
    <n v="3747"/>
    <n v="1367.25"/>
    <s v="Lake Okeechobee Protection Program"/>
    <s v="Okeechobee"/>
    <s v="Tommy Dees"/>
    <d v="2002-09-27T00:00:00"/>
    <s v="Active"/>
    <x v="0"/>
    <x v="0"/>
    <n v="33391.537836900003"/>
    <n v="36886428.254500002"/>
    <n v="846.79926080600001"/>
    <n v="846.79926080600001"/>
  </r>
  <r>
    <n v="2"/>
    <n v="3749"/>
    <n v="3749"/>
    <n v="83.43"/>
    <s v="Lake Okeechobee Protection Program"/>
    <s v="Okeechobee"/>
    <s v="Kenneth Arnold"/>
    <d v="2002-12-10T00:00:00"/>
    <s v="Active"/>
    <x v="0"/>
    <x v="0"/>
    <n v="20897.5564476"/>
    <n v="7182753.0707299998"/>
    <n v="164.893980758"/>
    <n v="83.43"/>
  </r>
  <r>
    <n v="3"/>
    <n v="3750"/>
    <n v="3750"/>
    <n v="2782.7"/>
    <s v="Lake Okeechobee Protection Program"/>
    <s v="Okeechobee"/>
    <s v="Davie Dairy Inc"/>
    <d v="2004-05-01T00:00:00"/>
    <s v="Active"/>
    <x v="1"/>
    <x v="0"/>
    <n v="56427.495680799999"/>
    <n v="121270402.979"/>
    <n v="2783.9965119799999"/>
    <n v="2782.7"/>
  </r>
  <r>
    <n v="4"/>
    <n v="3752"/>
    <n v="3752"/>
    <n v="2255.81"/>
    <s v="Lake Okeechobee Protection Program"/>
    <s v="Martin"/>
    <s v="Jay Walpole"/>
    <d v="2002-11-12T00:00:00"/>
    <s v="Active"/>
    <x v="0"/>
    <x v="0"/>
    <n v="53232.728115600003"/>
    <n v="99185913.9736"/>
    <n v="2277.0043782900002"/>
    <n v="2255.81"/>
  </r>
  <r>
    <n v="5"/>
    <n v="3753"/>
    <n v="3753"/>
    <n v="601.74"/>
    <s v="Lake Okeechobee Protection Program"/>
    <s v="St. Lucie"/>
    <s v="Jay Walpole"/>
    <d v="2002-11-12T00:00:00"/>
    <s v="Active"/>
    <x v="0"/>
    <x v="0"/>
    <n v="20214.384639799999"/>
    <n v="25452483.059599999"/>
    <n v="584.31094742499999"/>
    <n v="584.31094742499999"/>
  </r>
  <r>
    <n v="6"/>
    <n v="3757"/>
    <n v="3757"/>
    <n v="1871.41"/>
    <s v="Lake Okeechobee Protection Program"/>
    <s v="Okeechobee"/>
    <s v="Roger Jones"/>
    <d v="2002-10-31T00:00:00"/>
    <s v="Active"/>
    <x v="0"/>
    <x v="0"/>
    <n v="53704.9357456"/>
    <n v="82108238.366899997"/>
    <n v="1884.9533241700001"/>
    <n v="1871.41"/>
  </r>
  <r>
    <n v="7"/>
    <n v="3762"/>
    <n v="3762"/>
    <n v="74.680000000000007"/>
    <s v="Lake Okeechobee Protection Program"/>
    <s v="Okeechobee"/>
    <s v="Anthony Amante &amp; Christine Garrity"/>
    <d v="2003-07-12T00:00:00"/>
    <s v="Active"/>
    <x v="2"/>
    <x v="0"/>
    <n v="8039.2614471999996"/>
    <n v="3072248.3755899998"/>
    <n v="70.529400014299995"/>
    <n v="70.529400014299995"/>
  </r>
  <r>
    <n v="8"/>
    <n v="3775"/>
    <n v="3775"/>
    <n v="1194.32"/>
    <s v="Lake Okeechobee Protection Program"/>
    <s v="Okeechobee"/>
    <s v="John Hales"/>
    <d v="2003-09-26T00:00:00"/>
    <s v="Active"/>
    <x v="0"/>
    <x v="0"/>
    <n v="34242.583981000003"/>
    <n v="45314839.025799997"/>
    <n v="1040.28972189"/>
    <n v="1040.28972189"/>
  </r>
  <r>
    <n v="9"/>
    <n v="3792"/>
    <n v="3792"/>
    <n v="161"/>
    <s v="Lake Okeechobee Protection Program"/>
    <s v="Martin"/>
    <s v="Bruce Carter"/>
    <d v="2005-01-18T00:00:00"/>
    <s v="Active"/>
    <x v="0"/>
    <x v="0"/>
    <n v="13302.823082499999"/>
    <n v="7052537.7154000001"/>
    <n v="161.90463557499999"/>
    <n v="161"/>
  </r>
  <r>
    <n v="10"/>
    <n v="3794"/>
    <n v="3794"/>
    <n v="450.37"/>
    <s v="Lake Okeechobee Protection Program"/>
    <s v="Okeechobee"/>
    <s v="Jack and Marshall Coker"/>
    <d v="2003-09-26T00:00:00"/>
    <s v="Active"/>
    <x v="0"/>
    <x v="0"/>
    <n v="37936.407229900004"/>
    <n v="16060754.475099999"/>
    <n v="368.70566387399998"/>
    <n v="368.70566387399998"/>
  </r>
  <r>
    <n v="11"/>
    <n v="3795"/>
    <n v="3795"/>
    <n v="330.54"/>
    <s v="Lake Okeechobee Protection Program"/>
    <s v="Okeechobee"/>
    <s v="Davie Dairy Inc"/>
    <d v="2005-04-11T00:00:00"/>
    <s v="Active"/>
    <x v="0"/>
    <x v="0"/>
    <n v="15987.4941103"/>
    <n v="14443536.8704"/>
    <n v="331.57930773099997"/>
    <n v="330.54"/>
  </r>
  <r>
    <n v="12"/>
    <n v="3801"/>
    <n v="3801"/>
    <n v="823.3"/>
    <s v="Lake Okeechobee Protection Program"/>
    <s v="Okeechobee"/>
    <s v="Alan Smith"/>
    <d v="2003-03-20T00:00:00"/>
    <s v="Active"/>
    <x v="0"/>
    <x v="0"/>
    <n v="29848.258293899999"/>
    <n v="35999352.082999997"/>
    <n v="826.43471259900002"/>
    <n v="823.3"/>
  </r>
  <r>
    <n v="13"/>
    <n v="3814"/>
    <n v="3814"/>
    <n v="1450"/>
    <s v="Lake Okeechobee Protection Program"/>
    <s v="Okeechobee"/>
    <s v="Pelaez &amp; Sons Inc"/>
    <d v="2003-11-25T00:00:00"/>
    <s v="Active"/>
    <x v="0"/>
    <x v="0"/>
    <n v="57013.361444599999"/>
    <n v="49863133.218999997"/>
    <n v="1144.7046068"/>
    <n v="1144.7046068"/>
  </r>
  <r>
    <n v="14"/>
    <n v="3816"/>
    <n v="3816"/>
    <n v="14005"/>
    <s v="Lake Okeechobee Protection Program"/>
    <s v="Okeechobee"/>
    <s v="Pete Beaty"/>
    <d v="2003-06-12T00:00:00"/>
    <s v="Active"/>
    <x v="0"/>
    <x v="0"/>
    <n v="117912.34213"/>
    <n v="513294858.50999999"/>
    <n v="11783.675658800001"/>
    <n v="11783.675658800001"/>
  </r>
  <r>
    <n v="15"/>
    <n v="3818"/>
    <n v="3818"/>
    <n v="4828.7"/>
    <s v="Lake Okeechobee Protection Program"/>
    <s v="Okeechobee"/>
    <s v="McArthur Farms Inc"/>
    <d v="2002-11-14T00:00:00"/>
    <s v="Active"/>
    <x v="1"/>
    <x v="0"/>
    <n v="103005.20232500001"/>
    <n v="197123543.73199999"/>
    <n v="4525.3519795399998"/>
    <n v="4525.3519795399998"/>
  </r>
  <r>
    <n v="16"/>
    <n v="3825"/>
    <n v="3825"/>
    <n v="1627.19"/>
    <s v="Lake Okeechobee Protection Program"/>
    <s v="Okeechobee"/>
    <s v="Louis E (Woody) Larson Jr"/>
    <d v="2003-12-23T00:00:00"/>
    <s v="Active"/>
    <x v="0"/>
    <x v="0"/>
    <n v="39458.660590400003"/>
    <n v="71151130.637199998"/>
    <n v="1633.41173652"/>
    <n v="1627.19"/>
  </r>
  <r>
    <n v="17"/>
    <n v="3828"/>
    <n v="3828"/>
    <n v="4543.5"/>
    <s v="Lake Okeechobee Protection Program"/>
    <s v="Okeechobee"/>
    <s v="Louis E (Woody) Larson Jr"/>
    <d v="2003-12-23T00:00:00"/>
    <s v="Active"/>
    <x v="0"/>
    <x v="0"/>
    <n v="67359.679243899998"/>
    <n v="199622978.48699999"/>
    <n v="4582.7313356499999"/>
    <n v="4543.5"/>
  </r>
  <r>
    <n v="18"/>
    <n v="3830"/>
    <n v="3830"/>
    <n v="4530.97"/>
    <s v="Lake Okeechobee Protection Program"/>
    <s v="Okeechobee"/>
    <s v="Gerald Newcomer"/>
    <d v="2003-12-17T00:00:00"/>
    <s v="Active"/>
    <x v="0"/>
    <x v="0"/>
    <n v="75209.224237400005"/>
    <n v="201973406.90900001"/>
    <n v="4636.6899633800003"/>
    <n v="4530.97"/>
  </r>
  <r>
    <n v="19"/>
    <n v="3832"/>
    <n v="3832"/>
    <n v="494"/>
    <s v="Lake Okeechobee Protection Program"/>
    <s v="Okeechobee"/>
    <s v="Warren Blaine Harvey"/>
    <d v="2003-12-17T00:00:00"/>
    <s v="Active"/>
    <x v="0"/>
    <x v="0"/>
    <n v="20645.063734200001"/>
    <n v="21549433.324499998"/>
    <n v="494.70889629099997"/>
    <n v="494"/>
  </r>
  <r>
    <n v="20"/>
    <n v="3941"/>
    <n v="3941"/>
    <n v="1541.81"/>
    <s v="Lake Okeechobee Protection Program"/>
    <s v="Okeechobee"/>
    <s v="Jacob Larson"/>
    <d v="2005-09-16T00:00:00"/>
    <s v="Active"/>
    <x v="1"/>
    <x v="0"/>
    <n v="36473.857247200001"/>
    <n v="68425924.912200004"/>
    <n v="1570.84937137"/>
    <n v="1541.81"/>
  </r>
  <r>
    <n v="21"/>
    <n v="3942"/>
    <n v="3942"/>
    <n v="1449.69"/>
    <s v="Lake Okeechobee Protection Program"/>
    <s v="Okeechobee"/>
    <s v="Travis Larson"/>
    <d v="2005-09-16T00:00:00"/>
    <s v="Active"/>
    <x v="1"/>
    <x v="0"/>
    <n v="33485.587431699998"/>
    <n v="62430270.824000001"/>
    <n v="1433.2075423700001"/>
    <n v="1433.2075423700001"/>
  </r>
  <r>
    <n v="22"/>
    <n v="3945"/>
    <n v="3945"/>
    <n v="3771"/>
    <s v="Lake Okeechobee Protection Program"/>
    <s v="Okeechobee"/>
    <s v="Bob Rydzewski"/>
    <d v="2006-01-17T00:00:00"/>
    <s v="Active"/>
    <x v="1"/>
    <x v="0"/>
    <n v="49306.062259099999"/>
    <n v="67268733.951199993"/>
    <n v="1544.28381605"/>
    <n v="1544.28381605"/>
  </r>
  <r>
    <n v="23"/>
    <n v="3946"/>
    <n v="3946"/>
    <n v="1818.85"/>
    <s v="Lake Okeechobee Protection Program"/>
    <s v="Okeechobee"/>
    <s v="Bob Rydzewski"/>
    <d v="2006-01-17T00:00:00"/>
    <s v="Active"/>
    <x v="1"/>
    <x v="0"/>
    <n v="27466.199508999998"/>
    <n v="26403305.042399999"/>
    <n v="606.13890394600003"/>
    <n v="606.13890394600003"/>
  </r>
  <r>
    <n v="24"/>
    <n v="3947"/>
    <n v="3947"/>
    <n v="1165.3"/>
    <s v="Lake Okeechobee Protection Program"/>
    <s v="Okeechobee"/>
    <s v="Keith Rucks"/>
    <d v="2005-12-09T00:00:00"/>
    <s v="Active"/>
    <x v="1"/>
    <x v="0"/>
    <n v="46876.223000600003"/>
    <n v="60169153.435199998"/>
    <n v="1381.29922205"/>
    <n v="1165.3"/>
  </r>
  <r>
    <n v="25"/>
    <n v="3948"/>
    <n v="3948"/>
    <n v="742"/>
    <s v="Lake Okeechobee Protection Program"/>
    <s v="Okeechobee"/>
    <s v="Keith Rucks"/>
    <d v="2005-12-09T00:00:00"/>
    <s v="Active"/>
    <x v="1"/>
    <x v="0"/>
    <n v="23738.4618118"/>
    <n v="32077107.276700001"/>
    <n v="736.39200150399995"/>
    <n v="736.39200150399995"/>
  </r>
  <r>
    <n v="26"/>
    <n v="3951"/>
    <n v="3951"/>
    <n v="400.13"/>
    <s v="Lake Okeechobee Protection Program"/>
    <s v="Okeechobee"/>
    <s v="Keith Rucks"/>
    <d v="2005-12-09T00:00:00"/>
    <s v="Active"/>
    <x v="1"/>
    <x v="0"/>
    <n v="17475.288318200001"/>
    <n v="17187915.470400002"/>
    <n v="394.58182328499998"/>
    <n v="394.58182328499998"/>
  </r>
  <r>
    <n v="27"/>
    <n v="3961"/>
    <n v="3961"/>
    <n v="3700"/>
    <s v="Lake Okeechobee Protection Program"/>
    <s v="Okeechobee"/>
    <s v="Bob Rydzewski"/>
    <d v="2006-01-17T00:00:00"/>
    <s v="Active"/>
    <x v="1"/>
    <x v="0"/>
    <n v="33538.786098299999"/>
    <n v="63362635.658500001"/>
    <n v="1454.6117793799999"/>
    <n v="1454.6117793799999"/>
  </r>
  <r>
    <n v="28"/>
    <n v="3962"/>
    <n v="3962"/>
    <n v="6939"/>
    <s v="Lake Okeechobee Protection Program"/>
    <s v="Okeechobee"/>
    <s v="Bob Rydzewski"/>
    <d v="2005-03-08T00:00:00"/>
    <s v="Active"/>
    <x v="1"/>
    <x v="0"/>
    <n v="77190.854540400003"/>
    <n v="135427534.46900001"/>
    <n v="3109.0008306"/>
    <n v="3109.0008306"/>
  </r>
  <r>
    <n v="29"/>
    <n v="3964"/>
    <n v="3964"/>
    <n v="1541.81"/>
    <s v="Lake Okeechobee Protection Program"/>
    <s v="Okeechobee"/>
    <s v="Jacob Larson"/>
    <d v="2005-03-14T00:00:00"/>
    <s v="Active"/>
    <x v="1"/>
    <x v="0"/>
    <n v="46116.612736000003"/>
    <n v="68101484.133300006"/>
    <n v="1563.40120615"/>
    <n v="1541.81"/>
  </r>
  <r>
    <n v="30"/>
    <n v="3965"/>
    <n v="3965"/>
    <n v="1125.18"/>
    <s v="Lake Okeechobee Protection Program"/>
    <s v="Okeechobee"/>
    <s v="Sutton Rucks Jr"/>
    <d v="2005-07-07T00:00:00"/>
    <s v="Active"/>
    <x v="1"/>
    <x v="0"/>
    <n v="32270.6131761"/>
    <n v="42637403.000399999"/>
    <n v="978.82400253699996"/>
    <n v="978.82400253699996"/>
  </r>
  <r>
    <n v="31"/>
    <n v="3971"/>
    <n v="3971"/>
    <n v="3117.7"/>
    <s v="Lake Okeechobee Protection Program"/>
    <s v="Okeechobee"/>
    <s v="Davie Dairy Inc"/>
    <d v="2005-11-28T00:00:00"/>
    <s v="Active"/>
    <x v="1"/>
    <x v="0"/>
    <n v="67844.199033900004"/>
    <n v="93219369.8697"/>
    <n v="2140.0308252599998"/>
    <n v="2140.0308252599998"/>
  </r>
  <r>
    <n v="32"/>
    <n v="4111"/>
    <n v="4111"/>
    <n v="20.2"/>
    <s v="Lake Okeechobee Protection Program"/>
    <s v="Okeechobee"/>
    <s v="Salvatore Varri"/>
    <d v="2006-02-15T00:00:00"/>
    <s v="Active"/>
    <x v="3"/>
    <x v="0"/>
    <n v="5291.8674399600004"/>
    <n v="812362.605477"/>
    <n v="18.649353878300001"/>
    <n v="18.649353878300001"/>
  </r>
  <r>
    <n v="33"/>
    <n v="4180"/>
    <n v="4180"/>
    <n v="3619.97"/>
    <s v="Lake Okeechobee Protection Program"/>
    <s v="Okeechobee"/>
    <s v="Buck Daniel"/>
    <d v="2006-03-02T00:00:00"/>
    <s v="Active"/>
    <x v="0"/>
    <x v="0"/>
    <n v="81662.900546699995"/>
    <n v="156525057.07800001"/>
    <n v="3593.3352428899998"/>
    <n v="3593.3352428899998"/>
  </r>
  <r>
    <n v="34"/>
    <n v="4260"/>
    <n v="4260"/>
    <n v="3684.45"/>
    <s v="Lake Okeechobee Protection Program"/>
    <s v="Okeechobee"/>
    <s v="Jim Harvey"/>
    <d v="2006-03-15T00:00:00"/>
    <s v="Active"/>
    <x v="0"/>
    <x v="0"/>
    <n v="130429.272788"/>
    <n v="181706905.83399999"/>
    <n v="4171.4332567399997"/>
    <n v="3684.45"/>
  </r>
  <r>
    <n v="35"/>
    <n v="4339"/>
    <n v="4339"/>
    <n v="1089.5"/>
    <s v="Lake Okeechobee Protection Program"/>
    <s v="Martin"/>
    <s v="Iris Wall"/>
    <d v="2006-05-25T00:00:00"/>
    <s v="Active"/>
    <x v="0"/>
    <x v="0"/>
    <n v="24711.412726899998"/>
    <n v="37967831.288699999"/>
    <n v="871.62495777000004"/>
    <n v="871.62495777000004"/>
  </r>
  <r>
    <n v="36"/>
    <n v="4377"/>
    <n v="4377"/>
    <n v="1512.65"/>
    <s v="Lake Okeechobee Protection Program"/>
    <s v="Okeechobee"/>
    <s v="John Larson"/>
    <d v="2006-06-28T00:00:00"/>
    <s v="Active"/>
    <x v="0"/>
    <x v="0"/>
    <n v="19686.828940399999"/>
    <n v="15734608.939099999"/>
    <n v="361.21836266499997"/>
    <n v="361.21836266499997"/>
  </r>
  <r>
    <n v="37"/>
    <n v="4421"/>
    <n v="4421"/>
    <n v="641.28"/>
    <s v="Lake Okeechobee Protection Program"/>
    <s v="Martin"/>
    <s v="Robert Pare"/>
    <d v="2006-08-10T00:00:00"/>
    <s v="Active"/>
    <x v="0"/>
    <x v="0"/>
    <n v="21209.094023500002"/>
    <n v="28112608.8266"/>
    <n v="645.37927634100004"/>
    <n v="641.28"/>
  </r>
  <r>
    <n v="38"/>
    <n v="4474"/>
    <n v="4474"/>
    <n v="1822.22"/>
    <s v="Lake Okeechobee Protection Program"/>
    <s v="Martin"/>
    <s v="Frank Brady"/>
    <d v="2006-08-28T00:00:00"/>
    <s v="Active"/>
    <x v="0"/>
    <x v="0"/>
    <n v="36120.103051400001"/>
    <n v="71902137.487200007"/>
    <n v="1650.65255043"/>
    <n v="1650.65255043"/>
  </r>
  <r>
    <n v="39"/>
    <n v="4475"/>
    <n v="4475"/>
    <n v="1385.2"/>
    <s v="Lake Okeechobee Protection Program"/>
    <s v="Okeechobee"/>
    <s v="Frank Brady - Joan Edwards Lease"/>
    <d v="2006-08-28T00:00:00"/>
    <s v="Active"/>
    <x v="0"/>
    <x v="0"/>
    <n v="57112.281565500001"/>
    <n v="57735258.714900002"/>
    <n v="1325.4244641099999"/>
    <n v="1325.4244641099999"/>
  </r>
  <r>
    <n v="40"/>
    <n v="4480"/>
    <n v="4480"/>
    <n v="768"/>
    <s v="Lake Okeechobee Protection Program"/>
    <s v="Okeechobee"/>
    <s v="Stokes/Ziglar"/>
    <d v="2006-09-02T00:00:00"/>
    <s v="Active"/>
    <x v="0"/>
    <x v="0"/>
    <n v="26425.757660899999"/>
    <n v="42160191.288099997"/>
    <n v="967.86868524800002"/>
    <n v="768"/>
  </r>
  <r>
    <n v="41"/>
    <n v="4498"/>
    <n v="4498"/>
    <n v="1759.61"/>
    <s v="Lake Okeechobee Protection Program"/>
    <s v="Martin"/>
    <s v="John Stanley"/>
    <d v="2006-09-29T00:00:00"/>
    <s v="Active"/>
    <x v="0"/>
    <x v="0"/>
    <n v="237.21567660599999"/>
    <n v="2036.15979438"/>
    <n v="4.6743983908199997E-2"/>
    <n v="4.6743983908199997E-2"/>
  </r>
  <r>
    <n v="42"/>
    <n v="4499"/>
    <n v="4499"/>
    <n v="368.03"/>
    <s v="Lake Okeechobee Protection Program"/>
    <s v="Okeechobee"/>
    <s v="Emilio Perera"/>
    <d v="2006-09-29T00:00:00"/>
    <s v="Active"/>
    <x v="0"/>
    <x v="0"/>
    <n v="21776.999175600002"/>
    <n v="15901616.4077"/>
    <n v="365.052341926"/>
    <n v="365.052341926"/>
  </r>
  <r>
    <n v="43"/>
    <n v="4500"/>
    <n v="4500"/>
    <n v="130"/>
    <s v="Lake Okeechobee Protection Program"/>
    <s v="Okeechobee"/>
    <s v="Janice Roberts"/>
    <d v="2006-09-20T00:00:00"/>
    <s v="Active"/>
    <x v="0"/>
    <x v="0"/>
    <n v="10192.2264161"/>
    <n v="5763304.7312200004"/>
    <n v="132.30780037900001"/>
    <n v="130"/>
  </r>
  <r>
    <n v="44"/>
    <n v="4615"/>
    <n v="4615"/>
    <n v="90"/>
    <s v="Lake Okeechobee Protection Program"/>
    <s v="Okeechobee"/>
    <s v="Gene Fulford"/>
    <d v="2006-10-12T00:00:00"/>
    <s v="Active"/>
    <x v="0"/>
    <x v="0"/>
    <n v="9381.1696251600006"/>
    <n v="3700919.4802199998"/>
    <n v="84.961760421099996"/>
    <n v="84.961760421099996"/>
  </r>
  <r>
    <n v="45"/>
    <n v="4749"/>
    <n v="4749"/>
    <n v="653.54999999999995"/>
    <s v="Lake Okeechobee Protection Program"/>
    <s v="Martin"/>
    <s v="Robert Case and David Rorabeck"/>
    <d v="2006-12-01T00:00:00"/>
    <s v="Active"/>
    <x v="0"/>
    <x v="0"/>
    <n v="34269.107332500003"/>
    <n v="27273907.848200001"/>
    <n v="626.12527419900005"/>
    <n v="626.12527419900005"/>
  </r>
  <r>
    <n v="46"/>
    <n v="4804"/>
    <n v="4804"/>
    <n v="143.78"/>
    <s v="Lake Okeechobee Protection Program"/>
    <s v="Okeechobee"/>
    <s v="David Vonderau"/>
    <d v="2007-12-06T00:00:00"/>
    <s v="Active"/>
    <x v="0"/>
    <x v="0"/>
    <n v="14475.516017800001"/>
    <n v="6282633.5694899997"/>
    <n v="144.229997707"/>
    <n v="143.78"/>
  </r>
  <r>
    <n v="47"/>
    <n v="4895"/>
    <n v="4895"/>
    <n v="40.01"/>
    <s v="Lake Okeechobee Protection Program"/>
    <s v="Okeechobee"/>
    <s v="Al Boshell"/>
    <d v="2006-11-04T00:00:00"/>
    <s v="Active"/>
    <x v="4"/>
    <x v="0"/>
    <n v="5290.7726112199998"/>
    <n v="1746389.4316199999"/>
    <n v="40.091745114799998"/>
    <n v="40.01"/>
  </r>
  <r>
    <n v="48"/>
    <n v="4910"/>
    <n v="4910"/>
    <n v="200"/>
    <s v="Lake Okeechobee Protection Program"/>
    <s v="Okeechobee"/>
    <s v="David Klein"/>
    <d v="2007-01-19T00:00:00"/>
    <s v="Active"/>
    <x v="0"/>
    <x v="0"/>
    <n v="3640.89629341"/>
    <n v="823740.15193299996"/>
    <n v="18.910547449599999"/>
    <n v="18.910547449599999"/>
  </r>
  <r>
    <n v="49"/>
    <n v="4975"/>
    <n v="4975"/>
    <n v="1737.44"/>
    <s v="Lake Okeechobee Protection Program"/>
    <s v="Okeechobee"/>
    <s v="Ehricka Wallace"/>
    <d v="2004-12-01T00:00:00"/>
    <s v="Active"/>
    <x v="0"/>
    <x v="0"/>
    <n v="55456.812467900003"/>
    <n v="74303201.084099993"/>
    <n v="1705.77360647"/>
    <n v="1705.77360647"/>
  </r>
  <r>
    <n v="50"/>
    <n v="5046"/>
    <n v="5046"/>
    <n v="155.4"/>
    <s v="Lake Okeechobee Protection Program"/>
    <s v="Martin"/>
    <s v="Don White"/>
    <d v="2007-02-28T00:00:00"/>
    <s v="Active"/>
    <x v="0"/>
    <x v="0"/>
    <n v="13012.3518169"/>
    <n v="6919382.6999899996"/>
    <n v="158.84780481199999"/>
    <n v="155.4"/>
  </r>
  <r>
    <n v="51"/>
    <n v="5056"/>
    <n v="5056"/>
    <n v="651.59"/>
    <s v="Lake Okeechobee Protection Program"/>
    <s v="Okeechobee"/>
    <s v="Jr Lanier"/>
    <d v="2006-09-08T00:00:00"/>
    <s v="Active"/>
    <x v="0"/>
    <x v="0"/>
    <n v="26922.3249946"/>
    <n v="28510002.4859"/>
    <n v="654.50221593699996"/>
    <n v="651.59"/>
  </r>
  <r>
    <n v="52"/>
    <n v="5104"/>
    <n v="5104"/>
    <n v="199.75"/>
    <s v="Lake Okeechobee Protection Program"/>
    <s v="Okeechobee"/>
    <s v="Jim Harvey"/>
    <d v="2007-03-22T00:00:00"/>
    <s v="Active"/>
    <x v="0"/>
    <x v="0"/>
    <n v="12458.105959"/>
    <n v="8716729.9912"/>
    <n v="200.10938609300001"/>
    <n v="199.75"/>
  </r>
  <r>
    <n v="53"/>
    <n v="5105"/>
    <n v="5105"/>
    <n v="562.26"/>
    <s v="Lake Okeechobee Protection Program"/>
    <s v="Okeechobee"/>
    <s v="Ralph Pelaez"/>
    <d v="2007-03-22T00:00:00"/>
    <s v="Active"/>
    <x v="0"/>
    <x v="0"/>
    <n v="22061.060533799999"/>
    <n v="24722187.061900001"/>
    <n v="567.54559115999996"/>
    <n v="562.26"/>
  </r>
  <r>
    <n v="54"/>
    <n v="5107"/>
    <n v="5107"/>
    <n v="94.12"/>
    <s v="Lake Okeechobee Protection Program"/>
    <s v="Okeechobee"/>
    <s v="John Williams"/>
    <d v="2007-03-21T00:00:00"/>
    <s v="Active"/>
    <x v="0"/>
    <x v="0"/>
    <n v="12970.3785756"/>
    <n v="4226994.0694700005"/>
    <n v="97.038819501899994"/>
    <n v="94.12"/>
  </r>
  <r>
    <n v="55"/>
    <n v="5108"/>
    <n v="5108"/>
    <n v="635.25"/>
    <s v="Lake Okeechobee Protection Program"/>
    <s v="Martin"/>
    <s v="Antonio Perez"/>
    <d v="2007-03-21T00:00:00"/>
    <s v="Active"/>
    <x v="5"/>
    <x v="0"/>
    <n v="21223.9902167"/>
    <n v="27851909.311299998"/>
    <n v="639.39441504399997"/>
    <n v="635.25"/>
  </r>
  <r>
    <n v="56"/>
    <n v="5119"/>
    <n v="5119"/>
    <n v="200"/>
    <s v="Lake Okeechobee Protection Program"/>
    <s v="Okeechobee"/>
    <s v="G Kelly Johnson"/>
    <d v="2007-04-04T00:00:00"/>
    <s v="Active"/>
    <x v="0"/>
    <x v="0"/>
    <n v="13141.790923099999"/>
    <n v="8776845.1985400002"/>
    <n v="201.489446878"/>
    <n v="200"/>
  </r>
  <r>
    <n v="57"/>
    <n v="5127"/>
    <n v="5127"/>
    <n v="6548.09"/>
    <s v="Lake Okeechobee Protection Program"/>
    <s v="Okeechobee"/>
    <s v="Donald Smith"/>
    <d v="2007-05-03T00:00:00"/>
    <s v="Active"/>
    <x v="0"/>
    <x v="0"/>
    <n v="91425.1244171"/>
    <n v="244554807.33399999"/>
    <n v="5614.22831855"/>
    <n v="5614.22831855"/>
  </r>
  <r>
    <n v="58"/>
    <n v="5128"/>
    <n v="5128"/>
    <n v="2046.09"/>
    <s v="Lake Okeechobee Protection Program"/>
    <s v="Okeechobee"/>
    <s v="Warren Prescott"/>
    <d v="2006-07-25T00:00:00"/>
    <s v="Active"/>
    <x v="0"/>
    <x v="0"/>
    <n v="11493.694349699999"/>
    <n v="4820277.0001600003"/>
    <n v="110.658775972"/>
    <n v="110.658775972"/>
  </r>
  <r>
    <n v="59"/>
    <n v="5141"/>
    <n v="5141"/>
    <n v="323.37"/>
    <s v="Lake Okeechobee Protection Program"/>
    <s v="Martin"/>
    <s v="Ravi Xavier"/>
    <d v="2007-04-21T00:00:00"/>
    <s v="Active"/>
    <x v="0"/>
    <x v="0"/>
    <n v="18686.3169547"/>
    <n v="14126674.1459"/>
    <n v="324.305111404"/>
    <n v="323.37"/>
  </r>
  <r>
    <n v="60"/>
    <n v="5211"/>
    <n v="5211"/>
    <n v="772.56"/>
    <s v="Lake Okeechobee Protection Program"/>
    <s v="Okeechobee"/>
    <s v="Pepe Fanjul"/>
    <d v="2006-09-11T00:00:00"/>
    <s v="Active"/>
    <x v="0"/>
    <x v="0"/>
    <n v="35056.529311699996"/>
    <n v="33781358.568999998"/>
    <n v="775.51638417799995"/>
    <n v="772.56"/>
  </r>
  <r>
    <n v="61"/>
    <n v="5226"/>
    <n v="5226"/>
    <n v="918.41"/>
    <s v="Lake Okeechobee Protection Program"/>
    <s v="Martin"/>
    <s v="St Lucie LLC"/>
    <d v="2007-02-08T00:00:00"/>
    <s v="Active"/>
    <x v="0"/>
    <x v="0"/>
    <n v="30986.177480999999"/>
    <n v="40714420.2245"/>
    <n v="934.67821585700005"/>
    <n v="918.41"/>
  </r>
  <r>
    <n v="62"/>
    <n v="5230"/>
    <n v="5230"/>
    <n v="1229.71"/>
    <s v="Lake Okeechobee Protection Program"/>
    <s v="Okeechobee"/>
    <s v="James Prescott"/>
    <d v="2003-09-25T00:00:00"/>
    <s v="Active"/>
    <x v="0"/>
    <x v="0"/>
    <n v="31108.830553600001"/>
    <n v="54102445.795400001"/>
    <n v="1242.02622144"/>
    <n v="1229.71"/>
  </r>
  <r>
    <n v="63"/>
    <n v="5296"/>
    <n v="5296"/>
    <n v="518.80999999999995"/>
    <s v="Lake Okeechobee Protection Program"/>
    <s v="Okeechobee"/>
    <s v="Barry &amp; Valerie Lewis"/>
    <d v="2007-02-01T00:00:00"/>
    <s v="Active"/>
    <x v="0"/>
    <x v="0"/>
    <n v="22415.480715000002"/>
    <n v="22849780.183699999"/>
    <n v="524.56087197199997"/>
    <n v="518.80999999999995"/>
  </r>
  <r>
    <n v="64"/>
    <n v="5300"/>
    <n v="5300"/>
    <n v="608.41"/>
    <s v="Lake Okeechobee Protection Program"/>
    <s v="Okeechobee"/>
    <s v="Cornerstone Farms Inc"/>
    <d v="2007-08-30T00:00:00"/>
    <s v="Active"/>
    <x v="3"/>
    <x v="0"/>
    <n v="21429.426019800001"/>
    <n v="26652283.067499999"/>
    <n v="611.85467577899999"/>
    <n v="608.41"/>
  </r>
  <r>
    <n v="65"/>
    <n v="5458"/>
    <n v="5458"/>
    <n v="100"/>
    <s v="Lake Okeechobee Protection Program"/>
    <s v="Martin"/>
    <s v="Claude Williams"/>
    <d v="2007-08-16T00:00:00"/>
    <s v="Active"/>
    <x v="3"/>
    <x v="0"/>
    <n v="9684.5031835900008"/>
    <n v="4360701.89408"/>
    <n v="100.108341068"/>
    <n v="100"/>
  </r>
  <r>
    <n v="66"/>
    <n v="5521"/>
    <n v="5521"/>
    <n v="343.91"/>
    <s v="Lake Okeechobee Protection Program"/>
    <s v="Martin"/>
    <s v="Brian Street"/>
    <d v="2007-04-23T00:00:00"/>
    <s v="Active"/>
    <x v="0"/>
    <x v="0"/>
    <n v="18724.450870699999"/>
    <n v="15001573.457599999"/>
    <n v="344.39011625400002"/>
    <n v="343.91"/>
  </r>
  <r>
    <n v="67"/>
    <n v="5523"/>
    <n v="5523"/>
    <n v="99.98"/>
    <s v="Lake Okeechobee Protection Program"/>
    <s v="Okeechobee"/>
    <s v="Alvin Sapp"/>
    <d v="2007-10-04T00:00:00"/>
    <s v="Active"/>
    <x v="0"/>
    <x v="0"/>
    <n v="9074.1892458399998"/>
    <n v="4370249.4807799999"/>
    <n v="100.327524376"/>
    <n v="99.98"/>
  </r>
  <r>
    <n v="68"/>
    <n v="5601"/>
    <n v="5601"/>
    <n v="684.15"/>
    <s v="Lake Okeechobee Protection Program"/>
    <s v="Okeechobee"/>
    <s v="Lazaro Padron"/>
    <d v="2007-11-09T00:00:00"/>
    <s v="Active"/>
    <x v="0"/>
    <x v="0"/>
    <n v="5309.6911342499998"/>
    <n v="1032728.24923"/>
    <n v="23.708273189900002"/>
    <n v="23.708273189900002"/>
  </r>
  <r>
    <n v="69"/>
    <n v="5602"/>
    <n v="5602"/>
    <n v="345.21"/>
    <s v="Lake Okeechobee Protection Program"/>
    <s v="Okeechobee"/>
    <s v="Earl Raulerson"/>
    <d v="2006-09-26T00:00:00"/>
    <s v="Active"/>
    <x v="0"/>
    <x v="0"/>
    <n v="19626.384089300002"/>
    <n v="14838939.529999999"/>
    <n v="340.65654008199999"/>
    <n v="340.65654008199999"/>
  </r>
  <r>
    <n v="70"/>
    <n v="5604"/>
    <n v="5604"/>
    <n v="156"/>
    <s v="Lake Okeechobee Protection Program"/>
    <s v="Okeechobee"/>
    <s v="Roy Hancock"/>
    <d v="2005-11-16T00:00:00"/>
    <s v="Active"/>
    <x v="0"/>
    <x v="0"/>
    <n v="20613.958984000001"/>
    <n v="7239719.0390600003"/>
    <n v="166.201744674"/>
    <n v="156"/>
  </r>
  <r>
    <n v="71"/>
    <n v="5735"/>
    <n v="5735"/>
    <n v="264.83"/>
    <s v="Lake Okeechobee Protection Program"/>
    <s v="Okeechobee"/>
    <s v="Steve Griffin"/>
    <d v="2008-01-02T00:00:00"/>
    <s v="Active"/>
    <x v="4"/>
    <x v="0"/>
    <n v="14842.9479135"/>
    <n v="11582338.2796"/>
    <n v="265.89496347699998"/>
    <n v="264.83"/>
  </r>
  <r>
    <n v="72"/>
    <n v="5879"/>
    <n v="5879"/>
    <n v="2"/>
    <s v="Florida Container Nursery"/>
    <s v="Okeechobee"/>
    <s v="Walter Veasey"/>
    <d v="2008-03-18T00:00:00"/>
    <s v="Active"/>
    <x v="4"/>
    <x v="0"/>
    <n v="1925.8016663799999"/>
    <n v="208976.15671099999"/>
    <n v="4.7974516211699996"/>
    <n v="2"/>
  </r>
  <r>
    <n v="73"/>
    <n v="6761"/>
    <n v="6761"/>
    <n v="797.51"/>
    <s v="Indian River Citrus"/>
    <s v="Okeechobee"/>
    <s v="Evans Properties Inc / Scott Division"/>
    <d v="2002-07-03T00:00:00"/>
    <s v="Active"/>
    <x v="5"/>
    <x v="0"/>
    <n v="37684.098172099999"/>
    <n v="42085595.708800003"/>
    <n v="966.15619953299995"/>
    <n v="797.51"/>
  </r>
  <r>
    <n v="74"/>
    <n v="6763"/>
    <n v="6763"/>
    <n v="1578.32"/>
    <s v="Indian River Citrus"/>
    <s v="Martin"/>
    <s v="Evans Properties Inc / Bluefield Division"/>
    <d v="2002-08-19T00:00:00"/>
    <s v="Active"/>
    <x v="5"/>
    <x v="0"/>
    <n v="6933.8261190200001"/>
    <n v="185884.084149"/>
    <n v="4.2673284593099998"/>
    <n v="4.2673284593099998"/>
  </r>
  <r>
    <n v="75"/>
    <n v="6938"/>
    <n v="6938"/>
    <n v="800"/>
    <s v="Indian River Citrus"/>
    <s v="Okeechobee"/>
    <s v="Glen Barnes"/>
    <d v="2008-05-16T00:00:00"/>
    <s v="Active"/>
    <x v="5"/>
    <x v="0"/>
    <n v="65216.1779561"/>
    <n v="117058715.42399999"/>
    <n v="2687.3090831200002"/>
    <n v="800"/>
  </r>
  <r>
    <n v="76"/>
    <n v="7030"/>
    <n v="7030"/>
    <n v="100"/>
    <s v="Statewide Cow/Calf"/>
    <s v="Okeechobee"/>
    <s v="Alvin Sapp"/>
    <d v="2009-06-19T00:00:00"/>
    <s v="Active"/>
    <x v="0"/>
    <x v="0"/>
    <n v="9071.0294634700003"/>
    <n v="4366422.7141899997"/>
    <n v="100.239673552"/>
    <n v="100"/>
  </r>
  <r>
    <n v="77"/>
    <n v="9310"/>
    <n v="9310"/>
    <n v="418.87"/>
    <s v="Statewide Sod"/>
    <s v="Okeechobee"/>
    <s v="Barbara Callado"/>
    <d v="2009-07-29T00:00:00"/>
    <s v="Active"/>
    <x v="6"/>
    <x v="0"/>
    <n v="19738.7031647"/>
    <n v="18081959.379000001"/>
    <n v="415.106329362"/>
    <n v="415.106329362"/>
  </r>
  <r>
    <n v="78"/>
    <n v="9318"/>
    <n v="9318"/>
    <n v="330.56"/>
    <s v="Lake Okeechobee Protection Program"/>
    <s v="Okeechobee"/>
    <s v="Rucks Estate"/>
    <d v="2009-08-05T00:00:00"/>
    <s v="Active"/>
    <x v="0"/>
    <x v="0"/>
    <n v="20262.350798700001"/>
    <n v="15424075.077299999"/>
    <n v="354.089457616"/>
    <n v="330.56"/>
  </r>
  <r>
    <n v="79"/>
    <n v="9333"/>
    <n v="9333"/>
    <n v="34.65"/>
    <s v="Lake Okeechobee Protection Program"/>
    <s v="Okeechobee"/>
    <s v="Ken Osteen"/>
    <d v="2009-11-03T00:00:00"/>
    <s v="Active"/>
    <x v="4"/>
    <x v="0"/>
    <n v="4968.3627796399996"/>
    <n v="1539245.0826600001"/>
    <n v="35.3363461812"/>
    <n v="34.65"/>
  </r>
  <r>
    <n v="80"/>
    <n v="9430"/>
    <n v="9430"/>
    <n v="349"/>
    <s v="Statewide Cow/Calf"/>
    <s v="Martin"/>
    <s v="Roan Mattson"/>
    <d v="2010-02-15T00:00:00"/>
    <s v="Active"/>
    <x v="0"/>
    <x v="0"/>
    <n v="18604.7799581"/>
    <n v="12509324.405099999"/>
    <n v="287.17572182100002"/>
    <n v="287.17572182100002"/>
  </r>
  <r>
    <n v="81"/>
    <n v="9435"/>
    <n v="9435"/>
    <n v="4506.0200000000004"/>
    <s v="Statewide Cow/Calf"/>
    <s v="Okeechobee"/>
    <s v="Jeff Budz"/>
    <d v="2010-02-02T00:00:00"/>
    <s v="Active"/>
    <x v="0"/>
    <x v="0"/>
    <n v="61006.772992899998"/>
    <n v="197144765.27700001"/>
    <n v="4525.8391611200004"/>
    <n v="4506.0200000000004"/>
  </r>
  <r>
    <n v="82"/>
    <n v="9443"/>
    <n v="9443"/>
    <n v="366"/>
    <s v="Statewide Cow/Calf"/>
    <s v="Martin"/>
    <s v="Roan Mattson"/>
    <d v="2010-01-20T00:00:00"/>
    <s v="Active"/>
    <x v="0"/>
    <x v="0"/>
    <n v="26085.833088799998"/>
    <n v="28265781.9551"/>
    <n v="648.89566158299999"/>
    <n v="366"/>
  </r>
  <r>
    <n v="83"/>
    <n v="9542"/>
    <n v="9542"/>
    <n v="4622.17"/>
    <s v="Statewide Cow/Calf"/>
    <s v="Okeechobee"/>
    <s v="William and James Bowman"/>
    <d v="2010-06-29T00:00:00"/>
    <s v="Active"/>
    <x v="0"/>
    <x v="0"/>
    <n v="84821.002114300005"/>
    <n v="202571888.91100001"/>
    <n v="4650.4292746000001"/>
    <n v="4622.17"/>
  </r>
  <r>
    <n v="84"/>
    <n v="9623"/>
    <n v="9623"/>
    <n v="330.56"/>
    <s v="Lake Okeechobee Protection Program"/>
    <s v="Okeechobee"/>
    <s v="Merry Rucks (Estate)"/>
    <d v="2009-08-05T00:00:00"/>
    <s v="Active"/>
    <x v="0"/>
    <x v="0"/>
    <n v="20259.647642399999"/>
    <n v="15421248.9825"/>
    <n v="354.02457914799999"/>
    <n v="330.56"/>
  </r>
  <r>
    <n v="85"/>
    <n v="9716"/>
    <n v="9716"/>
    <n v="100.27"/>
    <s v="Statewide Cow/Calf"/>
    <s v="Okeechobee"/>
    <s v="Bonnie Daniel"/>
    <d v="2010-09-30T00:00:00"/>
    <s v="Active"/>
    <x v="0"/>
    <x v="0"/>
    <n v="9706.0927487099998"/>
    <n v="4421574.8946200004"/>
    <n v="101.505798461"/>
    <n v="100.27"/>
  </r>
  <r>
    <n v="86"/>
    <n v="9720"/>
    <n v="9720"/>
    <n v="1222.07"/>
    <s v="Statewide Cow/Calf"/>
    <s v="Martin"/>
    <s v="Bruce Remsburg"/>
    <d v="2010-10-26T00:00:00"/>
    <s v="Active"/>
    <x v="0"/>
    <x v="0"/>
    <n v="32143.311758899999"/>
    <n v="47327315.0277"/>
    <n v="1086.48999856"/>
    <n v="1086.48999856"/>
  </r>
  <r>
    <n v="87"/>
    <n v="9722"/>
    <n v="9722"/>
    <n v="1728"/>
    <s v="Statewide Cow/Calf"/>
    <s v="Martin"/>
    <s v="Latt Maxcy Corp"/>
    <d v="2010-10-21T00:00:00"/>
    <s v="Active"/>
    <x v="0"/>
    <x v="0"/>
    <n v="52813.246151200001"/>
    <n v="90609355.403500006"/>
    <n v="2080.11289812"/>
    <n v="1728"/>
  </r>
  <r>
    <n v="88"/>
    <n v="9785"/>
    <n v="9785"/>
    <n v="66.13"/>
    <s v="Statewide Cow/Calf"/>
    <s v="Okeechobee"/>
    <s v="Matt Pearce"/>
    <d v="2010-09-28T00:00:00"/>
    <s v="Active"/>
    <x v="0"/>
    <x v="0"/>
    <n v="10088.7157336"/>
    <n v="2892916.16341"/>
    <n v="66.4124824405"/>
    <n v="66.13"/>
  </r>
  <r>
    <n v="89"/>
    <n v="9907"/>
    <n v="9907"/>
    <n v="4519.32"/>
    <s v="Statewide Cow/Calf"/>
    <s v="Okeechobee"/>
    <s v="SFWMD"/>
    <d v="2011-04-07T00:00:00"/>
    <s v="Active"/>
    <x v="0"/>
    <x v="0"/>
    <n v="85855.422015899996"/>
    <n v="197754364.36300001"/>
    <n v="4539.8336864700004"/>
    <n v="4519.32"/>
  </r>
  <r>
    <n v="90"/>
    <n v="9917"/>
    <n v="9917"/>
    <n v="102.87"/>
    <s v="Statewide Cow/Calf"/>
    <s v="Okeechobee"/>
    <s v="Stan Curren"/>
    <d v="2011-06-28T00:00:00"/>
    <s v="Active"/>
    <x v="0"/>
    <x v="0"/>
    <n v="8528.3425954499999"/>
    <n v="4434790.4165200004"/>
    <n v="101.80918631199999"/>
    <n v="101.80918631199999"/>
  </r>
  <r>
    <n v="91"/>
    <n v="10033"/>
    <n v="10033"/>
    <n v="271.69"/>
    <s v="Statewide Cow/Calf"/>
    <s v="Okeechobee"/>
    <s v="Carlos Vergara"/>
    <d v="2011-08-02T00:00:00"/>
    <s v="Active"/>
    <x v="0"/>
    <x v="0"/>
    <n v="15578.2378477"/>
    <n v="11722356.339400001"/>
    <n v="269.10934868999999"/>
    <n v="269.10934868999999"/>
  </r>
  <r>
    <n v="92"/>
    <n v="10057"/>
    <n v="10057"/>
    <n v="162.32"/>
    <s v="Vegetables &amp; Agronomic Crops"/>
    <s v="Okeechobee"/>
    <s v="Jay Walpole"/>
    <d v="2011-09-06T00:00:00"/>
    <s v="Active"/>
    <x v="3"/>
    <x v="0"/>
    <n v="25790.674869900002"/>
    <n v="7192816.8619200001"/>
    <n v="165.12501453799999"/>
    <n v="162.32"/>
  </r>
  <r>
    <n v="93"/>
    <n v="10066"/>
    <n v="10066"/>
    <n v="1303.32"/>
    <s v="Lake Okeechobee Protection Program"/>
    <s v="Okeechobee"/>
    <s v="Alec Fulford and Ruby Handley"/>
    <d v="2008-04-12T00:00:00"/>
    <s v="Active"/>
    <x v="0"/>
    <x v="0"/>
    <n v="66940.896332899996"/>
    <n v="56850059.963"/>
    <n v="1305.1030157"/>
    <n v="1303.32"/>
  </r>
  <r>
    <n v="94"/>
    <n v="10067"/>
    <n v="10067"/>
    <n v="1083"/>
    <s v="Lake Okeechobee Protection Program"/>
    <s v="Okeechobee"/>
    <s v="Flying Triple B Ranch"/>
    <d v="2003-03-12T00:00:00"/>
    <s v="Active"/>
    <x v="0"/>
    <x v="0"/>
    <n v="21565.704137500001"/>
    <n v="16502274.1907"/>
    <n v="378.84160238800001"/>
    <n v="378.84160238800001"/>
  </r>
  <r>
    <n v="95"/>
    <n v="10071"/>
    <n v="10071"/>
    <n v="985.04"/>
    <s v="Statewide Cow/Calf"/>
    <s v="Okeechobee"/>
    <s v="Debra Sales"/>
    <d v="2011-09-02T00:00:00"/>
    <s v="Active"/>
    <x v="0"/>
    <x v="0"/>
    <n v="37925.561529799998"/>
    <n v="26390839.904800002"/>
    <n v="605.85274261799998"/>
    <n v="605.85274261799998"/>
  </r>
  <r>
    <n v="96"/>
    <n v="10086"/>
    <n v="10086"/>
    <n v="122.11"/>
    <s v="Statewide Cow/Calf"/>
    <s v="Okeechobee"/>
    <s v="Allan Gottlieb"/>
    <d v="2011-08-09T00:00:00"/>
    <s v="Active"/>
    <x v="0"/>
    <x v="0"/>
    <n v="12530.1822063"/>
    <n v="5234409.6412300002"/>
    <n v="120.165991252"/>
    <n v="120.165991252"/>
  </r>
  <r>
    <n v="97"/>
    <n v="10095"/>
    <n v="10095"/>
    <n v="633.37"/>
    <s v="Statewide Cow/Calf"/>
    <s v="Okeechobee"/>
    <s v="Mark &amp; Paula Crews"/>
    <d v="2011-06-01T00:00:00"/>
    <s v="Active"/>
    <x v="0"/>
    <x v="0"/>
    <n v="40096.4268581"/>
    <n v="20644424.4899"/>
    <n v="473.93266914200001"/>
    <n v="473.93266914200001"/>
  </r>
  <r>
    <n v="98"/>
    <n v="10135"/>
    <n v="10135"/>
    <n v="256.63"/>
    <s v="Lake Okeechobee Protection Program"/>
    <s v="Okeechobee"/>
    <s v="Robert Claxton"/>
    <d v="2008-08-01T00:00:00"/>
    <s v="Active"/>
    <x v="0"/>
    <x v="0"/>
    <n v="17824.576949499999"/>
    <n v="11185850.9649"/>
    <n v="256.79283077299999"/>
    <n v="256.63"/>
  </r>
  <r>
    <n v="99"/>
    <n v="10423"/>
    <n v="10423"/>
    <n v="310"/>
    <s v="Vegetables &amp; Agronomic Crops"/>
    <s v="Okeechobee"/>
    <s v="Kirk Robertson"/>
    <d v="2011-10-07T00:00:00"/>
    <s v="Active"/>
    <x v="3"/>
    <x v="0"/>
    <n v="16993.073416800002"/>
    <n v="13323472.513900001"/>
    <n v="305.86606537900002"/>
    <n v="305.86606537900002"/>
  </r>
  <r>
    <n v="100"/>
    <n v="10481"/>
    <n v="10481"/>
    <n v="1633.02"/>
    <s v="Statewide Cow/Calf"/>
    <s v="Martin"/>
    <s v="Micanopy Ranch"/>
    <d v="2012-02-29T00:00:00"/>
    <s v="Active"/>
    <x v="0"/>
    <x v="0"/>
    <n v="50274.197331900003"/>
    <n v="19672171.316100001"/>
    <n v="451.61271820600001"/>
    <n v="451.61271820600001"/>
  </r>
  <r>
    <n v="101"/>
    <n v="10486"/>
    <n v="10486"/>
    <n v="45.73"/>
    <s v="Statewide Cow/Calf"/>
    <s v="Okeechobee"/>
    <s v="Dwight Downie"/>
    <d v="2012-03-13T00:00:00"/>
    <s v="Active"/>
    <x v="0"/>
    <x v="0"/>
    <n v="9497.9230502600003"/>
    <n v="1988782.1012599999"/>
    <n v="45.656337383299999"/>
    <n v="45.656337383299999"/>
  </r>
  <r>
    <n v="102"/>
    <n v="10580"/>
    <n v="10580"/>
    <n v="100"/>
    <s v="Vegetables &amp; Agronomic Crops"/>
    <s v="Okeechobee"/>
    <s v="Sundance LLC"/>
    <d v="2012-04-16T00:00:00"/>
    <s v="Active"/>
    <x v="3"/>
    <x v="0"/>
    <n v="5593.1937059600004"/>
    <n v="1453425.3119399999"/>
    <n v="33.366187457800002"/>
    <n v="33.366187457800002"/>
  </r>
  <r>
    <n v="103"/>
    <n v="10605"/>
    <n v="10605"/>
    <n v="206.53"/>
    <s v="Statewide Cow/Calf"/>
    <s v="Okeechobee"/>
    <s v="SFWMD"/>
    <d v="2011-04-07T00:00:00"/>
    <s v="Active"/>
    <x v="0"/>
    <x v="0"/>
    <n v="12024.9103971"/>
    <n v="9019349.5893900003"/>
    <n v="207.05660392300001"/>
    <n v="206.53"/>
  </r>
  <r>
    <n v="104"/>
    <n v="10671"/>
    <n v="10671"/>
    <n v="37.42"/>
    <s v="Statewide Equine"/>
    <s v="Okeechobee"/>
    <s v="Jerry Jolicoeur"/>
    <d v="2012-07-03T00:00:00"/>
    <s v="Active"/>
    <x v="2"/>
    <x v="0"/>
    <n v="13096.731575600001"/>
    <n v="1634664.82669"/>
    <n v="37.526890848699999"/>
    <n v="37.42"/>
  </r>
  <r>
    <n v="105"/>
    <n v="10678"/>
    <n v="10678"/>
    <n v="168.67"/>
    <s v="Statewide Cow/Calf"/>
    <s v="Okeechobee"/>
    <s v="Jess Wolff"/>
    <d v="2012-07-09T00:00:00"/>
    <s v="Active"/>
    <x v="0"/>
    <x v="0"/>
    <n v="19131.692017699999"/>
    <n v="7424135.2987299999"/>
    <n v="170.435376386"/>
    <n v="168.67"/>
  </r>
  <r>
    <n v="106"/>
    <n v="10680"/>
    <n v="10680"/>
    <n v="314.45999999999998"/>
    <s v="Statewide Cow/Calf"/>
    <s v="Okeechobee"/>
    <s v="Barry &amp; Valerie Lewis"/>
    <d v="2012-07-03T00:00:00"/>
    <s v="Active"/>
    <x v="0"/>
    <x v="0"/>
    <n v="21434.027741999998"/>
    <n v="14001328.9099"/>
    <n v="321.42756922299998"/>
    <n v="314.45999999999998"/>
  </r>
  <r>
    <n v="107"/>
    <n v="10856"/>
    <n v="10856"/>
    <n v="734.18"/>
    <s v="Vegetables &amp; Agronomic Crops"/>
    <s v="Martin"/>
    <s v="Flosweet Land Trust #98"/>
    <d v="2012-09-28T00:00:00"/>
    <s v="Active"/>
    <x v="3"/>
    <x v="0"/>
    <n v="30917.510756"/>
    <n v="31692660.234099999"/>
    <n v="727.566276518"/>
    <n v="727.566276518"/>
  </r>
  <r>
    <n v="108"/>
    <n v="10857"/>
    <n v="10857"/>
    <n v="2770.67"/>
    <s v="Vegetables &amp; Agronomic Crops"/>
    <s v="Martin"/>
    <s v="Camayen Cattle Company"/>
    <d v="2012-09-28T00:00:00"/>
    <s v="Active"/>
    <x v="3"/>
    <x v="0"/>
    <n v="83255.926307700007"/>
    <n v="100933239.817"/>
    <n v="2317.11762056"/>
    <n v="2317.11762056"/>
  </r>
  <r>
    <n v="109"/>
    <n v="11050"/>
    <n v="11050"/>
    <n v="959.34"/>
    <s v="Statewide Cow/Calf"/>
    <s v="Okeechobee"/>
    <s v="Ralph Pelaez"/>
    <d v="2013-01-25T00:00:00"/>
    <s v="Active"/>
    <x v="0"/>
    <x v="0"/>
    <n v="33710.154454700001"/>
    <n v="41657912.1818"/>
    <n v="956.33789747399999"/>
    <n v="956.33789747399999"/>
  </r>
  <r>
    <n v="110"/>
    <n v="11318"/>
    <n v="11318"/>
    <n v="1000.35"/>
    <s v="Statewide Cow/Calf"/>
    <s v="Okeechobee"/>
    <s v="Faith Farm Ministries"/>
    <d v="2013-02-25T00:00:00"/>
    <s v="Active"/>
    <x v="0"/>
    <x v="0"/>
    <n v="29263.378805600001"/>
    <n v="37175660.119499996"/>
    <n v="853.43913734099999"/>
    <n v="853.43913734099999"/>
  </r>
  <r>
    <n v="111"/>
    <n v="11813"/>
    <n v="11813"/>
    <n v="312.48"/>
    <s v="Statewide Cow/Calf"/>
    <s v="Okeechobee"/>
    <s v="Jacob Larson"/>
    <d v="2013-04-30T00:00:00"/>
    <s v="Active"/>
    <x v="0"/>
    <x v="0"/>
    <n v="17857.043923000001"/>
    <n v="13647638.9373"/>
    <n v="313.30793223199998"/>
    <n v="312.48"/>
  </r>
  <r>
    <n v="112"/>
    <n v="12218"/>
    <n v="12218"/>
    <n v="108.03"/>
    <s v="Statewide Citrus"/>
    <s v="Martin"/>
    <s v="Heller Brothers"/>
    <d v="2013-07-22T00:00:00"/>
    <s v="Active"/>
    <x v="5"/>
    <x v="0"/>
    <n v="6079.1523449599999"/>
    <n v="874144.49547900003"/>
    <n v="20.067676585600001"/>
    <n v="20.067676585600001"/>
  </r>
  <r>
    <n v="113"/>
    <n v="12271"/>
    <n v="12271"/>
    <n v="699.84"/>
    <s v="Vegetables &amp; Agronomic Crops"/>
    <s v="Martin"/>
    <s v="Kendall Sugarcane Farm Inc"/>
    <d v="2013-08-13T00:00:00"/>
    <s v="Active"/>
    <x v="3"/>
    <x v="0"/>
    <n v="24564.261338100001"/>
    <n v="30608558.245099999"/>
    <n v="702.67861982800002"/>
    <n v="699.84"/>
  </r>
  <r>
    <n v="114"/>
    <n v="12610"/>
    <n v="12610"/>
    <n v="81.67"/>
    <s v="Statewide Citrus"/>
    <s v="Okeechobee"/>
    <s v="Glenn E Beck"/>
    <d v="2013-10-02T00:00:00"/>
    <s v="Active"/>
    <x v="5"/>
    <x v="0"/>
    <n v="8399.7858578699997"/>
    <n v="4368014.9852200001"/>
    <n v="100.27622721100001"/>
    <n v="81.67"/>
  </r>
  <r>
    <n v="115"/>
    <n v="12669"/>
    <n v="12669"/>
    <n v="550.5"/>
    <s v="Statewide Citrus"/>
    <s v="Martin"/>
    <s v="734 LMC Groves LLC"/>
    <d v="2013-10-03T00:00:00"/>
    <s v="Active"/>
    <x v="5"/>
    <x v="0"/>
    <n v="29065.498853500001"/>
    <n v="43944862.859800003"/>
    <n v="1008.83927089"/>
    <n v="550.5"/>
  </r>
  <r>
    <n v="116"/>
    <n v="12804"/>
    <n v="12804"/>
    <n v="9512.8700000000008"/>
    <s v="Statewide Cow/Calf"/>
    <s v="Okeechobee"/>
    <s v="Williamson Cattle Company"/>
    <d v="2013-10-29T00:00:00"/>
    <s v="Active"/>
    <x v="0"/>
    <x v="0"/>
    <n v="103109.52207799999"/>
    <n v="451394693.75700003"/>
    <n v="10362.6377259"/>
    <n v="9512.8700000000008"/>
  </r>
  <r>
    <n v="117"/>
    <n v="12805"/>
    <n v="12805"/>
    <n v="834"/>
    <s v="Statewide Citrus"/>
    <s v="Okeechobee"/>
    <s v="Williamson Cattle Company"/>
    <d v="2013-10-28T00:00:00"/>
    <s v="Active"/>
    <x v="5"/>
    <x v="0"/>
    <n v="63359.285957499997"/>
    <n v="227486596.99700001"/>
    <n v="5222.3945579900001"/>
    <n v="834"/>
  </r>
  <r>
    <n v="118"/>
    <n v="13387"/>
    <n v="13387"/>
    <n v="493.56"/>
    <s v="Statewide Cow/Calf"/>
    <s v="Okeechobee"/>
    <s v="Barry &amp; Valerie Lewis"/>
    <d v="2014-02-19T00:00:00"/>
    <s v="Active"/>
    <x v="0"/>
    <x v="0"/>
    <n v="13641.491239000001"/>
    <n v="8631880.4363199994"/>
    <n v="198.16150055"/>
    <n v="198.16150055"/>
  </r>
  <r>
    <n v="119"/>
    <n v="13482"/>
    <n v="13482"/>
    <n v="515.1"/>
    <s v="Statewide Cow/Calf"/>
    <s v="Okeechobee"/>
    <s v="Travis Williamson"/>
    <d v="2014-03-11T00:00:00"/>
    <s v="Active"/>
    <x v="0"/>
    <x v="0"/>
    <n v="10500.9471794"/>
    <n v="1642540.6140699999"/>
    <n v="37.707694771699998"/>
    <n v="37.707694771699998"/>
  </r>
  <r>
    <n v="120"/>
    <n v="13717"/>
    <n v="13717"/>
    <n v="160"/>
    <s v="Vegetables &amp; Agronomic Crops"/>
    <s v="Okeechobee"/>
    <s v="Perry Bishop"/>
    <d v="2014-03-31T00:00:00"/>
    <s v="Active"/>
    <x v="3"/>
    <x v="0"/>
    <n v="3691.9390001000002"/>
    <n v="852545.84343500005"/>
    <n v="19.571837778399999"/>
    <n v="19.571837778399999"/>
  </r>
  <r>
    <n v="121"/>
    <n v="13960"/>
    <n v="13960"/>
    <n v="1381.01"/>
    <s v="Statewide Cow/Calf"/>
    <s v="Okeechobee"/>
    <s v="Marciano Sanchez"/>
    <d v="2014-06-13T00:00:00"/>
    <s v="Active"/>
    <x v="0"/>
    <x v="0"/>
    <n v="50063.460233400001"/>
    <n v="60378202.357299998"/>
    <n v="1386.0983441400001"/>
    <n v="1381.01"/>
  </r>
  <r>
    <n v="122"/>
    <n v="13961"/>
    <n v="13961"/>
    <n v="60.11"/>
    <s v="Statewide Cow/Calf"/>
    <s v="Okeechobee"/>
    <s v="Marciano Sanchez"/>
    <d v="2014-06-13T00:00:00"/>
    <s v="Active"/>
    <x v="0"/>
    <x v="0"/>
    <n v="8262.4146476000005"/>
    <n v="2625120.2269899999"/>
    <n v="60.264709079500001"/>
    <n v="60.11"/>
  </r>
  <r>
    <n v="123"/>
    <n v="13979"/>
    <n v="13979"/>
    <n v="2342.83"/>
    <s v="Statewide Cow/Calf"/>
    <s v="Okeechobee"/>
    <s v="Juan Gaitan"/>
    <d v="2014-06-18T00:00:00"/>
    <s v="Active"/>
    <x v="0"/>
    <x v="0"/>
    <n v="54049.845813699998"/>
    <n v="102059762.683"/>
    <n v="2342.9791304700002"/>
    <n v="2342.83"/>
  </r>
  <r>
    <n v="124"/>
    <n v="13980"/>
    <n v="13980"/>
    <n v="338.14"/>
    <s v="Statewide Cow/Calf"/>
    <s v="Okeechobee"/>
    <s v="Juan Gaitan"/>
    <d v="2014-06-18T00:00:00"/>
    <s v="Active"/>
    <x v="0"/>
    <x v="0"/>
    <n v="27908.8241084"/>
    <n v="14832488.468699999"/>
    <n v="340.50844349900001"/>
    <n v="338.14"/>
  </r>
  <r>
    <n v="125"/>
    <n v="13983"/>
    <n v="13983"/>
    <n v="799.78"/>
    <s v="Statewide Cow/Calf"/>
    <s v="Okeechobee"/>
    <s v="Albert and Melinda Gamot"/>
    <d v="2014-05-03T00:00:00"/>
    <s v="Active"/>
    <x v="0"/>
    <x v="0"/>
    <n v="24874.353377899999"/>
    <n v="35560707.412100002"/>
    <n v="816.36477629299998"/>
    <n v="799.78"/>
  </r>
  <r>
    <n v="126"/>
    <n v="37875"/>
    <n v="37875"/>
    <n v="281.49"/>
    <s v="Statewide Cow/Calf"/>
    <s v="Okeechobee"/>
    <s v="Dennis Bryan"/>
    <d v="2014-08-12T00:00:00"/>
    <s v="Active"/>
    <x v="0"/>
    <x v="0"/>
    <n v="15244.222036900001"/>
    <n v="12294108.491900001"/>
    <n v="282.23502452899999"/>
    <n v="281.49"/>
  </r>
  <r>
    <n v="127"/>
    <n v="37893"/>
    <n v="37893"/>
    <n v="231"/>
    <s v="Vegetables &amp; Agronomic Crops"/>
    <s v="Okeechobee"/>
    <s v="Travis Williamson"/>
    <d v="2014-08-18T00:00:00"/>
    <s v="Active"/>
    <x v="3"/>
    <x v="0"/>
    <n v="5108.4515273300003"/>
    <n v="667884.33583999996"/>
    <n v="15.332575927100001"/>
    <n v="15.332575927100001"/>
  </r>
  <r>
    <n v="128"/>
    <n v="37989"/>
    <n v="37989"/>
    <n v="210.55"/>
    <s v="Statewide Cow/Calf"/>
    <s v="Okeechobee"/>
    <s v="David Hazellief"/>
    <d v="2014-09-02T00:00:00"/>
    <s v="Active"/>
    <x v="0"/>
    <x v="0"/>
    <n v="19215.931261599999"/>
    <n v="9162456.0399699993"/>
    <n v="210.341889116"/>
    <n v="210.341889116"/>
  </r>
  <r>
    <n v="129"/>
    <n v="37990"/>
    <n v="37990"/>
    <n v="74.37"/>
    <s v="Statewide Cow/Calf"/>
    <s v="Okeechobee"/>
    <s v="David Hazellief"/>
    <d v="2014-09-02T00:00:00"/>
    <s v="Active"/>
    <x v="0"/>
    <x v="0"/>
    <n v="2678.0364008199999"/>
    <n v="33533.3974839"/>
    <n v="0.76982395817000004"/>
    <n v="0.76982395817000004"/>
  </r>
  <r>
    <n v="130"/>
    <n v="37991"/>
    <n v="37991"/>
    <n v="330.57"/>
    <s v="Statewide Cow/Calf"/>
    <s v="Okeechobee"/>
    <s v="David Hazellief"/>
    <d v="2014-09-02T00:00:00"/>
    <s v="Active"/>
    <x v="0"/>
    <x v="0"/>
    <n v="17558.7995567"/>
    <n v="14801976.682499999"/>
    <n v="339.80798646800002"/>
    <n v="330.57"/>
  </r>
  <r>
    <n v="131"/>
    <n v="37993"/>
    <n v="37993"/>
    <n v="318.74"/>
    <s v="Statewide Cow/Calf"/>
    <s v="Okeechobee"/>
    <s v="David Hazellief"/>
    <d v="2014-09-02T00:00:00"/>
    <s v="Active"/>
    <x v="0"/>
    <x v="0"/>
    <n v="16850.542944699999"/>
    <n v="14113485.831700001"/>
    <n v="324.00234815900001"/>
    <n v="318.74"/>
  </r>
  <r>
    <n v="132"/>
    <n v="38161"/>
    <n v="38161"/>
    <n v="1422.28"/>
    <s v="Statewide Cow/Calf"/>
    <s v="Martin"/>
    <s v="SFWMD"/>
    <d v="2014-09-22T00:00:00"/>
    <s v="Active"/>
    <x v="0"/>
    <x v="0"/>
    <n v="49547.139735700002"/>
    <n v="104558600.639"/>
    <n v="2400.34478592"/>
    <n v="1422.28"/>
  </r>
  <r>
    <n v="133"/>
    <n v="38164"/>
    <n v="38164"/>
    <n v="1283"/>
    <s v="Statewide Cow/Calf"/>
    <s v="Okeechobee"/>
    <s v="Daniel and Marcia Candler"/>
    <d v="2014-09-22T00:00:00"/>
    <s v="Active"/>
    <x v="0"/>
    <x v="0"/>
    <n v="32575.880321299999"/>
    <n v="58468618.085199997"/>
    <n v="1342.26014601"/>
    <n v="1283"/>
  </r>
  <r>
    <n v="134"/>
    <n v="38166"/>
    <n v="38166"/>
    <n v="71"/>
    <s v="Statewide Cow/Calf"/>
    <s v="Okeechobee"/>
    <s v="Hector  Ricardo"/>
    <d v="2014-09-22T00:00:00"/>
    <s v="Active"/>
    <x v="0"/>
    <x v="0"/>
    <n v="7282.52738133"/>
    <n v="3224642.9996099998"/>
    <n v="74.027913182299997"/>
    <n v="71"/>
  </r>
  <r>
    <n v="135"/>
    <n v="9564"/>
    <n v="0"/>
    <n v="1757.08"/>
    <s v="Lake Okeechobee Protection Program"/>
    <s v="St. Lucie"/>
    <s v="Pepe Fanjul"/>
    <d v="2006-09-11T00:00:00"/>
    <m/>
    <x v="0"/>
    <x v="0"/>
    <n v="37413.479690200002"/>
    <n v="71118334.444199994"/>
    <n v="1632.6588365099999"/>
    <n v="1632.6588365099999"/>
  </r>
  <r>
    <n v="136"/>
    <n v="3758"/>
    <n v="3758"/>
    <n v="1041.03"/>
    <s v="Lake Okeechobee Protection Program"/>
    <s v="Highlands"/>
    <s v="Robert and Pamela Butler"/>
    <d v="2004-05-01T00:00:00"/>
    <s v="Active"/>
    <x v="1"/>
    <x v="1"/>
    <n v="9197.5467774499994"/>
    <n v="4309677.3383299997"/>
    <n v="98.936973762400001"/>
    <n v="98.936973762400001"/>
  </r>
  <r>
    <n v="137"/>
    <n v="3774"/>
    <n v="3774"/>
    <n v="1349"/>
    <s v="Lake Okeechobee Protection Program"/>
    <s v="Highlands"/>
    <s v="Ed Williams"/>
    <d v="2002-10-22T00:00:00"/>
    <s v="Active"/>
    <x v="0"/>
    <x v="1"/>
    <n v="19348.957213599999"/>
    <n v="16983640.171100002"/>
    <n v="389.892288931"/>
    <n v="389.892288931"/>
  </r>
  <r>
    <n v="138"/>
    <n v="3943"/>
    <n v="3943"/>
    <n v="1374.37"/>
    <s v="Lake Okeechobee Protection Program"/>
    <s v="Highlands"/>
    <s v="Roger Butler"/>
    <d v="2005-08-26T00:00:00"/>
    <s v="Active"/>
    <x v="1"/>
    <x v="1"/>
    <n v="12364.936540999999"/>
    <n v="9049325.2891899999"/>
    <n v="207.744754054"/>
    <n v="207.744754054"/>
  </r>
  <r>
    <n v="139"/>
    <n v="3963"/>
    <n v="3963"/>
    <n v="1318.26"/>
    <s v="Lake Okeechobee Protection Program"/>
    <s v="Highlands"/>
    <s v="Robert L Butler"/>
    <d v="2005-03-17T00:00:00"/>
    <s v="Active"/>
    <x v="1"/>
    <x v="1"/>
    <n v="9196.7155777299995"/>
    <n v="4308946.6174999997"/>
    <n v="98.920198653300005"/>
    <n v="98.920198653300005"/>
  </r>
  <r>
    <n v="140"/>
    <n v="4250"/>
    <n v="4250"/>
    <n v="420"/>
    <s v="Lake Okeechobee Protection Program"/>
    <s v="Highlands"/>
    <s v="John Williams"/>
    <d v="2006-03-23T00:00:00"/>
    <s v="Active"/>
    <x v="0"/>
    <x v="1"/>
    <n v="13807.3205624"/>
    <n v="5945486.4427899998"/>
    <n v="136.490133719"/>
    <n v="136.490133719"/>
  </r>
  <r>
    <n v="141"/>
    <n v="4379"/>
    <n v="4379"/>
    <n v="174.76"/>
    <s v="Lake Okeechobee Protection Program"/>
    <s v="Glades"/>
    <s v="Phyllis Norris"/>
    <d v="2006-07-17T00:00:00"/>
    <s v="Active"/>
    <x v="0"/>
    <x v="1"/>
    <n v="10207.2920309"/>
    <n v="3860457.4175200001"/>
    <n v="88.624262153199993"/>
    <n v="88.624262153199993"/>
  </r>
  <r>
    <n v="142"/>
    <n v="4508"/>
    <n v="4508"/>
    <n v="1685.33"/>
    <s v="Lake Okeechobee Protection Program"/>
    <s v="Glades"/>
    <s v="Brad &amp; Nancy Phares"/>
    <d v="2006-05-01T00:00:00"/>
    <s v="Active"/>
    <x v="0"/>
    <x v="1"/>
    <n v="63772.938417999998"/>
    <n v="71337477.330500007"/>
    <n v="1637.6896850600001"/>
    <n v="1637.6896850600001"/>
  </r>
  <r>
    <n v="143"/>
    <n v="4529"/>
    <n v="4529"/>
    <n v="3215.55"/>
    <s v="Lake Okeechobee Protection Program"/>
    <s v="Highlands"/>
    <s v="Woerner South"/>
    <d v="2006-10-12T00:00:00"/>
    <s v="Active"/>
    <x v="6"/>
    <x v="1"/>
    <n v="64332.557095199998"/>
    <n v="140941522.31400001"/>
    <n v="3235.5850799200002"/>
    <n v="3215.55"/>
  </r>
  <r>
    <n v="144"/>
    <n v="4748"/>
    <n v="4748"/>
    <n v="4890.76"/>
    <s v="Lake Okeechobee Protection Program"/>
    <s v="Highlands"/>
    <s v="Wayne Carlton"/>
    <d v="2006-11-29T00:00:00"/>
    <s v="Active"/>
    <x v="0"/>
    <x v="1"/>
    <n v="99628.484399099994"/>
    <n v="216765284.528"/>
    <n v="4976.2661063300002"/>
    <n v="4890.76"/>
  </r>
  <r>
    <n v="145"/>
    <n v="5036"/>
    <n v="5036"/>
    <n v="1334.75"/>
    <s v="Lake Okeechobee Protection Program"/>
    <s v="Glades"/>
    <s v="Joe Pearce"/>
    <d v="2007-03-06T00:00:00"/>
    <s v="Active"/>
    <x v="0"/>
    <x v="1"/>
    <n v="43919.211077300002"/>
    <n v="71592104.111300007"/>
    <n v="1643.5351350000001"/>
    <n v="1334.75"/>
  </r>
  <r>
    <n v="146"/>
    <n v="5050"/>
    <n v="5050"/>
    <n v="316.98"/>
    <s v="Lake Okeechobee Protection Program"/>
    <s v="Highlands"/>
    <s v="Ceferino Machado"/>
    <d v="2007-02-09T00:00:00"/>
    <s v="Active"/>
    <x v="0"/>
    <x v="1"/>
    <n v="18451.150758700001"/>
    <n v="13935962.5789"/>
    <n v="319.92695874399999"/>
    <n v="316.98"/>
  </r>
  <r>
    <n v="147"/>
    <n v="5053"/>
    <n v="5053"/>
    <n v="1737.96"/>
    <s v="Lake Okeechobee Protection Program"/>
    <s v="Highlands"/>
    <s v="Ceferino Machado"/>
    <d v="2007-02-09T00:00:00"/>
    <s v="Active"/>
    <x v="0"/>
    <x v="1"/>
    <n v="56956.583223499998"/>
    <n v="67141586.819100007"/>
    <n v="1541.3649078599999"/>
    <n v="1541.3649078599999"/>
  </r>
  <r>
    <n v="148"/>
    <n v="5124"/>
    <n v="5124"/>
    <n v="78.069999999999993"/>
    <s v="Lake Okeechobee Protection Program"/>
    <s v="Highlands"/>
    <s v="Dennis Driggers"/>
    <d v="2007-03-28T00:00:00"/>
    <s v="Active"/>
    <x v="0"/>
    <x v="1"/>
    <n v="7878.0936822499998"/>
    <n v="3404809.3426700002"/>
    <n v="78.1639798426"/>
    <n v="78.069999999999993"/>
  </r>
  <r>
    <n v="149"/>
    <n v="5157"/>
    <n v="5157"/>
    <n v="4145.8"/>
    <s v="Lake Okeechobee Protection Program"/>
    <s v="Highlands"/>
    <s v="Perry Smith"/>
    <d v="2007-04-17T00:00:00"/>
    <s v="Active"/>
    <x v="0"/>
    <x v="1"/>
    <n v="39038.891177400001"/>
    <n v="49206432.639799997"/>
    <n v="1129.6287756199999"/>
    <n v="1129.6287756199999"/>
  </r>
  <r>
    <n v="150"/>
    <n v="5223"/>
    <n v="5223"/>
    <n v="941.06"/>
    <s v="Lake Okeechobee Protection Program"/>
    <s v="Glades"/>
    <s v="Bill Brumley"/>
    <d v="2007-04-02T00:00:00"/>
    <s v="Active"/>
    <x v="0"/>
    <x v="1"/>
    <n v="32020.522238199999"/>
    <n v="41135129.812700003"/>
    <n v="944.33641767100005"/>
    <n v="941.06"/>
  </r>
  <r>
    <n v="151"/>
    <n v="5285"/>
    <n v="5285"/>
    <n v="1942.97"/>
    <s v="Lake Okeechobee Protection Program"/>
    <s v="Highlands"/>
    <s v="Wiley McCall"/>
    <d v="2007-07-17T00:00:00"/>
    <s v="Active"/>
    <x v="0"/>
    <x v="1"/>
    <n v="37170.326297599997"/>
    <n v="84511431.677399993"/>
    <n v="1940.1232719100001"/>
    <n v="1940.1232719100001"/>
  </r>
  <r>
    <n v="152"/>
    <n v="5302"/>
    <n v="5302"/>
    <n v="8819.4"/>
    <s v="Lake Okeechobee Protection Program"/>
    <s v="Highlands"/>
    <s v="Archbold Expeditions"/>
    <d v="2007-03-30T00:00:00"/>
    <s v="Active"/>
    <x v="0"/>
    <x v="1"/>
    <n v="10593.114340399999"/>
    <n v="5736903.4502900001"/>
    <n v="131.70170794200001"/>
    <n v="131.70170794200001"/>
  </r>
  <r>
    <n v="153"/>
    <n v="5522"/>
    <n v="5522"/>
    <n v="2144.92"/>
    <s v="Lake Okeechobee Protection Program"/>
    <s v="Highlands"/>
    <s v="Barney Cherry"/>
    <d v="2007-10-05T00:00:00"/>
    <s v="Active"/>
    <x v="0"/>
    <x v="1"/>
    <n v="48477.683508900001"/>
    <n v="100888046.167"/>
    <n v="2316.0801129500001"/>
    <n v="2144.92"/>
  </r>
  <r>
    <n v="154"/>
    <n v="5579"/>
    <n v="5579"/>
    <n v="1921.88"/>
    <s v="Lake Okeechobee Protection Program"/>
    <s v="Highlands"/>
    <s v="RA Roberts"/>
    <d v="2007-09-28T00:00:00"/>
    <s v="Active"/>
    <x v="0"/>
    <x v="1"/>
    <n v="40884.749385199997"/>
    <n v="78141961.177900001"/>
    <n v="1793.89976462"/>
    <n v="1793.89976462"/>
  </r>
  <r>
    <n v="155"/>
    <n v="5613"/>
    <n v="5613"/>
    <n v="341.97"/>
    <s v="Lake Okeechobee Protection Program"/>
    <s v="Highlands"/>
    <s v="Charles Reynolds"/>
    <d v="2007-12-07T00:00:00"/>
    <s v="Active"/>
    <x v="0"/>
    <x v="1"/>
    <n v="16186.041109100001"/>
    <n v="6332945.5252"/>
    <n v="145.385005901"/>
    <n v="145.385005901"/>
  </r>
  <r>
    <n v="156"/>
    <n v="5881"/>
    <n v="5881"/>
    <n v="613.75"/>
    <s v="Lake Okeechobee Protection Program"/>
    <s v="Glades"/>
    <s v="Horace L Durrance"/>
    <d v="2008-01-02T00:00:00"/>
    <s v="Active"/>
    <x v="0"/>
    <x v="1"/>
    <n v="21296.715016300001"/>
    <n v="28362253.2947"/>
    <n v="651.11034765900001"/>
    <n v="613.75"/>
  </r>
  <r>
    <n v="157"/>
    <n v="6014"/>
    <n v="6014"/>
    <n v="346.03"/>
    <s v="Lake Okeechobee Protection Program"/>
    <s v="Highlands"/>
    <s v="Ray Parker"/>
    <d v="2007-06-02T00:00:00"/>
    <s v="Active"/>
    <x v="0"/>
    <x v="1"/>
    <n v="24001.337343899999"/>
    <n v="14851826.2556"/>
    <n v="340.95237977599999"/>
    <n v="340.95237977599999"/>
  </r>
  <r>
    <n v="158"/>
    <n v="6055"/>
    <n v="6055"/>
    <n v="65"/>
    <s v="Gulf Citrus"/>
    <s v="Glades"/>
    <s v="Kerman Corp"/>
    <d v="2008-06-19T00:00:00"/>
    <s v="Active"/>
    <x v="5"/>
    <x v="1"/>
    <n v="13515.523688499999"/>
    <n v="10646680.9911"/>
    <n v="244.415141826"/>
    <n v="65"/>
  </r>
  <r>
    <n v="159"/>
    <n v="6056"/>
    <n v="6056"/>
    <n v="10"/>
    <s v="Gulf Citrus"/>
    <s v="Glades"/>
    <s v="Rankin Grove LLC"/>
    <d v="2008-06-19T00:00:00"/>
    <s v="Active"/>
    <x v="5"/>
    <x v="1"/>
    <n v="3995.0102934900001"/>
    <n v="523280.02885599999"/>
    <n v="12.0129045451"/>
    <n v="10"/>
  </r>
  <r>
    <n v="160"/>
    <n v="6304"/>
    <n v="6304"/>
    <n v="1132.79"/>
    <s v="Lake Okeechobee Protection Program"/>
    <s v="Glades"/>
    <s v="Dock Earl Pearce"/>
    <d v="2009-01-05T00:00:00"/>
    <s v="Active"/>
    <x v="0"/>
    <x v="1"/>
    <n v="36280.353304099997"/>
    <n v="49676376.289999999"/>
    <n v="1140.4172404999999"/>
    <n v="1132.79"/>
  </r>
  <r>
    <n v="161"/>
    <n v="6967"/>
    <n v="6967"/>
    <n v="3149"/>
    <s v="Indian River Citrus"/>
    <s v="Highlands"/>
    <s v="Premier Citrus LLC"/>
    <d v="2009-05-14T00:00:00"/>
    <s v="Active"/>
    <x v="5"/>
    <x v="1"/>
    <n v="89784.689961600001"/>
    <n v="159129399.78299999"/>
    <n v="3653.1229637800002"/>
    <n v="3149"/>
  </r>
  <r>
    <n v="162"/>
    <n v="6980"/>
    <n v="6980"/>
    <n v="19.62"/>
    <s v="Ridge Citrus"/>
    <s v="Highlands"/>
    <s v="Jeff Williams"/>
    <d v="2009-05-21T00:00:00"/>
    <s v="Active"/>
    <x v="5"/>
    <x v="1"/>
    <n v="3955.62744625"/>
    <n v="875739.11577799998"/>
    <n v="20.104284176899998"/>
    <n v="19.62"/>
  </r>
  <r>
    <n v="163"/>
    <n v="6981"/>
    <n v="6981"/>
    <n v="20"/>
    <s v="Ridge Citrus"/>
    <s v="Highlands"/>
    <s v="Jeff Williams"/>
    <d v="2009-05-21T00:00:00"/>
    <s v="Active"/>
    <x v="5"/>
    <x v="1"/>
    <n v="3974.7459007100001"/>
    <n v="879883.26521400001"/>
    <n v="20.1994211377"/>
    <n v="20"/>
  </r>
  <r>
    <n v="164"/>
    <n v="6984"/>
    <n v="6984"/>
    <n v="19.399999999999999"/>
    <s v="Ridge Citrus"/>
    <s v="Highlands"/>
    <s v="Jeff Williams"/>
    <d v="2009-05-21T00:00:00"/>
    <s v="Active"/>
    <x v="5"/>
    <x v="1"/>
    <n v="3926.0613056000002"/>
    <n v="847237.14476000005"/>
    <n v="19.449966338799999"/>
    <n v="19.399999999999999"/>
  </r>
  <r>
    <n v="165"/>
    <n v="6996"/>
    <n v="6996"/>
    <n v="10296.36"/>
    <s v="Lake Okeechobee Protection Program"/>
    <s v="Highlands"/>
    <s v="Gene Lollis"/>
    <d v="2004-03-30T00:00:00"/>
    <s v="Active"/>
    <x v="0"/>
    <x v="1"/>
    <n v="140478.04851399999"/>
    <n v="459530808.64600003"/>
    <n v="10549.41797"/>
    <n v="10296.36"/>
  </r>
  <r>
    <n v="166"/>
    <n v="7822"/>
    <n v="7822"/>
    <n v="80"/>
    <s v="Ridge Citrus"/>
    <s v="Highlands"/>
    <s v="Bob Paul Inc"/>
    <d v="2002-12-12T00:00:00"/>
    <s v="Active"/>
    <x v="5"/>
    <x v="1"/>
    <n v="2625.9635612400002"/>
    <n v="322281.005978"/>
    <n v="7.3985834505400003"/>
    <n v="7.3985834505400003"/>
  </r>
  <r>
    <n v="167"/>
    <n v="7844"/>
    <n v="7844"/>
    <n v="624.9"/>
    <s v="Ridge Citrus"/>
    <s v="Highlands"/>
    <s v="Sun Ray Groves Inc"/>
    <d v="2002-11-25T00:00:00"/>
    <s v="Active"/>
    <x v="5"/>
    <x v="1"/>
    <n v="20804.617894200001"/>
    <n v="26920178.362"/>
    <n v="618.00473009799998"/>
    <n v="618.00473009799998"/>
  </r>
  <r>
    <n v="168"/>
    <n v="7845"/>
    <n v="7845"/>
    <n v="524.6"/>
    <s v="Ridge Citrus"/>
    <s v="Highlands"/>
    <s v="Sun Ray Groves Inc"/>
    <d v="2002-11-25T00:00:00"/>
    <s v="Active"/>
    <x v="5"/>
    <x v="1"/>
    <n v="21360.4448161"/>
    <n v="24683329.2095"/>
    <n v="566.65353404799998"/>
    <n v="524.6"/>
  </r>
  <r>
    <n v="169"/>
    <n v="7846"/>
    <n v="7846"/>
    <n v="627.4"/>
    <s v="Ridge Citrus"/>
    <s v="Highlands"/>
    <s v="Sun Ray Groves Inc"/>
    <d v="2002-11-25T00:00:00"/>
    <s v="Active"/>
    <x v="5"/>
    <x v="1"/>
    <n v="20946.787788400001"/>
    <n v="27327293.002900001"/>
    <n v="627.35083361900001"/>
    <n v="627.35083361900001"/>
  </r>
  <r>
    <n v="170"/>
    <n v="7847"/>
    <n v="7847"/>
    <n v="298.58"/>
    <s v="Ridge Citrus"/>
    <s v="Highlands"/>
    <s v="Sun Ray Groves Inc"/>
    <d v="2002-11-25T00:00:00"/>
    <s v="Active"/>
    <x v="5"/>
    <x v="1"/>
    <n v="15701.7529639"/>
    <n v="13691602.9132"/>
    <n v="314.31721027899999"/>
    <n v="298.58"/>
  </r>
  <r>
    <n v="171"/>
    <n v="7848"/>
    <n v="7848"/>
    <n v="247"/>
    <s v="Ridge Citrus"/>
    <s v="Highlands"/>
    <s v="Sun Ray Groves Inc"/>
    <d v="2002-11-25T00:00:00"/>
    <s v="Active"/>
    <x v="5"/>
    <x v="1"/>
    <n v="15937.9881226"/>
    <n v="11758578.854"/>
    <n v="269.940906531"/>
    <n v="247"/>
  </r>
  <r>
    <n v="172"/>
    <n v="7849"/>
    <n v="7849"/>
    <n v="613.20000000000005"/>
    <s v="Ridge Citrus"/>
    <s v="Highlands"/>
    <s v="Sun Ray Groves Inc"/>
    <d v="2002-11-25T00:00:00"/>
    <s v="Active"/>
    <x v="5"/>
    <x v="1"/>
    <n v="22148.222097599999"/>
    <n v="26336563.8629"/>
    <n v="604.60673116400005"/>
    <n v="604.60673116400005"/>
  </r>
  <r>
    <n v="173"/>
    <n v="7850"/>
    <n v="7850"/>
    <n v="616.79999999999995"/>
    <s v="Ridge Citrus"/>
    <s v="Highlands"/>
    <s v="Sun Ray Groves Inc"/>
    <d v="2002-11-25T00:00:00"/>
    <s v="Active"/>
    <x v="5"/>
    <x v="1"/>
    <n v="20538.258032400001"/>
    <n v="26474701.602899998"/>
    <n v="607.77795000000003"/>
    <n v="607.77795000000003"/>
  </r>
  <r>
    <n v="174"/>
    <n v="7995"/>
    <n v="7995"/>
    <n v="40"/>
    <s v="Ridge Citrus"/>
    <s v="Highlands"/>
    <s v="Lake Placid Caretakers Inc"/>
    <d v="2003-01-14T00:00:00"/>
    <s v="Active"/>
    <x v="5"/>
    <x v="1"/>
    <n v="5252.8251279100004"/>
    <n v="1724403.5491299999"/>
    <n v="39.5870166841"/>
    <n v="39.5870166841"/>
  </r>
  <r>
    <n v="175"/>
    <n v="8002"/>
    <n v="8002"/>
    <n v="20.3"/>
    <s v="Ridge Citrus"/>
    <s v="Highlands"/>
    <s v="Lake Placid Caretakers Inc"/>
    <d v="2003-01-14T00:00:00"/>
    <s v="Active"/>
    <x v="5"/>
    <x v="1"/>
    <n v="13605.4113223"/>
    <n v="4094939.5489500002"/>
    <n v="94.007252726299996"/>
    <n v="20.3"/>
  </r>
  <r>
    <n v="176"/>
    <n v="8250"/>
    <n v="8250"/>
    <n v="18"/>
    <s v="Ridge Citrus"/>
    <s v="Highlands"/>
    <s v="Daniel Phypers"/>
    <d v="2003-01-29T00:00:00"/>
    <s v="Active"/>
    <x v="5"/>
    <x v="1"/>
    <n v="3738.2476489800001"/>
    <n v="802665.40840900003"/>
    <n v="18.4267359752"/>
    <n v="18"/>
  </r>
  <r>
    <n v="177"/>
    <n v="8251"/>
    <n v="8251"/>
    <n v="20"/>
    <s v="Ridge Citrus"/>
    <s v="Highlands"/>
    <s v="Daniel Phypers"/>
    <d v="2003-01-29T00:00:00"/>
    <s v="Active"/>
    <x v="5"/>
    <x v="1"/>
    <n v="3097.7984169199999"/>
    <n v="401892.43777700001"/>
    <n v="9.2262177537099994"/>
    <n v="9.2262177537099994"/>
  </r>
  <r>
    <n v="178"/>
    <n v="8252"/>
    <n v="8252"/>
    <n v="548"/>
    <s v="Ridge Citrus"/>
    <s v="Highlands"/>
    <s v="Daniel Phypers"/>
    <d v="2003-01-29T00:00:00"/>
    <s v="Active"/>
    <x v="5"/>
    <x v="1"/>
    <n v="41873.830236100002"/>
    <n v="28229661.3693"/>
    <n v="648.06644371699997"/>
    <n v="548"/>
  </r>
  <r>
    <n v="179"/>
    <n v="8253"/>
    <n v="8253"/>
    <n v="10"/>
    <s v="Ridge Citrus"/>
    <s v="Highlands"/>
    <s v="Daniel Phypers"/>
    <d v="2003-01-29T00:00:00"/>
    <s v="Active"/>
    <x v="5"/>
    <x v="1"/>
    <n v="3331.86429129"/>
    <n v="539690.83154499996"/>
    <n v="12.3896462423"/>
    <n v="10"/>
  </r>
  <r>
    <n v="180"/>
    <n v="8255"/>
    <n v="8255"/>
    <n v="12"/>
    <s v="Ridge Citrus"/>
    <s v="Highlands"/>
    <s v="Daniel Phypers"/>
    <d v="2003-01-29T00:00:00"/>
    <s v="Active"/>
    <x v="5"/>
    <x v="1"/>
    <n v="11084.753088400001"/>
    <n v="551879.93692999997"/>
    <n v="12.669470717499999"/>
    <n v="12"/>
  </r>
  <r>
    <n v="181"/>
    <n v="8256"/>
    <n v="8256"/>
    <n v="249"/>
    <s v="Ridge Citrus"/>
    <s v="Highlands"/>
    <s v="Daniel Phypers"/>
    <d v="2003-01-29T00:00:00"/>
    <s v="Active"/>
    <x v="5"/>
    <x v="1"/>
    <n v="17170.854653900002"/>
    <n v="13954275.0677"/>
    <n v="320.34735732299998"/>
    <n v="249"/>
  </r>
  <r>
    <n v="182"/>
    <n v="8259"/>
    <n v="8259"/>
    <n v="128"/>
    <s v="Ridge Citrus"/>
    <s v="Highlands"/>
    <s v="Daniel Phypers"/>
    <d v="2003-01-29T00:00:00"/>
    <s v="Active"/>
    <x v="5"/>
    <x v="1"/>
    <n v="12802.5607335"/>
    <n v="6287978.78101"/>
    <n v="144.352707369"/>
    <n v="128"/>
  </r>
  <r>
    <n v="183"/>
    <n v="8281"/>
    <n v="8281"/>
    <n v="128.83000000000001"/>
    <s v="Ridge Citrus"/>
    <s v="Highlands"/>
    <s v="Jeffery Strange"/>
    <d v="2004-10-12T00:00:00"/>
    <s v="Active"/>
    <x v="5"/>
    <x v="1"/>
    <n v="14036.0706825"/>
    <n v="5490712.3642499996"/>
    <n v="126.04991568299999"/>
    <n v="126.04991568299999"/>
  </r>
  <r>
    <n v="184"/>
    <n v="8283"/>
    <n v="8283"/>
    <n v="61.4"/>
    <s v="Ridge Citrus"/>
    <s v="Highlands"/>
    <s v="Jeffery Strange"/>
    <d v="2004-10-12T00:00:00"/>
    <s v="Active"/>
    <x v="5"/>
    <x v="1"/>
    <n v="6647.9354021299996"/>
    <n v="2680613.5456599998"/>
    <n v="61.538665476299997"/>
    <n v="61.4"/>
  </r>
  <r>
    <n v="185"/>
    <n v="8494"/>
    <n v="8494"/>
    <n v="20"/>
    <s v="Ridge Citrus"/>
    <s v="Highlands"/>
    <s v="J B Rogers Citrus Inc"/>
    <d v="2008-03-06T00:00:00"/>
    <s v="Active"/>
    <x v="5"/>
    <x v="1"/>
    <n v="3282.4936827000001"/>
    <n v="437306.895518"/>
    <n v="10.0392250861"/>
    <n v="10.0392250861"/>
  </r>
  <r>
    <n v="186"/>
    <n v="8928"/>
    <n v="8928"/>
    <n v="39.64"/>
    <s v="Ridge Citrus"/>
    <s v="Highlands"/>
    <s v="Bob Paul Inc"/>
    <d v="2002-12-05T00:00:00"/>
    <s v="Active"/>
    <x v="5"/>
    <x v="1"/>
    <n v="2615.95495463"/>
    <n v="336948.05778799998"/>
    <n v="7.7352939757500003"/>
    <n v="7.7352939757500003"/>
  </r>
  <r>
    <n v="187"/>
    <n v="9008"/>
    <n v="9008"/>
    <n v="1549.19"/>
    <s v="Ridge Citrus"/>
    <s v="Highlands"/>
    <s v="Lake Placid Groves LLC"/>
    <d v="2002-10-31T00:00:00"/>
    <s v="Active"/>
    <x v="5"/>
    <x v="1"/>
    <n v="47339.0500034"/>
    <n v="67677931.880099997"/>
    <n v="1553.67774547"/>
    <n v="1549.19"/>
  </r>
  <r>
    <n v="188"/>
    <n v="9010"/>
    <n v="9010"/>
    <n v="177"/>
    <s v="Ridge Citrus"/>
    <s v="Highlands"/>
    <s v="Lake Placid Groves LLC"/>
    <d v="2002-10-31T00:00:00"/>
    <s v="Active"/>
    <x v="5"/>
    <x v="1"/>
    <n v="19420.6032375"/>
    <n v="7703450.4732100004"/>
    <n v="176.84759612299999"/>
    <n v="176.84759612299999"/>
  </r>
  <r>
    <n v="189"/>
    <n v="9013"/>
    <n v="9013"/>
    <n v="191.67"/>
    <s v="Ridge Citrus"/>
    <s v="Highlands"/>
    <s v="Lake Placid Groves LLC"/>
    <d v="2002-10-31T00:00:00"/>
    <s v="Active"/>
    <x v="5"/>
    <x v="1"/>
    <n v="9517.4735209600003"/>
    <n v="3346462.2755200001"/>
    <n v="76.824510133299995"/>
    <n v="76.824510133299995"/>
  </r>
  <r>
    <n v="190"/>
    <n v="9017"/>
    <n v="9017"/>
    <n v="1436"/>
    <s v="Ridge Citrus"/>
    <s v="Highlands"/>
    <s v="Lake Placid Groves LLC"/>
    <d v="2002-10-31T00:00:00"/>
    <s v="Active"/>
    <x v="5"/>
    <x v="1"/>
    <n v="4441.7355222799997"/>
    <n v="1199447.19735"/>
    <n v="27.535628906199999"/>
    <n v="27.535628906199999"/>
  </r>
  <r>
    <n v="191"/>
    <n v="9301"/>
    <n v="9301"/>
    <n v="150"/>
    <s v="Ridge Citrus"/>
    <s v="Highlands"/>
    <s v="Lake Placid Caretakers Inc"/>
    <d v="2009-08-10T00:00:00"/>
    <s v="Active"/>
    <x v="5"/>
    <x v="1"/>
    <n v="10638.438071500001"/>
    <n v="6627819.8388"/>
    <n v="152.15441575200001"/>
    <n v="150"/>
  </r>
  <r>
    <n v="192"/>
    <n v="9324"/>
    <n v="9324"/>
    <n v="50"/>
    <s v="Vegetables &amp; Agronomic Crops"/>
    <s v="Highlands"/>
    <s v="Michael Wiggins"/>
    <d v="2009-10-13T00:00:00"/>
    <s v="Active"/>
    <x v="3"/>
    <x v="1"/>
    <n v="7927.9516996800003"/>
    <n v="2171218.0336099998"/>
    <n v="49.844506852800002"/>
    <n v="49.844506852800002"/>
  </r>
  <r>
    <n v="193"/>
    <n v="9325"/>
    <n v="9325"/>
    <n v="18.5"/>
    <s v="Vegetables &amp; Agronomic Crops"/>
    <s v="Highlands"/>
    <s v="Vaughn Hathaway"/>
    <d v="2009-10-15T00:00:00"/>
    <s v="Active"/>
    <x v="3"/>
    <x v="1"/>
    <n v="4020.8871450900001"/>
    <n v="810998.278835"/>
    <n v="18.618033123"/>
    <n v="18.5"/>
  </r>
  <r>
    <n v="194"/>
    <n v="9327"/>
    <n v="9327"/>
    <n v="1000"/>
    <s v="Statewide Sod"/>
    <s v="Highlands"/>
    <s v="A Duda &amp; Sons Inc"/>
    <d v="2009-10-23T00:00:00"/>
    <s v="Active"/>
    <x v="6"/>
    <x v="1"/>
    <n v="42425.178402400001"/>
    <n v="84650631.040000007"/>
    <n v="1943.3188623399999"/>
    <n v="1000"/>
  </r>
  <r>
    <n v="195"/>
    <n v="9328"/>
    <n v="9328"/>
    <n v="95.6"/>
    <s v="Vegetables &amp; Agronomic Crops"/>
    <s v="Highlands"/>
    <s v="David L and Joyce L Harrison Trust"/>
    <d v="2009-10-14T00:00:00"/>
    <s v="Active"/>
    <x v="3"/>
    <x v="1"/>
    <n v="13746.334971800001"/>
    <n v="6187666.8191200001"/>
    <n v="142.04985238399999"/>
    <n v="95.6"/>
  </r>
  <r>
    <n v="196"/>
    <n v="9329"/>
    <n v="9329"/>
    <n v="19.3"/>
    <s v="Vegetables &amp; Agronomic Crops"/>
    <s v="Highlands"/>
    <s v="Karen Harrison"/>
    <d v="2009-10-15T00:00:00"/>
    <s v="Active"/>
    <x v="3"/>
    <x v="1"/>
    <n v="3932.38715215"/>
    <n v="865400.84765600006"/>
    <n v="19.866949248600001"/>
    <n v="19.3"/>
  </r>
  <r>
    <n v="197"/>
    <n v="9330"/>
    <n v="9330"/>
    <n v="38.53"/>
    <s v="Statewide Cow/Calf"/>
    <s v="Highlands"/>
    <s v="David L and Joyce L Harrison Trust"/>
    <d v="2009-10-14T00:00:00"/>
    <s v="Active"/>
    <x v="0"/>
    <x v="1"/>
    <n v="7523.1504229499997"/>
    <n v="1609866.4073900001"/>
    <n v="36.957595199099998"/>
    <n v="36.957595199099998"/>
  </r>
  <r>
    <n v="198"/>
    <n v="9331"/>
    <n v="9331"/>
    <n v="9.39"/>
    <s v="Vegetables &amp; Agronomic Crops"/>
    <s v="Highlands"/>
    <s v="Vaughn Hathaway"/>
    <d v="2009-10-15T00:00:00"/>
    <s v="Active"/>
    <x v="3"/>
    <x v="1"/>
    <n v="3320.5640108600001"/>
    <n v="410722.73881800001"/>
    <n v="9.4289343827900005"/>
    <n v="9.39"/>
  </r>
  <r>
    <n v="199"/>
    <n v="9332"/>
    <n v="9332"/>
    <n v="40.479999999999997"/>
    <s v="Vegetables &amp; Agronomic Crops"/>
    <s v="Highlands"/>
    <s v="Vaughn Hathaway"/>
    <d v="2009-10-15T00:00:00"/>
    <s v="Active"/>
    <x v="3"/>
    <x v="1"/>
    <n v="6704.1588076999997"/>
    <n v="1765880.2255899999"/>
    <n v="40.539193965300001"/>
    <n v="40.479999999999997"/>
  </r>
  <r>
    <n v="200"/>
    <n v="9392"/>
    <n v="9392"/>
    <n v="82"/>
    <s v="Vegetables &amp; Agronomic Crops"/>
    <s v="Highlands"/>
    <s v="Jack Hendry"/>
    <d v="2009-10-22T00:00:00"/>
    <s v="Active"/>
    <x v="3"/>
    <x v="1"/>
    <n v="12977.081314999999"/>
    <n v="4013312.2263699998"/>
    <n v="92.133339753599998"/>
    <n v="82"/>
  </r>
  <r>
    <n v="201"/>
    <n v="9396"/>
    <n v="9396"/>
    <n v="454"/>
    <s v="Vegetables &amp; Agronomic Crops"/>
    <s v="Highlands"/>
    <s v="Happiness Farms Inc"/>
    <d v="2009-10-13T00:00:00"/>
    <s v="Active"/>
    <x v="3"/>
    <x v="1"/>
    <n v="23911.096162999998"/>
    <n v="17195118.031199999"/>
    <n v="394.74717198899998"/>
    <n v="394.74717198899998"/>
  </r>
  <r>
    <n v="202"/>
    <n v="9397"/>
    <n v="9397"/>
    <n v="20"/>
    <s v="Vegetables &amp; Agronomic Crops"/>
    <s v="Highlands"/>
    <s v="Gary Bennefield"/>
    <d v="2009-10-15T00:00:00"/>
    <s v="Active"/>
    <x v="3"/>
    <x v="1"/>
    <n v="7499.7028604300003"/>
    <n v="2714167.3967400002"/>
    <n v="62.308958986299999"/>
    <n v="20"/>
  </r>
  <r>
    <n v="203"/>
    <n v="9402"/>
    <n v="9402"/>
    <n v="4984.5"/>
    <s v="Statewide Cow/Calf"/>
    <s v="Highlands"/>
    <s v="Seminole Tribe of Florida"/>
    <d v="2009-12-09T00:00:00"/>
    <s v="Active"/>
    <x v="0"/>
    <x v="1"/>
    <n v="130688.0819"/>
    <n v="245626545.70899999"/>
    <n v="5638.8321445800002"/>
    <n v="4984.5"/>
  </r>
  <r>
    <n v="204"/>
    <n v="9404"/>
    <n v="9404"/>
    <n v="3669.99"/>
    <s v="Statewide Cow/Calf"/>
    <s v="Glades"/>
    <s v="Seminole Tribe of Florida"/>
    <d v="2009-12-09T00:00:00"/>
    <s v="Active"/>
    <x v="0"/>
    <x v="1"/>
    <n v="90434.253208900001"/>
    <n v="160978258.435"/>
    <n v="3695.5670879300001"/>
    <n v="3669.99"/>
  </r>
  <r>
    <n v="205"/>
    <n v="9411"/>
    <n v="9411"/>
    <n v="647.48"/>
    <s v="Statewide Cow/Calf"/>
    <s v="Highlands"/>
    <s v="Turner Cattle"/>
    <d v="2010-01-04T00:00:00"/>
    <s v="Active"/>
    <x v="0"/>
    <x v="1"/>
    <n v="63831.532691400003"/>
    <n v="27785609.853300001"/>
    <n v="637.87238282999999"/>
    <n v="637.87238282999999"/>
  </r>
  <r>
    <n v="206"/>
    <n v="9436"/>
    <n v="9436"/>
    <n v="60"/>
    <s v="Vegetables &amp; Agronomic Crops"/>
    <s v="Highlands"/>
    <s v="William J Holmes"/>
    <d v="2010-02-05T00:00:00"/>
    <s v="Active"/>
    <x v="3"/>
    <x v="1"/>
    <n v="22319.275247599999"/>
    <n v="11348499.614800001"/>
    <n v="260.52674492400001"/>
    <n v="60"/>
  </r>
  <r>
    <n v="207"/>
    <n v="9437"/>
    <n v="9437"/>
    <n v="45"/>
    <s v="Vegetables &amp; Agronomic Crops"/>
    <s v="Highlands"/>
    <s v="Jack and Bobby Scarborough"/>
    <d v="2010-02-02T00:00:00"/>
    <s v="Active"/>
    <x v="3"/>
    <x v="1"/>
    <n v="6727.9771937899995"/>
    <n v="1967516.6796800001"/>
    <n v="45.168148525500001"/>
    <n v="45"/>
  </r>
  <r>
    <n v="208"/>
    <n v="9448"/>
    <n v="9448"/>
    <n v="177.66"/>
    <s v="Vegetables &amp; Agronomic Crops"/>
    <s v="Highlands"/>
    <s v="David L and Joyce L Harrison Trust"/>
    <d v="2009-10-14T00:00:00"/>
    <s v="Active"/>
    <x v="3"/>
    <x v="1"/>
    <n v="16828.492995199998"/>
    <n v="8195843.1005100003"/>
    <n v="188.151420661"/>
    <n v="177.66"/>
  </r>
  <r>
    <n v="209"/>
    <n v="9468"/>
    <n v="9468"/>
    <n v="148.81"/>
    <s v="Statewide Cow/Calf"/>
    <s v="Glades"/>
    <s v="Old River Cattle Company"/>
    <d v="2009-12-16T00:00:00"/>
    <s v="Active"/>
    <x v="0"/>
    <x v="1"/>
    <n v="10389.735766"/>
    <n v="6560876.4167499999"/>
    <n v="150.61760009899999"/>
    <n v="148.81"/>
  </r>
  <r>
    <n v="210"/>
    <n v="9469"/>
    <n v="9469"/>
    <n v="4486.83"/>
    <s v="Statewide Cow/Calf"/>
    <s v="Glades"/>
    <s v="Old River Cattle Company"/>
    <d v="2009-12-16T00:00:00"/>
    <s v="Active"/>
    <x v="0"/>
    <x v="1"/>
    <n v="154994.169643"/>
    <n v="196074675.74200001"/>
    <n v="4501.27318741"/>
    <n v="4486.83"/>
  </r>
  <r>
    <n v="211"/>
    <n v="9470"/>
    <n v="9470"/>
    <n v="14.3"/>
    <s v="Statewide Cow/Calf"/>
    <s v="Glades"/>
    <s v="Old River Cattle Company"/>
    <d v="2009-12-16T00:00:00"/>
    <s v="Active"/>
    <x v="0"/>
    <x v="1"/>
    <n v="3976.6216343900001"/>
    <n v="625712.75835699996"/>
    <n v="14.364445849799999"/>
    <n v="14.3"/>
  </r>
  <r>
    <n v="212"/>
    <n v="9522"/>
    <n v="9522"/>
    <n v="2240.7600000000002"/>
    <s v="Statewide Cow/Calf"/>
    <s v="Glades"/>
    <s v="Juan Gaitan"/>
    <d v="2010-04-13T00:00:00"/>
    <s v="Active"/>
    <x v="0"/>
    <x v="1"/>
    <n v="72039.815330099998"/>
    <n v="98388561.911599994"/>
    <n v="2258.69962046"/>
    <n v="2240.7600000000002"/>
  </r>
  <r>
    <n v="213"/>
    <n v="9530"/>
    <n v="9530"/>
    <n v="1114"/>
    <s v="Statewide Cow/Calf"/>
    <s v="Glades"/>
    <s v="Matt Pearce"/>
    <d v="2010-04-01T00:00:00"/>
    <s v="Active"/>
    <x v="0"/>
    <x v="1"/>
    <n v="34537.854647499997"/>
    <n v="48846153.233099997"/>
    <n v="1121.3578654299999"/>
    <n v="1114"/>
  </r>
  <r>
    <n v="214"/>
    <n v="9533"/>
    <n v="9533"/>
    <n v="45.93"/>
    <s v="Statewide Cow/Calf"/>
    <s v="Highlands"/>
    <s v="Ralph Hayes"/>
    <d v="2010-04-08T00:00:00"/>
    <s v="Active"/>
    <x v="0"/>
    <x v="1"/>
    <n v="5501.7794785599999"/>
    <n v="1907275.63702"/>
    <n v="43.785198947200001"/>
    <n v="43.785198947200001"/>
  </r>
  <r>
    <n v="215"/>
    <n v="9544"/>
    <n v="9544"/>
    <n v="271.17"/>
    <s v="Statewide Cow/Calf"/>
    <s v="Glades"/>
    <s v="Margaret Stratton"/>
    <d v="2010-06-02T00:00:00"/>
    <s v="Active"/>
    <x v="0"/>
    <x v="1"/>
    <n v="16385.451157399999"/>
    <n v="11703323.8729"/>
    <n v="268.67242163200001"/>
    <n v="268.67242163200001"/>
  </r>
  <r>
    <n v="216"/>
    <n v="9548"/>
    <n v="9548"/>
    <n v="330.51"/>
    <s v="Statewide Cow/Calf"/>
    <s v="Glades"/>
    <s v="Charles Stratton"/>
    <d v="2010-06-10T00:00:00"/>
    <s v="Active"/>
    <x v="0"/>
    <x v="1"/>
    <n v="16085.3349526"/>
    <n v="14481452.3038"/>
    <n v="332.44972979200003"/>
    <n v="330.51"/>
  </r>
  <r>
    <n v="217"/>
    <n v="9549"/>
    <n v="9549"/>
    <n v="93.55"/>
    <s v="Statewide Cow/Calf"/>
    <s v="Highlands"/>
    <s v="Charles Stratton"/>
    <d v="2010-06-10T00:00:00"/>
    <s v="Active"/>
    <x v="0"/>
    <x v="1"/>
    <n v="8449.0135248900006"/>
    <n v="4139473.8173600002"/>
    <n v="95.029622940799996"/>
    <n v="93.55"/>
  </r>
  <r>
    <n v="218"/>
    <n v="9554"/>
    <n v="9554"/>
    <n v="30"/>
    <s v="Vegetables &amp; Agronomic Crops"/>
    <s v="Highlands"/>
    <s v="Reynolds Groves"/>
    <d v="2010-05-04T00:00:00"/>
    <s v="Active"/>
    <x v="3"/>
    <x v="1"/>
    <n v="5303.4805607099997"/>
    <n v="1326859.1478200001"/>
    <n v="30.4606165123"/>
    <n v="30"/>
  </r>
  <r>
    <n v="219"/>
    <n v="9555"/>
    <n v="9555"/>
    <n v="50"/>
    <s v="Indian River Citrus"/>
    <s v="Highlands"/>
    <s v="Reynolds Groves"/>
    <d v="2010-05-04T00:00:00"/>
    <s v="Active"/>
    <x v="5"/>
    <x v="1"/>
    <n v="7794.7295372899998"/>
    <n v="2118817.20175"/>
    <n v="48.641544468500001"/>
    <n v="48.641544468500001"/>
  </r>
  <r>
    <n v="220"/>
    <n v="9557"/>
    <n v="9557"/>
    <n v="6.74"/>
    <s v="Indian River Citrus"/>
    <s v="Highlands"/>
    <s v="Reynolds Groves"/>
    <d v="2010-05-04T00:00:00"/>
    <s v="Active"/>
    <x v="5"/>
    <x v="1"/>
    <n v="633.46290949199999"/>
    <n v="16616.8042733"/>
    <n v="0.38147086181500001"/>
    <n v="0.38147086181500001"/>
  </r>
  <r>
    <n v="221"/>
    <n v="9582"/>
    <n v="9582"/>
    <n v="134"/>
    <s v="Vegetables &amp; Agronomic Crops"/>
    <s v="Highlands"/>
    <s v="Bates Farms"/>
    <d v="2010-05-27T00:00:00"/>
    <s v="Active"/>
    <x v="3"/>
    <x v="1"/>
    <n v="27825.427143000001"/>
    <n v="14154720.365499999"/>
    <n v="324.94896658900001"/>
    <n v="134"/>
  </r>
  <r>
    <n v="222"/>
    <n v="9584"/>
    <n v="9584"/>
    <n v="29.66"/>
    <s v="Statewide Sod"/>
    <s v="Highlands"/>
    <s v="Blake Baxter"/>
    <d v="2010-06-09T00:00:00"/>
    <s v="Active"/>
    <x v="6"/>
    <x v="1"/>
    <n v="5824.2053059"/>
    <n v="1308845.0424800001"/>
    <n v="30.0470679035"/>
    <n v="29.66"/>
  </r>
  <r>
    <n v="223"/>
    <n v="9621"/>
    <n v="9621"/>
    <n v="88.9"/>
    <s v="Statewide Cow/Calf"/>
    <s v="Highlands"/>
    <s v="Beverly Summerall"/>
    <d v="2010-02-19T00:00:00"/>
    <s v="Active"/>
    <x v="0"/>
    <x v="1"/>
    <n v="5726.2654985199997"/>
    <n v="1231206.11959"/>
    <n v="28.264716355200001"/>
    <n v="28.264716355200001"/>
  </r>
  <r>
    <n v="224"/>
    <n v="9633"/>
    <n v="9633"/>
    <n v="464.8"/>
    <s v="Indian River Citrus"/>
    <s v="Highlands"/>
    <s v="Rob Harrell"/>
    <d v="2010-09-02T00:00:00"/>
    <s v="Active"/>
    <x v="5"/>
    <x v="1"/>
    <n v="27376.840799699999"/>
    <n v="20224953.9529"/>
    <n v="464.302912144"/>
    <n v="464.302912144"/>
  </r>
  <r>
    <n v="225"/>
    <n v="9638"/>
    <n v="9638"/>
    <n v="25000"/>
    <s v="Indian River Citrus"/>
    <s v="Highlands"/>
    <s v="Lykes Bros Inc"/>
    <d v="2010-07-28T00:00:00"/>
    <s v="Active"/>
    <x v="5"/>
    <x v="1"/>
    <n v="418021.604651"/>
    <n v="700809763.80700004"/>
    <n v="16088.4427698"/>
    <n v="16088.4427698"/>
  </r>
  <r>
    <n v="226"/>
    <n v="9639"/>
    <n v="9639"/>
    <n v="5500"/>
    <s v="Indian River Citrus"/>
    <s v="Glades"/>
    <s v="Lykes Bros Inc"/>
    <d v="2010-07-28T00:00:00"/>
    <s v="Active"/>
    <x v="5"/>
    <x v="1"/>
    <n v="257717.965516"/>
    <n v="317569914.29000002"/>
    <n v="7290.4312344700002"/>
    <n v="5500"/>
  </r>
  <r>
    <n v="227"/>
    <n v="9640"/>
    <n v="9640"/>
    <n v="176682.68"/>
    <s v="Statewide Cow/Calf"/>
    <s v="Glades"/>
    <s v="Lykes Bros Inc"/>
    <d v="2010-07-28T00:00:00"/>
    <s v="Active"/>
    <x v="0"/>
    <x v="1"/>
    <n v="441535.17395099998"/>
    <n v="1389435339.8299999"/>
    <n v="31897.173957399998"/>
    <n v="31897.173957399998"/>
  </r>
  <r>
    <n v="228"/>
    <n v="9641"/>
    <n v="9641"/>
    <n v="40209.519999999997"/>
    <s v="Statewide Cow/Calf"/>
    <s v="Highlands"/>
    <s v="Lykes Bros Inc"/>
    <d v="2010-07-28T00:00:00"/>
    <s v="Active"/>
    <x v="0"/>
    <x v="1"/>
    <n v="1079353.53437"/>
    <n v="1552936798.8299999"/>
    <n v="35650.6659917"/>
    <n v="35650.6659917"/>
  </r>
  <r>
    <n v="229"/>
    <n v="9642"/>
    <n v="9642"/>
    <n v="885.19"/>
    <s v="Statewide Sod"/>
    <s v="Highlands"/>
    <s v="Lykes Bros Inc"/>
    <d v="2010-07-28T00:00:00"/>
    <s v="Active"/>
    <x v="6"/>
    <x v="1"/>
    <n v="29389.074576200001"/>
    <n v="38663680.3904"/>
    <n v="887.59951895200004"/>
    <n v="885.19"/>
  </r>
  <r>
    <n v="230"/>
    <n v="9643"/>
    <n v="9643"/>
    <n v="9771.0400000000009"/>
    <s v="Vegetables &amp; Agronomic Crops"/>
    <s v="Glades"/>
    <s v="Lykes Bros Inc"/>
    <d v="2010-07-28T00:00:00"/>
    <s v="Active"/>
    <x v="3"/>
    <x v="1"/>
    <n v="437606.11576399999"/>
    <n v="148833541.41299999"/>
    <n v="3416.7616333599999"/>
    <n v="3416.7616333599999"/>
  </r>
  <r>
    <n v="231"/>
    <n v="9644"/>
    <n v="9644"/>
    <n v="215.9"/>
    <s v="Vegetables &amp; Agronomic Crops"/>
    <s v="Highlands"/>
    <s v="Lykes Bros Inc"/>
    <d v="2010-07-28T00:00:00"/>
    <s v="Active"/>
    <x v="3"/>
    <x v="1"/>
    <n v="51961.523548700003"/>
    <n v="13620360.2676"/>
    <n v="312.68169763999998"/>
    <n v="215.9"/>
  </r>
  <r>
    <n v="232"/>
    <n v="9782"/>
    <n v="9782"/>
    <n v="1114"/>
    <s v="Statewide Cow/Calf"/>
    <s v="Glades"/>
    <s v="Matt Pearce"/>
    <d v="2010-09-28T00:00:00"/>
    <s v="Active"/>
    <x v="0"/>
    <x v="1"/>
    <n v="41043.8765509"/>
    <n v="48372566.6369"/>
    <n v="1110.4857696900001"/>
    <n v="1110.4857696900001"/>
  </r>
  <r>
    <n v="233"/>
    <n v="9800"/>
    <n v="9800"/>
    <n v="1297.0999999999999"/>
    <s v="Statewide Cow/Calf"/>
    <s v="Glades"/>
    <s v="James Beaty"/>
    <d v="2010-09-28T00:00:00"/>
    <s v="Active"/>
    <x v="0"/>
    <x v="1"/>
    <n v="31871.4424167"/>
    <n v="56874596.637199998"/>
    <n v="1305.66630248"/>
    <n v="1297.0999999999999"/>
  </r>
  <r>
    <n v="234"/>
    <n v="9903"/>
    <n v="9903"/>
    <n v="1037"/>
    <s v="Statewide Cow/Calf"/>
    <s v="Glades"/>
    <s v="Mark H Pearce"/>
    <d v="2011-03-24T00:00:00"/>
    <s v="Active"/>
    <x v="0"/>
    <x v="1"/>
    <n v="63708.3186814"/>
    <n v="56053383.066299997"/>
    <n v="1286.81375759"/>
    <n v="1037"/>
  </r>
  <r>
    <n v="235"/>
    <n v="9915"/>
    <n v="9915"/>
    <n v="398"/>
    <s v="Statewide Cow/Calf"/>
    <s v="Highlands"/>
    <s v="David Lott"/>
    <d v="2011-04-22T00:00:00"/>
    <s v="Active"/>
    <x v="0"/>
    <x v="1"/>
    <n v="19322.173895899999"/>
    <n v="17540417.428399999"/>
    <n v="402.67418710599998"/>
    <n v="398"/>
  </r>
  <r>
    <n v="236"/>
    <n v="9958"/>
    <n v="9958"/>
    <n v="133.9"/>
    <s v="Indian River Citrus"/>
    <s v="Highlands"/>
    <s v="Stanley Perry"/>
    <d v="2011-07-01T00:00:00"/>
    <s v="Active"/>
    <x v="5"/>
    <x v="1"/>
    <n v="7112.3786184700002"/>
    <n v="2985691.04654"/>
    <n v="68.542309213600007"/>
    <n v="68.542309213600007"/>
  </r>
  <r>
    <n v="237"/>
    <n v="9961"/>
    <n v="9961"/>
    <n v="151.27000000000001"/>
    <s v="Indian River Citrus"/>
    <s v="Highlands"/>
    <s v="Stanley Perry"/>
    <d v="2011-07-01T00:00:00"/>
    <s v="Active"/>
    <x v="5"/>
    <x v="1"/>
    <n v="10635.540764199999"/>
    <n v="6623974.3000299996"/>
    <n v="152.066133976"/>
    <n v="151.27000000000001"/>
  </r>
  <r>
    <n v="238"/>
    <n v="10081"/>
    <n v="10081"/>
    <n v="4503.12"/>
    <s v="Statewide Cow/Calf"/>
    <s v="Glades"/>
    <s v="Donald Jones"/>
    <d v="2011-08-01T00:00:00"/>
    <s v="Active"/>
    <x v="0"/>
    <x v="1"/>
    <n v="91002.352833099998"/>
    <n v="197249882.109"/>
    <n v="4528.2523211799999"/>
    <n v="4503.12"/>
  </r>
  <r>
    <n v="239"/>
    <n v="10084"/>
    <n v="10084"/>
    <n v="2274.09"/>
    <s v="Statewide Cow/Calf"/>
    <s v="Glades"/>
    <s v="Donald Jones"/>
    <d v="2011-08-01T00:00:00"/>
    <s v="Active"/>
    <x v="0"/>
    <x v="1"/>
    <n v="48267.069766100001"/>
    <n v="100339376.72499999"/>
    <n v="2303.4843453600001"/>
    <n v="2274.09"/>
  </r>
  <r>
    <n v="240"/>
    <n v="10314"/>
    <n v="10314"/>
    <n v="1254.67"/>
    <s v="Statewide Sod"/>
    <s v="Highlands"/>
    <s v="R B Farms"/>
    <d v="2011-12-01T00:00:00"/>
    <s v="Active"/>
    <x v="6"/>
    <x v="1"/>
    <n v="46199.519347000001"/>
    <n v="46048334.298799999"/>
    <n v="1057.1285237100001"/>
    <n v="1057.1285237100001"/>
  </r>
  <r>
    <n v="241"/>
    <n v="10484"/>
    <n v="10484"/>
    <n v="2401.21"/>
    <s v="Statewide Cow/Calf"/>
    <s v="Glades"/>
    <s v="Bexley Brothers"/>
    <d v="2012-03-07T00:00:00"/>
    <s v="Active"/>
    <x v="0"/>
    <x v="1"/>
    <n v="61959.886041199999"/>
    <n v="105140817.59100001"/>
    <n v="2413.7107014500002"/>
    <n v="2401.21"/>
  </r>
  <r>
    <n v="242"/>
    <n v="10601"/>
    <n v="10601"/>
    <n v="30"/>
    <s v="Indian River Citrus"/>
    <s v="Highlands"/>
    <s v="Palmer Simmons"/>
    <d v="2012-05-21T00:00:00"/>
    <s v="Active"/>
    <x v="5"/>
    <x v="1"/>
    <n v="4899.3329348099996"/>
    <n v="1436351.61155"/>
    <n v="32.974227662399997"/>
    <n v="30"/>
  </r>
  <r>
    <n v="243"/>
    <n v="10658"/>
    <n v="10658"/>
    <n v="789"/>
    <s v="Ridge Citrus"/>
    <s v="Highlands"/>
    <s v="Kevin Bynum"/>
    <d v="2012-06-13T00:00:00"/>
    <s v="Active"/>
    <x v="5"/>
    <x v="1"/>
    <n v="41927.642091299997"/>
    <n v="34503089.516500004"/>
    <n v="792.08511315999999"/>
    <n v="789"/>
  </r>
  <r>
    <n v="244"/>
    <n v="10659"/>
    <n v="10659"/>
    <n v="318"/>
    <s v="Ridge Citrus"/>
    <s v="Highlands"/>
    <s v="Kevin Bynum"/>
    <d v="2012-06-13T00:00:00"/>
    <s v="Active"/>
    <x v="5"/>
    <x v="1"/>
    <n v="17167.917805500001"/>
    <n v="13946906.671499999"/>
    <n v="320.17820154499998"/>
    <n v="318"/>
  </r>
  <r>
    <n v="245"/>
    <n v="10957"/>
    <n v="10957"/>
    <n v="320.12"/>
    <s v="Statewide Cow/Calf"/>
    <s v="Highlands"/>
    <s v="Albert and Melinda Gamot"/>
    <d v="2012-11-30T00:00:00"/>
    <s v="Active"/>
    <x v="0"/>
    <x v="1"/>
    <n v="23379.372525399998"/>
    <n v="13976945.999"/>
    <n v="320.86781237399998"/>
    <n v="320.12"/>
  </r>
  <r>
    <n v="246"/>
    <n v="10958"/>
    <n v="10958"/>
    <n v="322.86"/>
    <s v="Indian River Citrus"/>
    <s v="Highlands"/>
    <s v="David C Kelley"/>
    <d v="2012-12-04T00:00:00"/>
    <s v="Active"/>
    <x v="5"/>
    <x v="1"/>
    <n v="24232.756590100002"/>
    <n v="14041141.0757"/>
    <n v="322.34153444499998"/>
    <n v="322.34153444499998"/>
  </r>
  <r>
    <n v="247"/>
    <n v="11113"/>
    <n v="11113"/>
    <n v="293.94"/>
    <s v="Statewide Citrus"/>
    <s v="Highlands"/>
    <s v="Charles Reynolds"/>
    <d v="2013-01-31T00:00:00"/>
    <s v="Active"/>
    <x v="5"/>
    <x v="1"/>
    <n v="39653.375931199997"/>
    <n v="21564281.117199998"/>
    <n v="495.04975607400002"/>
    <n v="293.94"/>
  </r>
  <r>
    <n v="248"/>
    <n v="11115"/>
    <n v="11115"/>
    <n v="160.27000000000001"/>
    <s v="Statewide Citrus"/>
    <s v="Highlands"/>
    <s v="Charles Reynolds"/>
    <d v="2013-02-08T00:00:00"/>
    <s v="Active"/>
    <x v="5"/>
    <x v="1"/>
    <n v="12626.132108199999"/>
    <n v="6576628.7802100005"/>
    <n v="150.97922605100001"/>
    <n v="150.97922605100001"/>
  </r>
  <r>
    <n v="249"/>
    <n v="11124"/>
    <n v="11124"/>
    <n v="45.51"/>
    <s v="Statewide Citrus"/>
    <s v="Highlands"/>
    <s v="Charles Reynolds"/>
    <d v="2013-01-06T00:00:00"/>
    <s v="Active"/>
    <x v="5"/>
    <x v="1"/>
    <n v="7786.8298467599998"/>
    <n v="1987712.5724599999"/>
    <n v="45.631784282200002"/>
    <n v="45.51"/>
  </r>
  <r>
    <n v="250"/>
    <n v="11125"/>
    <n v="11125"/>
    <n v="101.46"/>
    <s v="Statewide Citrus"/>
    <s v="Highlands"/>
    <s v="Charles Reynolds"/>
    <d v="2013-01-06T00:00:00"/>
    <s v="Active"/>
    <x v="5"/>
    <x v="1"/>
    <n v="11335.4407059"/>
    <n v="4603714.4846599996"/>
    <n v="105.68716482000001"/>
    <n v="101.46"/>
  </r>
  <r>
    <n v="251"/>
    <n v="11127"/>
    <n v="11127"/>
    <n v="73.010000000000005"/>
    <s v="Statewide Citrus"/>
    <s v="Highlands"/>
    <s v="Charles Reynolds"/>
    <d v="2013-01-06T00:00:00"/>
    <s v="Active"/>
    <x v="5"/>
    <x v="1"/>
    <n v="7622.5359911599999"/>
    <n v="3188725.4366299999"/>
    <n v="73.203356096600004"/>
    <n v="73.010000000000005"/>
  </r>
  <r>
    <n v="252"/>
    <n v="11645"/>
    <n v="11645"/>
    <n v="40.61"/>
    <s v="Statewide Citrus"/>
    <s v="Highlands"/>
    <s v="Stanley Perry"/>
    <d v="2013-04-09T00:00:00"/>
    <s v="Active"/>
    <x v="5"/>
    <x v="1"/>
    <n v="5327.7577904"/>
    <n v="1773825.63662"/>
    <n v="40.721596233699998"/>
    <n v="40.61"/>
  </r>
  <r>
    <n v="253"/>
    <n v="11647"/>
    <n v="11647"/>
    <n v="19.59"/>
    <s v="Statewide Citrus"/>
    <s v="Highlands"/>
    <s v="Stanley Perry"/>
    <d v="2013-04-09T00:00:00"/>
    <s v="Active"/>
    <x v="5"/>
    <x v="1"/>
    <n v="3952.24021997"/>
    <n v="855571.13685400004"/>
    <n v="19.6412892367"/>
    <n v="19.59"/>
  </r>
  <r>
    <n v="254"/>
    <n v="11671"/>
    <n v="11671"/>
    <n v="645.27"/>
    <s v="Vegetables &amp; Agronomic Crops"/>
    <s v="Highlands"/>
    <s v="Greg Kennedy"/>
    <d v="2013-04-11T00:00:00"/>
    <s v="Active"/>
    <x v="3"/>
    <x v="1"/>
    <n v="12364.169976499999"/>
    <n v="9048133.5208400004"/>
    <n v="207.717394708"/>
    <n v="207.717394708"/>
  </r>
  <r>
    <n v="255"/>
    <n v="11718"/>
    <n v="11718"/>
    <n v="3615.6"/>
    <s v="Statewide Citrus"/>
    <s v="Highlands"/>
    <s v="Consolidated Citrus"/>
    <d v="2013-02-26T00:00:00"/>
    <s v="Active"/>
    <x v="5"/>
    <x v="1"/>
    <n v="90338.913789400001"/>
    <n v="138689425.56900001"/>
    <n v="3183.8838459200001"/>
    <n v="3183.8838459200001"/>
  </r>
  <r>
    <n v="256"/>
    <n v="11828"/>
    <n v="11828"/>
    <n v="10"/>
    <s v="Statewide Citrus"/>
    <s v="Highlands"/>
    <s v="Lake Placid Caretakers Inc"/>
    <d v="2013-05-07T00:00:00"/>
    <s v="Active"/>
    <x v="5"/>
    <x v="1"/>
    <n v="3279.3436289599999"/>
    <n v="435555.67317899998"/>
    <n v="9.9990223922499997"/>
    <n v="9.9990223922499997"/>
  </r>
  <r>
    <n v="257"/>
    <n v="11829"/>
    <n v="11829"/>
    <n v="42.54"/>
    <s v="Statewide Citrus"/>
    <s v="Highlands"/>
    <s v="Lake Placid Caretakers Inc"/>
    <d v="2013-05-07T00:00:00"/>
    <s v="Active"/>
    <x v="5"/>
    <x v="1"/>
    <n v="2609.6559571100001"/>
    <n v="336231.66079499997"/>
    <n v="7.7188476980300003"/>
    <n v="7.7188476980300003"/>
  </r>
  <r>
    <n v="258"/>
    <n v="11836"/>
    <n v="11836"/>
    <n v="38.380000000000003"/>
    <s v="Statewide Citrus"/>
    <s v="Highlands"/>
    <s v="Lake Placid Caretakers Inc"/>
    <d v="2013-05-07T00:00:00"/>
    <s v="Active"/>
    <x v="5"/>
    <x v="1"/>
    <n v="3919.5135989300002"/>
    <n v="824232.30590799998"/>
    <n v="18.921845795399999"/>
    <n v="18.921845795399999"/>
  </r>
  <r>
    <n v="259"/>
    <n v="11848"/>
    <n v="11848"/>
    <n v="28.11"/>
    <s v="Statewide Citrus"/>
    <s v="Highlands"/>
    <s v="Gillie Russell"/>
    <d v="2013-05-07T00:00:00"/>
    <s v="Active"/>
    <x v="5"/>
    <x v="1"/>
    <n v="3598.0541928299999"/>
    <n v="798930.442377"/>
    <n v="18.340992610400001"/>
    <n v="18.340992610400001"/>
  </r>
  <r>
    <n v="260"/>
    <n v="11878"/>
    <n v="11878"/>
    <n v="38.85"/>
    <s v="Statewide Citrus"/>
    <s v="Highlands"/>
    <s v="Lake Placid Caretakers Inc"/>
    <d v="2013-05-07T00:00:00"/>
    <s v="Active"/>
    <x v="5"/>
    <x v="1"/>
    <n v="5332.0289548800001"/>
    <n v="1713528.6228400001"/>
    <n v="39.3373617305"/>
    <n v="38.85"/>
  </r>
  <r>
    <n v="261"/>
    <n v="11893"/>
    <n v="11893"/>
    <n v="492.16"/>
    <s v="Statewide Cow/Calf"/>
    <s v="Highlands"/>
    <s v="Ceferino Machado"/>
    <d v="2013-05-22T00:00:00"/>
    <s v="Active"/>
    <x v="0"/>
    <x v="1"/>
    <n v="27525.0038207"/>
    <n v="21497436.188900001"/>
    <n v="493.515201537"/>
    <n v="492.16"/>
  </r>
  <r>
    <n v="262"/>
    <n v="12286"/>
    <n v="12286"/>
    <n v="79.349999999999994"/>
    <s v="Statewide Citrus"/>
    <s v="Highlands"/>
    <s v="W Lindsay Raley"/>
    <d v="2013-07-25T00:00:00"/>
    <s v="Active"/>
    <x v="5"/>
    <x v="1"/>
    <n v="7903.2347403800004"/>
    <n v="3463100.6022299998"/>
    <n v="79.502168380900002"/>
    <n v="79.349999999999994"/>
  </r>
  <r>
    <n v="263"/>
    <n v="12292"/>
    <n v="12292"/>
    <n v="79.23"/>
    <s v="Statewide Citrus"/>
    <s v="Highlands"/>
    <s v="W Lindsay Raley"/>
    <d v="2013-07-25T00:00:00"/>
    <s v="Active"/>
    <x v="5"/>
    <x v="1"/>
    <n v="7972.02384618"/>
    <n v="3543216.52269"/>
    <n v="81.341384196600004"/>
    <n v="79.23"/>
  </r>
  <r>
    <n v="264"/>
    <n v="12349"/>
    <n v="12349"/>
    <n v="36.99"/>
    <s v="Statewide Citrus"/>
    <s v="Highlands"/>
    <s v="Smoak Groves"/>
    <d v="2013-08-28T00:00:00"/>
    <s v="Active"/>
    <x v="5"/>
    <x v="1"/>
    <n v="5045.3227076900002"/>
    <n v="1588688.43022"/>
    <n v="36.4714137968"/>
    <n v="36.4714137968"/>
  </r>
  <r>
    <n v="265"/>
    <n v="12352"/>
    <n v="12352"/>
    <n v="572.63"/>
    <s v="Statewide Citrus"/>
    <s v="Highlands"/>
    <s v="Smoak Groves"/>
    <d v="2013-08-28T00:00:00"/>
    <s v="Active"/>
    <x v="5"/>
    <x v="1"/>
    <n v="25481.064182300001"/>
    <n v="16055443.8114"/>
    <n v="368.58374732200002"/>
    <n v="368.58374732200002"/>
  </r>
  <r>
    <n v="266"/>
    <n v="12353"/>
    <n v="12353"/>
    <n v="61.3"/>
    <s v="Statewide Citrus"/>
    <s v="Highlands"/>
    <s v="Smoak Groves"/>
    <d v="2013-08-28T00:00:00"/>
    <s v="Active"/>
    <x v="5"/>
    <x v="1"/>
    <n v="4775.1078340100003"/>
    <n v="1338670.9109799999"/>
    <n v="30.731778367299999"/>
    <n v="30.731778367299999"/>
  </r>
  <r>
    <n v="267"/>
    <n v="12359"/>
    <n v="12359"/>
    <n v="159.46"/>
    <s v="Statewide Citrus"/>
    <s v="Highlands"/>
    <s v="Smoak Groves"/>
    <d v="2013-08-28T00:00:00"/>
    <s v="Active"/>
    <x v="5"/>
    <x v="1"/>
    <n v="15929.925570199999"/>
    <n v="7042028.2797800004"/>
    <n v="161.66337116599999"/>
    <n v="159.46"/>
  </r>
  <r>
    <n v="268"/>
    <n v="12360"/>
    <n v="12360"/>
    <n v="18.03"/>
    <s v="Statewide Citrus"/>
    <s v="Highlands"/>
    <s v="Smoak Groves"/>
    <d v="2013-08-28T00:00:00"/>
    <s v="Active"/>
    <x v="5"/>
    <x v="1"/>
    <n v="3728.5775023000001"/>
    <n v="799426.87416899996"/>
    <n v="18.3523891617"/>
    <n v="18.03"/>
  </r>
  <r>
    <n v="269"/>
    <n v="12383"/>
    <n v="12383"/>
    <n v="38.81"/>
    <s v="Statewide Citrus"/>
    <s v="Highlands"/>
    <s v="Bobby Scarborough"/>
    <d v="2013-09-10T00:00:00"/>
    <s v="Active"/>
    <x v="5"/>
    <x v="1"/>
    <n v="5900.6109745499998"/>
    <n v="2111470.0184900002"/>
    <n v="48.472875674800001"/>
    <n v="38.81"/>
  </r>
  <r>
    <n v="270"/>
    <n v="12962"/>
    <n v="12962"/>
    <n v="9.82"/>
    <s v="Statewide Citrus"/>
    <s v="Highlands"/>
    <s v="Perry Mason Groves Inc"/>
    <d v="2013-11-12T00:00:00"/>
    <s v="Active"/>
    <x v="5"/>
    <x v="1"/>
    <n v="2619.7560527700002"/>
    <n v="428767.58480700001"/>
    <n v="9.8431887025399991"/>
    <n v="9.82"/>
  </r>
  <r>
    <n v="271"/>
    <n v="13005"/>
    <n v="13005"/>
    <n v="7257.67"/>
    <s v="Statewide Cow/Calf"/>
    <s v="Highlands"/>
    <s v="James Hendrie"/>
    <d v="2013-11-14T00:00:00"/>
    <s v="Active"/>
    <x v="0"/>
    <x v="1"/>
    <n v="2902.3830685299999"/>
    <n v="51480.479032700001"/>
    <n v="1.1818339062300001"/>
    <n v="1.1818339062300001"/>
  </r>
  <r>
    <n v="272"/>
    <n v="13092"/>
    <n v="13092"/>
    <n v="549.29999999999995"/>
    <s v="Statewide Cow/Calf"/>
    <s v="Glades"/>
    <s v="Will Croncich"/>
    <d v="2013-11-15T00:00:00"/>
    <s v="Active"/>
    <x v="0"/>
    <x v="1"/>
    <n v="37949.257299099998"/>
    <n v="22231440.0803"/>
    <n v="510.36567966699999"/>
    <n v="510.36567966699999"/>
  </r>
  <r>
    <n v="273"/>
    <n v="13105"/>
    <n v="13105"/>
    <n v="75.5"/>
    <s v="Statewide Citrus"/>
    <s v="Highlands"/>
    <s v="John Dressel"/>
    <d v="2013-12-13T00:00:00"/>
    <s v="Active"/>
    <x v="5"/>
    <x v="1"/>
    <n v="9038.1626939100006"/>
    <n v="4179720.5025800001"/>
    <n v="95.953563395700002"/>
    <n v="75.5"/>
  </r>
  <r>
    <n v="274"/>
    <n v="13112"/>
    <n v="13112"/>
    <n v="16.78"/>
    <s v="Statewide Citrus"/>
    <s v="Highlands"/>
    <s v="Agribasics"/>
    <d v="2013-12-06T00:00:00"/>
    <s v="Active"/>
    <x v="5"/>
    <x v="1"/>
    <n v="3644.0243043099999"/>
    <n v="759679.29128600005"/>
    <n v="17.439906565899999"/>
    <n v="16.78"/>
  </r>
  <r>
    <n v="275"/>
    <n v="13526"/>
    <n v="13526"/>
    <n v="1089.8399999999999"/>
    <s v="Statewide Cow/Calf"/>
    <s v="Okeechobee"/>
    <s v="SFWMD"/>
    <d v="2014-03-25T00:00:00"/>
    <s v="Active"/>
    <x v="0"/>
    <x v="1"/>
    <n v="69230.419246599995"/>
    <n v="47602471.446199998"/>
    <n v="1092.80674602"/>
    <n v="1089.8399999999999"/>
  </r>
  <r>
    <n v="276"/>
    <n v="13529"/>
    <n v="13529"/>
    <n v="350.07"/>
    <s v="Statewide Cow/Calf"/>
    <s v="Okeechobee"/>
    <s v="SFWMD"/>
    <d v="2014-03-26T00:00:00"/>
    <s v="Active"/>
    <x v="0"/>
    <x v="1"/>
    <n v="23471.586655399999"/>
    <n v="15289187.741"/>
    <n v="350.99285808000002"/>
    <n v="350.07"/>
  </r>
  <r>
    <n v="277"/>
    <n v="13530"/>
    <n v="13530"/>
    <n v="285.27999999999997"/>
    <s v="Statewide Cow/Calf"/>
    <s v="Highlands"/>
    <s v="SFWMD"/>
    <d v="2014-03-26T00:00:00"/>
    <s v="Active"/>
    <x v="0"/>
    <x v="1"/>
    <n v="17828.5598828"/>
    <n v="12267041.5451"/>
    <n v="281.61365044500002"/>
    <n v="281.61365044500002"/>
  </r>
  <r>
    <n v="278"/>
    <n v="13578"/>
    <n v="13578"/>
    <n v="38.770000000000003"/>
    <s v="Statewide Citrus"/>
    <s v="Highlands"/>
    <s v="Corby Myers"/>
    <d v="2014-03-24T00:00:00"/>
    <s v="Active"/>
    <x v="5"/>
    <x v="1"/>
    <n v="5279.3783746899999"/>
    <n v="1741705.1414300001"/>
    <n v="39.984208178800003"/>
    <n v="38.770000000000003"/>
  </r>
  <r>
    <n v="279"/>
    <n v="13579"/>
    <n v="13579"/>
    <n v="38.770000000000003"/>
    <s v="Statewide Citrus"/>
    <s v="Highlands"/>
    <s v="Mark Prillwitz"/>
    <d v="2014-03-24T00:00:00"/>
    <s v="Active"/>
    <x v="5"/>
    <x v="1"/>
    <n v="5279.3783746899999"/>
    <n v="1741705.1414300001"/>
    <n v="39.984208178800003"/>
    <n v="38.770000000000003"/>
  </r>
  <r>
    <n v="280"/>
    <n v="13586"/>
    <n v="13586"/>
    <n v="19"/>
    <s v="Statewide Citrus"/>
    <s v="Highlands"/>
    <s v="Mark Prillwitz"/>
    <d v="2014-03-24T00:00:00"/>
    <s v="Active"/>
    <x v="5"/>
    <x v="1"/>
    <n v="3923.1966717999999"/>
    <n v="846208.40288499999"/>
    <n v="19.4263495806"/>
    <n v="19"/>
  </r>
  <r>
    <n v="281"/>
    <n v="13587"/>
    <n v="13587"/>
    <n v="19.5"/>
    <s v="Statewide Citrus"/>
    <s v="Highlands"/>
    <s v="Mark Prillwitz"/>
    <d v="2014-03-24T00:00:00"/>
    <s v="Active"/>
    <x v="5"/>
    <x v="1"/>
    <n v="3971.8499397599999"/>
    <n v="878805.226196"/>
    <n v="20.174672668199999"/>
    <n v="19.5"/>
  </r>
  <r>
    <n v="282"/>
    <n v="13589"/>
    <n v="13589"/>
    <n v="19"/>
    <s v="Statewide Citrus"/>
    <s v="Highlands"/>
    <s v="Mark Prillwitz"/>
    <d v="2014-03-24T00:00:00"/>
    <s v="Active"/>
    <x v="5"/>
    <x v="1"/>
    <n v="3952.7378018600002"/>
    <n v="873960.99608900002"/>
    <n v="20.0634640024"/>
    <n v="19"/>
  </r>
  <r>
    <n v="283"/>
    <n v="13590"/>
    <n v="13590"/>
    <n v="39.369999999999997"/>
    <s v="Statewide Citrus"/>
    <s v="Highlands"/>
    <s v="Mark Prillwitz"/>
    <d v="2014-03-24T00:00:00"/>
    <s v="Active"/>
    <x v="5"/>
    <x v="1"/>
    <n v="5252.7966123799997"/>
    <n v="1724380.3262100001"/>
    <n v="39.586483557199998"/>
    <n v="39.369999999999997"/>
  </r>
  <r>
    <n v="284"/>
    <n v="13908"/>
    <n v="13908"/>
    <n v="4890.76"/>
    <s v="Statewide Cow/Calf"/>
    <s v="Highlands"/>
    <s v="Wes Carlton"/>
    <d v="2014-05-02T00:00:00"/>
    <s v="Active"/>
    <x v="0"/>
    <x v="1"/>
    <n v="99628.037256700001"/>
    <n v="216755198.26199999"/>
    <n v="4976.0345565899997"/>
    <n v="4890.76"/>
  </r>
  <r>
    <n v="285"/>
    <n v="13978"/>
    <n v="13978"/>
    <n v="842.83"/>
    <s v="Statewide Cow/Calf"/>
    <s v="Glades"/>
    <s v="Charles Stratton"/>
    <d v="2014-06-17T00:00:00"/>
    <s v="Active"/>
    <x v="0"/>
    <x v="1"/>
    <n v="28588.188170900001"/>
    <n v="36845833.984300002"/>
    <n v="845.86734086499996"/>
    <n v="842.83"/>
  </r>
  <r>
    <n v="286"/>
    <n v="13985"/>
    <n v="13985"/>
    <n v="153.6"/>
    <s v="Statewide Cow/Calf"/>
    <s v="Highlands"/>
    <s v="Eugene Stokes"/>
    <d v="2014-06-26T00:00:00"/>
    <s v="Active"/>
    <x v="0"/>
    <x v="1"/>
    <n v="14826.799971300001"/>
    <n v="6428009.6670599999"/>
    <n v="147.56738703299999"/>
    <n v="147.56738703299999"/>
  </r>
  <r>
    <n v="287"/>
    <n v="14017"/>
    <n v="14017"/>
    <n v="417.15"/>
    <s v="Statewide Cow/Calf"/>
    <s v="Glades"/>
    <s v="Byron Storey"/>
    <d v="2014-07-03T00:00:00"/>
    <s v="Active"/>
    <x v="0"/>
    <x v="1"/>
    <n v="30642.744780000001"/>
    <n v="18278298.806600001"/>
    <n v="419.61368044099999"/>
    <n v="417.15"/>
  </r>
  <r>
    <n v="288"/>
    <n v="14019"/>
    <n v="14019"/>
    <n v="1754.21"/>
    <s v="Statewide Cow/Calf"/>
    <s v="Glades"/>
    <s v="Byron Storey"/>
    <d v="2014-07-03T00:00:00"/>
    <s v="Active"/>
    <x v="0"/>
    <x v="1"/>
    <n v="68373.755442199996"/>
    <n v="77104665.304199994"/>
    <n v="1770.0866327799999"/>
    <n v="1754.21"/>
  </r>
  <r>
    <n v="289"/>
    <n v="37832"/>
    <n v="37832"/>
    <n v="10520.69"/>
    <s v="Statewide Cow/Calf"/>
    <s v="Highlands"/>
    <s v="Gene Lollis"/>
    <d v="2014-07-01T00:00:00"/>
    <s v="Active"/>
    <x v="0"/>
    <x v="1"/>
    <n v="140477.978003"/>
    <n v="459530216.35399997"/>
    <n v="10549.4043728"/>
    <n v="10520.69"/>
  </r>
  <r>
    <n v="290"/>
    <n v="38004"/>
    <n v="38004"/>
    <n v="59.99"/>
    <s v="Statewide Citrus"/>
    <s v="Highlands"/>
    <s v="Emery  Smith II (Ben Hill Griffin INC)"/>
    <d v="2014-07-31T00:00:00"/>
    <s v="Active"/>
    <x v="5"/>
    <x v="1"/>
    <n v="9027.8551548800006"/>
    <n v="2620312.1827799999"/>
    <n v="60.154331130800003"/>
    <n v="59.99"/>
  </r>
  <r>
    <n v="291"/>
    <n v="38011"/>
    <n v="38011"/>
    <n v="755.55"/>
    <s v="Statewide Cow/Calf"/>
    <s v="Highlands"/>
    <s v="Chuck Syfrett"/>
    <d v="2014-09-05T00:00:00"/>
    <s v="Active"/>
    <x v="0"/>
    <x v="1"/>
    <n v="45044.008754199996"/>
    <n v="33871808.7403"/>
    <n v="777.59284269900002"/>
    <n v="755.55"/>
  </r>
  <r>
    <n v="292"/>
    <n v="38013"/>
    <n v="38013"/>
    <n v="2283.12"/>
    <s v="Statewide Cow/Calf"/>
    <s v="Glades"/>
    <s v="Chuck Syfrett"/>
    <d v="2014-09-08T00:00:00"/>
    <s v="Active"/>
    <x v="0"/>
    <x v="1"/>
    <n v="50908.321374300001"/>
    <n v="99764816.250400007"/>
    <n v="2290.2941990600002"/>
    <n v="2283.12"/>
  </r>
  <r>
    <n v="293"/>
    <n v="38029"/>
    <n v="38029"/>
    <n v="9.02"/>
    <s v="Statewide Citrus"/>
    <s v="Highlands"/>
    <s v="Emery  Smith II (Ben Hill Griffin INC)"/>
    <d v="2014-07-31T00:00:00"/>
    <s v="Active"/>
    <x v="5"/>
    <x v="1"/>
    <n v="3063.1021507599999"/>
    <n v="400233.30212499999"/>
    <n v="9.1881290877600001"/>
    <n v="9.02"/>
  </r>
  <r>
    <n v="294"/>
    <n v="38030"/>
    <n v="38030"/>
    <n v="128.91"/>
    <s v="Statewide Citrus"/>
    <s v="Highlands"/>
    <s v="Emery  Smith II (Ben Hill Griffin INC)"/>
    <d v="2014-07-31T00:00:00"/>
    <s v="Active"/>
    <x v="5"/>
    <x v="1"/>
    <n v="13655.887473799999"/>
    <n v="4393199.5175799998"/>
    <n v="100.85438683300001"/>
    <n v="100.85438683300001"/>
  </r>
  <r>
    <n v="295"/>
    <n v="38031"/>
    <n v="38031"/>
    <n v="20.89"/>
    <s v="Statewide Citrus"/>
    <s v="Highlands"/>
    <s v="Emery  Smith II (Ben Hill Griffin INC)"/>
    <d v="2014-07-31T00:00:00"/>
    <s v="Active"/>
    <x v="5"/>
    <x v="1"/>
    <n v="3909.9909764399999"/>
    <n v="912613.63976699999"/>
    <n v="20.950810152300001"/>
    <n v="20.89"/>
  </r>
  <r>
    <n v="296"/>
    <n v="38104"/>
    <n v="38104"/>
    <n v="9.7200000000000006"/>
    <s v="Statewide Citrus"/>
    <s v="Highlands"/>
    <s v="Greg Sapp (Sapp Citrus Services Inc)"/>
    <d v="2014-09-05T00:00:00"/>
    <s v="Active"/>
    <x v="5"/>
    <x v="1"/>
    <n v="2606.6438095499998"/>
    <n v="424471.69916800002"/>
    <n v="9.7445683438900002"/>
    <n v="9.7200000000000006"/>
  </r>
  <r>
    <n v="297"/>
    <n v="38105"/>
    <n v="38105"/>
    <n v="13.46"/>
    <s v="Statewide Citrus"/>
    <s v="Highlands"/>
    <s v="Greg Sapp (Sapp Citrus Services Inc)"/>
    <d v="2014-09-05T00:00:00"/>
    <s v="Active"/>
    <x v="5"/>
    <x v="1"/>
    <n v="5286.1674222900001"/>
    <n v="1308619.23804"/>
    <n v="30.041884126199999"/>
    <n v="13.46"/>
  </r>
  <r>
    <n v="298"/>
    <n v="38107"/>
    <n v="38107"/>
    <n v="5.31"/>
    <s v="Statewide Citrus"/>
    <s v="Highlands"/>
    <s v="Greg Sapp (Sapp Citrus Services Inc)"/>
    <d v="2014-09-05T00:00:00"/>
    <s v="Active"/>
    <x v="5"/>
    <x v="1"/>
    <n v="1965.959703"/>
    <n v="232021.73386400001"/>
    <n v="5.3265073910399998"/>
    <n v="5.31"/>
  </r>
  <r>
    <n v="299"/>
    <n v="38185"/>
    <n v="38185"/>
    <n v="1740.33"/>
    <s v="Statewide Cow/Calf"/>
    <s v="Glades"/>
    <s v="Keith  Pearce"/>
    <d v="2014-09-25T00:00:00"/>
    <s v="Active"/>
    <x v="0"/>
    <x v="1"/>
    <n v="43640.678365599997"/>
    <n v="77186472.454600006"/>
    <n v="1771.9646740400001"/>
    <n v="1740.33"/>
  </r>
  <r>
    <n v="300"/>
    <n v="0.01"/>
    <n v="0.01"/>
    <n v="1409.57"/>
    <s v="Conservation Plan - No NOI number"/>
    <s v="Glades"/>
    <s v="Lykes Bros., Inc."/>
    <d v="2010-07-28T00:00:00"/>
    <s v="Active"/>
    <x v="7"/>
    <x v="1"/>
    <n v="652201.65526499995"/>
    <n v="137596644.24900001"/>
    <n v="3158.7969384100002"/>
    <n v="1409.57"/>
  </r>
  <r>
    <n v="301"/>
    <n v="0.03"/>
    <n v="0.03"/>
    <n v="46924"/>
    <s v="Conservation Plan - No NOI number"/>
    <s v="Hamilton"/>
    <s v="Lykes Bros., Inc."/>
    <d v="2010-07-28T00:00:00"/>
    <s v="Active"/>
    <x v="7"/>
    <x v="1"/>
    <n v="246803.207088"/>
    <n v="33774871.339000002"/>
    <n v="775.36745727499999"/>
    <n v="775.36745727499999"/>
  </r>
  <r>
    <n v="302"/>
    <n v="4194"/>
    <n v="4194"/>
    <n v="60"/>
    <s v="Peace River Citrus"/>
    <s v="DeSoto"/>
    <s v="Trisline Inc"/>
    <d v="2005-09-30T00:00:00"/>
    <s v="Active"/>
    <x v="5"/>
    <x v="2"/>
    <n v="172.749425035"/>
    <n v="52.753819046700002"/>
    <n v="1.21106588757E-3"/>
    <n v="1.21106588757E-3"/>
  </r>
  <r>
    <n v="303"/>
    <n v="4200"/>
    <n v="4200"/>
    <n v="50"/>
    <s v="Peace River Citrus"/>
    <s v="DeSoto"/>
    <s v="RMC Partners Ltd"/>
    <d v="2005-10-04T00:00:00"/>
    <s v="Active"/>
    <x v="5"/>
    <x v="2"/>
    <n v="1366.7246674099999"/>
    <n v="23442.6797138"/>
    <n v="0.53817202674099995"/>
    <n v="0.53817202674099995"/>
  </r>
  <r>
    <n v="304"/>
    <n v="4416"/>
    <n v="4416"/>
    <n v="16697.5"/>
    <s v="Peace River Citrus"/>
    <s v="DeSoto"/>
    <s v="Orange Co LP"/>
    <d v="2006-08-03T00:00:00"/>
    <s v="Active"/>
    <x v="5"/>
    <x v="2"/>
    <n v="5719.2221870699996"/>
    <n v="47888.3578605"/>
    <n v="1.09936982127"/>
    <n v="1.09936982127"/>
  </r>
  <r>
    <n v="305"/>
    <n v="4507"/>
    <n v="4507"/>
    <n v="1308.8399999999999"/>
    <s v="Lake Okeechobee Protection Program"/>
    <s v="Highlands"/>
    <s v="Thomas Pella"/>
    <d v="2006-08-23T00:00:00"/>
    <s v="Active"/>
    <x v="0"/>
    <x v="2"/>
    <n v="36321.026249299997"/>
    <n v="56616511.311300002"/>
    <n v="1299.7414549600001"/>
    <n v="1299.7414549600001"/>
  </r>
  <r>
    <n v="306"/>
    <n v="4745"/>
    <n v="4745"/>
    <n v="1134.82"/>
    <s v="Lake Okeechobee Protection Program"/>
    <s v="Highlands"/>
    <s v="Grant and Loretta Baker"/>
    <d v="2006-12-05T00:00:00"/>
    <s v="Active"/>
    <x v="0"/>
    <x v="2"/>
    <n v="30589.450679400001"/>
    <n v="49834823.687700003"/>
    <n v="1144.05470679"/>
    <n v="1134.82"/>
  </r>
  <r>
    <n v="307"/>
    <n v="4765"/>
    <n v="4765"/>
    <n v="1756.98"/>
    <s v="Lake Okeechobee Protection Program"/>
    <s v="Highlands"/>
    <s v="Donald Skipper"/>
    <d v="2006-12-05T00:00:00"/>
    <s v="Active"/>
    <x v="0"/>
    <x v="2"/>
    <n v="37539.163454599999"/>
    <n v="36042696.308200002"/>
    <n v="827.42976307200001"/>
    <n v="827.42976307200001"/>
  </r>
  <r>
    <n v="308"/>
    <n v="4923"/>
    <n v="4923"/>
    <n v="453"/>
    <s v="Lake Okeechobee Protection Program"/>
    <s v="Highlands"/>
    <s v="Ronnie Waldron"/>
    <d v="2007-02-13T00:00:00"/>
    <s v="Active"/>
    <x v="0"/>
    <x v="2"/>
    <n v="39053.064049499997"/>
    <n v="19766879.065699998"/>
    <n v="453.78691766399999"/>
    <n v="453"/>
  </r>
  <r>
    <n v="309"/>
    <n v="5022"/>
    <n v="5022"/>
    <n v="8385.94"/>
    <s v="Lake Okeechobee Protection Program"/>
    <s v="Highlands"/>
    <s v="John Smoak III"/>
    <d v="2007-01-27T00:00:00"/>
    <s v="Active"/>
    <x v="0"/>
    <x v="2"/>
    <n v="80275.501150700002"/>
    <n v="366338729.676"/>
    <n v="8410.0136601199993"/>
    <n v="8385.94"/>
  </r>
  <r>
    <n v="310"/>
    <n v="5024"/>
    <n v="5024"/>
    <n v="764.03"/>
    <s v="Lake Okeechobee Protection Program"/>
    <s v="Highlands"/>
    <s v="John Payne"/>
    <d v="2007-01-25T00:00:00"/>
    <s v="Active"/>
    <x v="0"/>
    <x v="2"/>
    <n v="44138.3071958"/>
    <n v="27444818.7245"/>
    <n v="630.04886373199997"/>
    <n v="630.04886373199997"/>
  </r>
  <r>
    <n v="311"/>
    <n v="5103"/>
    <n v="5103"/>
    <n v="1035.1600000000001"/>
    <s v="Lake Okeechobee Protection Program"/>
    <s v="Highlands"/>
    <s v="Morrell Trammell"/>
    <d v="2007-03-06T00:00:00"/>
    <s v="Active"/>
    <x v="0"/>
    <x v="2"/>
    <n v="39853.139013"/>
    <n v="44303235.174999997"/>
    <n v="1017.0664001"/>
    <n v="1017.0664001"/>
  </r>
  <r>
    <n v="312"/>
    <n v="5125"/>
    <n v="5125"/>
    <n v="525.4"/>
    <s v="Lake Okeechobee Protection Program"/>
    <s v="Highlands"/>
    <s v="Richard Karlson"/>
    <d v="2007-03-28T00:00:00"/>
    <s v="Active"/>
    <x v="0"/>
    <x v="2"/>
    <n v="35031.545515500002"/>
    <n v="24125650.0528"/>
    <n v="553.85093103199995"/>
    <n v="525.4"/>
  </r>
  <r>
    <n v="313"/>
    <n v="5150"/>
    <n v="5150"/>
    <n v="7734.99"/>
    <s v="Lake Okeechobee Protection Program"/>
    <s v="Highlands"/>
    <s v="Ronald Grigsby"/>
    <d v="2006-01-06T00:00:00"/>
    <s v="Active"/>
    <x v="0"/>
    <x v="2"/>
    <n v="79523.930903300003"/>
    <n v="131164772.508"/>
    <n v="3011.1408900000001"/>
    <n v="3011.1408900000001"/>
  </r>
  <r>
    <n v="314"/>
    <n v="5302"/>
    <n v="5302"/>
    <n v="8819.4"/>
    <s v="Lake Okeechobee Protection Program"/>
    <s v="Highlands"/>
    <s v="Archbold Expeditions"/>
    <d v="2007-03-30T00:00:00"/>
    <s v="Active"/>
    <x v="0"/>
    <x v="2"/>
    <n v="126289.147364"/>
    <n v="273507219.88700002"/>
    <n v="6278.8869127500002"/>
    <n v="6278.8869127500002"/>
  </r>
  <r>
    <n v="315"/>
    <n v="5826"/>
    <n v="5826"/>
    <n v="10"/>
    <s v="Florida Container Nursery"/>
    <s v="Highlands"/>
    <s v="Mike Raimonda and Delores"/>
    <d v="2008-01-11T00:00:00"/>
    <s v="Active"/>
    <x v="4"/>
    <x v="2"/>
    <n v="3220.8345518599999"/>
    <n v="425130.52759900002"/>
    <n v="9.7596930240099997"/>
    <n v="9.7596930240099997"/>
  </r>
  <r>
    <n v="316"/>
    <n v="5880"/>
    <n v="5880"/>
    <n v="1267.7"/>
    <s v="Lake Okeechobee Protection Program"/>
    <s v="Highlands"/>
    <s v="David McJunkin"/>
    <d v="2008-03-25T00:00:00"/>
    <s v="Active"/>
    <x v="0"/>
    <x v="2"/>
    <n v="26575.4427249"/>
    <n v="26334161.371300001"/>
    <n v="604.55157732600003"/>
    <n v="604.55157732600003"/>
  </r>
  <r>
    <n v="317"/>
    <n v="5963"/>
    <n v="5963"/>
    <n v="5.77"/>
    <s v="Florida Container Nursery"/>
    <s v="Highlands"/>
    <s v="David Watson"/>
    <d v="2008-05-06T00:00:00"/>
    <s v="Active"/>
    <x v="4"/>
    <x v="2"/>
    <n v="2010.57283235"/>
    <n v="252615.515139"/>
    <n v="5.7992774472899997"/>
    <n v="5.77"/>
  </r>
  <r>
    <n v="318"/>
    <n v="6013"/>
    <n v="6013"/>
    <n v="3227"/>
    <s v="Lake Okeechobee Protection Program"/>
    <s v="Highlands"/>
    <s v="Cary Lightsey"/>
    <d v="2008-01-04T00:00:00"/>
    <s v="Active"/>
    <x v="0"/>
    <x v="2"/>
    <n v="56063.799533400001"/>
    <n v="141208494.52200001"/>
    <n v="3241.7139430000002"/>
    <n v="3227"/>
  </r>
  <r>
    <n v="319"/>
    <n v="6305"/>
    <n v="6305"/>
    <n v="11431.09"/>
    <s v="Lake Okeechobee Protection Program"/>
    <s v="Highlands"/>
    <s v="Wayne Godwin"/>
    <d v="2008-08-04T00:00:00"/>
    <s v="Active"/>
    <x v="5"/>
    <x v="2"/>
    <n v="105852.74627"/>
    <n v="451840854.40700001"/>
    <n v="10372.880206100001"/>
    <n v="10372.880206100001"/>
  </r>
  <r>
    <n v="320"/>
    <n v="6349"/>
    <n v="6349"/>
    <n v="251.1"/>
    <s v="Florida Container Nursery"/>
    <s v="Highlands"/>
    <s v="KLP #1 &amp; #2 LTD Partnership / Delray Plants"/>
    <d v="2009-01-09T00:00:00"/>
    <s v="Active"/>
    <x v="4"/>
    <x v="2"/>
    <n v="16848.987658999999"/>
    <n v="10940238.829600001"/>
    <n v="251.15432944599999"/>
    <n v="251.1"/>
  </r>
  <r>
    <n v="321"/>
    <n v="6350"/>
    <n v="6350"/>
    <n v="600"/>
    <s v="Florida Container Nursery"/>
    <s v="Highlands"/>
    <s v="Highlands Land Trust"/>
    <d v="2009-01-09T00:00:00"/>
    <s v="Active"/>
    <x v="4"/>
    <x v="2"/>
    <n v="22934.161212300001"/>
    <n v="26152031.0306"/>
    <n v="600.37042330099996"/>
    <n v="600"/>
  </r>
  <r>
    <n v="322"/>
    <n v="7346"/>
    <n v="7346"/>
    <n v="45.18"/>
    <s v="Ridge Citrus"/>
    <s v="Highlands"/>
    <s v="Smoak Citrus"/>
    <d v="2002-10-25T00:00:00"/>
    <s v="Active"/>
    <x v="5"/>
    <x v="2"/>
    <n v="8349.0836652800008"/>
    <n v="1953822.29039"/>
    <n v="44.853767348600002"/>
    <n v="44.853767348600002"/>
  </r>
  <r>
    <n v="323"/>
    <n v="7674"/>
    <n v="7674"/>
    <n v="401"/>
    <s v="Ridge Citrus"/>
    <s v="Highlands"/>
    <s v="Emery Smith (Ben Hill Griffin Inc)"/>
    <d v="2002-12-18T00:00:00"/>
    <s v="Active"/>
    <x v="5"/>
    <x v="2"/>
    <n v="29124.169560499999"/>
    <n v="18346608.0792"/>
    <n v="421.181851833"/>
    <n v="401"/>
  </r>
  <r>
    <n v="324"/>
    <n v="7822"/>
    <n v="7822"/>
    <n v="80"/>
    <s v="Ridge Citrus"/>
    <s v="Highlands"/>
    <s v="Bob Paul Inc"/>
    <d v="2002-12-12T00:00:00"/>
    <s v="Active"/>
    <x v="5"/>
    <x v="2"/>
    <n v="8215.8610707299995"/>
    <n v="3294785.2223200002"/>
    <n v="75.638163487200003"/>
    <n v="75.638163487200003"/>
  </r>
  <r>
    <n v="325"/>
    <n v="7823"/>
    <n v="7823"/>
    <n v="267"/>
    <s v="Ridge Citrus"/>
    <s v="Highlands"/>
    <s v="Bob Paul Inc"/>
    <d v="2002-12-12T00:00:00"/>
    <s v="Active"/>
    <x v="5"/>
    <x v="2"/>
    <n v="16508.386524900001"/>
    <n v="8328060.0585599998"/>
    <n v="191.186716504"/>
    <n v="191.186716504"/>
  </r>
  <r>
    <n v="326"/>
    <n v="7824"/>
    <n v="7824"/>
    <n v="20"/>
    <s v="Ridge Citrus"/>
    <s v="Highlands"/>
    <s v="Bob Paul Inc"/>
    <d v="2002-12-12T00:00:00"/>
    <s v="Active"/>
    <x v="5"/>
    <x v="2"/>
    <n v="4000.0266419300001"/>
    <n v="889562.40049200004"/>
    <n v="20.421624397399999"/>
    <n v="20"/>
  </r>
  <r>
    <n v="327"/>
    <n v="7829"/>
    <n v="7829"/>
    <n v="140"/>
    <s v="Ridge Citrus"/>
    <s v="Highlands"/>
    <s v="Bob Paul Inc"/>
    <d v="2002-12-12T00:00:00"/>
    <s v="Active"/>
    <x v="5"/>
    <x v="2"/>
    <n v="10660.9853504"/>
    <n v="6216564.9625500003"/>
    <n v="142.71326512600001"/>
    <n v="140"/>
  </r>
  <r>
    <n v="328"/>
    <n v="8248"/>
    <n v="8248"/>
    <n v="60"/>
    <s v="Ridge Citrus"/>
    <s v="Highlands"/>
    <s v="Daniel Phypers"/>
    <d v="2003-01-29T00:00:00"/>
    <s v="Active"/>
    <x v="5"/>
    <x v="2"/>
    <n v="9773.6050487100001"/>
    <n v="4775995.9978"/>
    <n v="109.642219969"/>
    <n v="60"/>
  </r>
  <r>
    <n v="329"/>
    <n v="8260"/>
    <n v="8260"/>
    <n v="187"/>
    <s v="Ridge Citrus"/>
    <s v="Highlands"/>
    <s v="Daniel Phypers"/>
    <d v="2003-01-29T00:00:00"/>
    <s v="Active"/>
    <x v="5"/>
    <x v="2"/>
    <n v="23687.480572699998"/>
    <n v="15358300.6932"/>
    <n v="352.57947948999998"/>
    <n v="187"/>
  </r>
  <r>
    <n v="330"/>
    <n v="8928"/>
    <n v="8928"/>
    <n v="39.64"/>
    <s v="Ridge Citrus"/>
    <s v="Highlands"/>
    <s v="Bob Paul Inc"/>
    <d v="2002-12-05T00:00:00"/>
    <s v="Active"/>
    <x v="5"/>
    <x v="2"/>
    <n v="5097.7871210499998"/>
    <n v="1523293.59974"/>
    <n v="34.970149057199997"/>
    <n v="34.970149057199997"/>
  </r>
  <r>
    <n v="331"/>
    <n v="9326"/>
    <n v="9326"/>
    <n v="220"/>
    <s v="Statewide Cow/Calf"/>
    <s v="Highlands"/>
    <s v="Steve and Lisa Wilson"/>
    <d v="2009-11-12T00:00:00"/>
    <s v="Active"/>
    <x v="0"/>
    <x v="2"/>
    <n v="17064.408170399998"/>
    <n v="9565285.9217399992"/>
    <n v="219.58962770900001"/>
    <n v="219.58962770900001"/>
  </r>
  <r>
    <n v="332"/>
    <n v="9409"/>
    <n v="9409"/>
    <n v="2935.85"/>
    <s v="Statewide Cow/Calf"/>
    <s v="Highlands"/>
    <s v="Highland Farms Inc"/>
    <d v="2009-10-29T00:00:00"/>
    <s v="Active"/>
    <x v="0"/>
    <x v="2"/>
    <n v="59680.566482100003"/>
    <n v="99718698.002100006"/>
    <n v="2289.2354655200002"/>
    <n v="2289.2354655200002"/>
  </r>
  <r>
    <n v="333"/>
    <n v="9451"/>
    <n v="9451"/>
    <n v="917.5"/>
    <s v="Statewide Cow/Calf"/>
    <s v="Glades"/>
    <s v="Brad Oxer"/>
    <d v="2010-02-03T00:00:00"/>
    <s v="Active"/>
    <x v="0"/>
    <x v="2"/>
    <n v="26711.689987099999"/>
    <n v="40467300.871699996"/>
    <n v="929.00511343799997"/>
    <n v="917.5"/>
  </r>
  <r>
    <n v="334"/>
    <n v="9453"/>
    <n v="9453"/>
    <n v="2278.16"/>
    <s v="Statewide Cow/Calf"/>
    <s v="Highlands"/>
    <s v="Doyle Carlton III"/>
    <d v="2010-03-19T00:00:00"/>
    <s v="Active"/>
    <x v="0"/>
    <x v="2"/>
    <n v="41892.6233173"/>
    <n v="99020825.062099993"/>
    <n v="2273.2144432199998"/>
    <n v="2273.2144432199998"/>
  </r>
  <r>
    <n v="335"/>
    <n v="9454"/>
    <n v="9454"/>
    <n v="6326.34"/>
    <s v="Statewide Cow/Calf"/>
    <s v="Highlands"/>
    <s v="Doyle Carlton III"/>
    <d v="2010-03-19T00:00:00"/>
    <s v="Active"/>
    <x v="0"/>
    <x v="2"/>
    <n v="94050.340350900005"/>
    <n v="276830055.76099998"/>
    <n v="6355.1690331600003"/>
    <n v="6326.34"/>
  </r>
  <r>
    <n v="336"/>
    <n v="9498"/>
    <n v="9498"/>
    <n v="20"/>
    <s v="Ridge Citrus"/>
    <s v="Highlands"/>
    <s v="Lake Placid Caretakers Inc"/>
    <d v="2010-03-29T00:00:00"/>
    <s v="Active"/>
    <x v="5"/>
    <x v="2"/>
    <n v="6484.5165536799996"/>
    <n v="2540499.6956699998"/>
    <n v="58.322081214299999"/>
    <n v="20"/>
  </r>
  <r>
    <n v="337"/>
    <n v="9504"/>
    <n v="9504"/>
    <n v="197"/>
    <s v="Ridge Citrus"/>
    <s v="Highlands"/>
    <s v="Lake Placid Caretakers Inc"/>
    <d v="2010-03-29T00:00:00"/>
    <s v="Active"/>
    <x v="5"/>
    <x v="2"/>
    <n v="10704.034413400001"/>
    <n v="3466458.9056299999"/>
    <n v="79.579264726999995"/>
    <n v="79.579264726999995"/>
  </r>
  <r>
    <n v="338"/>
    <n v="9624"/>
    <n v="9624"/>
    <n v="1427.46"/>
    <s v="Lake Okeechobee Protection Program"/>
    <s v="Highlands"/>
    <s v="Thomas Toms"/>
    <d v="2006-08-09T00:00:00"/>
    <s v="Active"/>
    <x v="0"/>
    <x v="2"/>
    <n v="42315.704280099999"/>
    <n v="62971440.342299998"/>
    <n v="1445.63113473"/>
    <n v="1427.46"/>
  </r>
  <r>
    <n v="339"/>
    <n v="9640"/>
    <n v="9640"/>
    <n v="176682.68"/>
    <s v="Statewide Cow/Calf"/>
    <s v="Glades"/>
    <s v="Lykes Bros Inc"/>
    <d v="2010-07-28T00:00:00"/>
    <s v="Active"/>
    <x v="0"/>
    <x v="2"/>
    <n v="1926134.70897"/>
    <n v="4088447052.96"/>
    <n v="93858.204931"/>
    <n v="93858.204931"/>
  </r>
  <r>
    <n v="340"/>
    <n v="9962"/>
    <n v="9962"/>
    <n v="300"/>
    <s v="Indian River Citrus"/>
    <s v="Highlands"/>
    <s v="Stanley Perry"/>
    <d v="2011-07-01T00:00:00"/>
    <s v="Active"/>
    <x v="5"/>
    <x v="2"/>
    <n v="18996.417302099999"/>
    <n v="13293269.183599999"/>
    <n v="305.17268955200001"/>
    <n v="300"/>
  </r>
  <r>
    <n v="341"/>
    <n v="10027"/>
    <n v="10027"/>
    <n v="708.42"/>
    <s v="Statewide Cow/Calf"/>
    <s v="Highlands"/>
    <s v="Daphne Waldron"/>
    <d v="2011-09-12T00:00:00"/>
    <s v="Active"/>
    <x v="0"/>
    <x v="2"/>
    <n v="26568.182878799998"/>
    <n v="41524973.661899999"/>
    <n v="953.28603678299999"/>
    <n v="708.42"/>
  </r>
  <r>
    <n v="342"/>
    <n v="10055"/>
    <n v="10055"/>
    <n v="682.51"/>
    <s v="Statewide Cow/Calf"/>
    <s v="Highlands"/>
    <s v="Ryan Hill"/>
    <d v="2011-09-15T00:00:00"/>
    <s v="Active"/>
    <x v="0"/>
    <x v="2"/>
    <n v="29129.942205899999"/>
    <n v="29724271.247099999"/>
    <n v="682.37810249100005"/>
    <n v="682.37810249100005"/>
  </r>
  <r>
    <n v="343"/>
    <n v="10056"/>
    <n v="10056"/>
    <n v="204.64"/>
    <s v="Statewide Cow/Calf"/>
    <s v="Highlands"/>
    <s v="Ryan Hill"/>
    <d v="2011-09-15T00:00:00"/>
    <s v="Active"/>
    <x v="0"/>
    <x v="2"/>
    <n v="19235.624945399999"/>
    <n v="8990337.6706000008"/>
    <n v="206.39057924799999"/>
    <n v="204.64"/>
  </r>
  <r>
    <n v="344"/>
    <n v="10215"/>
    <n v="10215"/>
    <n v="14"/>
    <s v="Ridge Citrus"/>
    <s v="Highlands"/>
    <s v="Curtis Slade"/>
    <d v="2011-04-11T00:00:00"/>
    <s v="Active"/>
    <x v="5"/>
    <x v="2"/>
    <n v="3304.5636480799999"/>
    <n v="600168.978856"/>
    <n v="13.778039016099999"/>
    <n v="13.778039016099999"/>
  </r>
  <r>
    <n v="345"/>
    <n v="10568"/>
    <n v="10568"/>
    <n v="80"/>
    <s v="Ridge Citrus"/>
    <s v="Highlands"/>
    <s v="Bob Paul Inc"/>
    <d v="2009-08-10T00:00:00"/>
    <s v="Active"/>
    <x v="5"/>
    <x v="2"/>
    <n v="7997.0695521400003"/>
    <n v="3555204.5477300002"/>
    <n v="81.616592483800005"/>
    <n v="80"/>
  </r>
  <r>
    <n v="346"/>
    <n v="10623"/>
    <n v="10623"/>
    <n v="595.12"/>
    <s v="Statewide Cow/Calf"/>
    <s v="Glades"/>
    <s v="Brad Oxer"/>
    <d v="2012-06-13T00:00:00"/>
    <s v="Active"/>
    <x v="0"/>
    <x v="2"/>
    <n v="33090.4320572"/>
    <n v="25517147.741300002"/>
    <n v="585.79545018800002"/>
    <n v="585.79545018800002"/>
  </r>
  <r>
    <n v="347"/>
    <n v="10629"/>
    <n v="10629"/>
    <n v="4244.25"/>
    <s v="Statewide Cow/Calf"/>
    <s v="Charlotte"/>
    <s v="Lynn Hollingsworth"/>
    <d v="2012-06-13T00:00:00"/>
    <s v="Active"/>
    <x v="0"/>
    <x v="2"/>
    <n v="36426.7413609"/>
    <n v="70735500.429100007"/>
    <n v="1623.8701416900001"/>
    <n v="1623.8701416900001"/>
  </r>
  <r>
    <n v="348"/>
    <n v="11256"/>
    <n v="11256"/>
    <n v="104.57"/>
    <s v="Statewide Citrus"/>
    <s v="Highlands"/>
    <s v="James Clinard"/>
    <d v="2013-02-28T00:00:00"/>
    <s v="Active"/>
    <x v="5"/>
    <x v="2"/>
    <n v="10049.601667299999"/>
    <n v="5211927.0344200004"/>
    <n v="119.649859554"/>
    <n v="104.57"/>
  </r>
  <r>
    <n v="349"/>
    <n v="11279"/>
    <n v="11279"/>
    <n v="24"/>
    <s v="Statewide Citrus"/>
    <s v="Glades"/>
    <s v="Byron Storey"/>
    <d v="2013-02-28T00:00:00"/>
    <s v="Active"/>
    <x v="5"/>
    <x v="2"/>
    <n v="10191.0866327"/>
    <n v="4702339.0990500003"/>
    <n v="107.95128348199999"/>
    <n v="24"/>
  </r>
  <r>
    <n v="350"/>
    <n v="11381"/>
    <n v="11381"/>
    <n v="484.85"/>
    <s v="Statewide Cow/Calf"/>
    <s v="Highlands"/>
    <s v="Kelvin Moreno"/>
    <d v="2013-01-24T00:00:00"/>
    <s v="Active"/>
    <x v="0"/>
    <x v="2"/>
    <n v="23391.1590569"/>
    <n v="21281093.274599999"/>
    <n v="488.54863175499997"/>
    <n v="484.85"/>
  </r>
  <r>
    <n v="351"/>
    <n v="11643"/>
    <n v="11643"/>
    <n v="50.67"/>
    <s v="Statewide Citrus"/>
    <s v="Highlands"/>
    <s v="Stanley Perry"/>
    <d v="2013-04-09T00:00:00"/>
    <s v="Active"/>
    <x v="5"/>
    <x v="2"/>
    <n v="6529.3567087399997"/>
    <n v="2211690.8316299999"/>
    <n v="50.773638163900003"/>
    <n v="50.67"/>
  </r>
  <r>
    <n v="352"/>
    <n v="11644"/>
    <n v="11644"/>
    <n v="85"/>
    <s v="Statewide Citrus"/>
    <s v="Highlands"/>
    <s v="Stanley Perry"/>
    <d v="2013-04-09T00:00:00"/>
    <s v="Active"/>
    <x v="5"/>
    <x v="2"/>
    <n v="9261.1028111100004"/>
    <n v="5251154.2809600001"/>
    <n v="120.550396824"/>
    <n v="85"/>
  </r>
  <r>
    <n v="353"/>
    <n v="11714"/>
    <n v="11714"/>
    <n v="10.11"/>
    <s v="Statewide Citrus"/>
    <s v="Highlands"/>
    <s v="Jim Snively"/>
    <d v="2013-04-19T00:00:00"/>
    <s v="Active"/>
    <x v="5"/>
    <x v="2"/>
    <n v="4021.7882511600001"/>
    <n v="440748.15547200001"/>
    <n v="10.118225860200001"/>
    <n v="10.11"/>
  </r>
  <r>
    <n v="354"/>
    <n v="11715"/>
    <n v="11715"/>
    <n v="23.83"/>
    <s v="Statewide Citrus"/>
    <s v="Highlands"/>
    <s v="Jim Snively"/>
    <d v="2013-04-19T00:00:00"/>
    <s v="Active"/>
    <x v="5"/>
    <x v="2"/>
    <n v="4730.6816483000002"/>
    <n v="1039441.22514"/>
    <n v="23.862382527800001"/>
    <n v="23.83"/>
  </r>
  <r>
    <n v="355"/>
    <n v="11718"/>
    <n v="11718"/>
    <n v="3615.6"/>
    <s v="Statewide Citrus"/>
    <s v="Highlands"/>
    <s v="Consolidated Citrus"/>
    <d v="2013-02-26T00:00:00"/>
    <s v="Active"/>
    <x v="5"/>
    <x v="2"/>
    <n v="53619.187675499998"/>
    <n v="32880963.498"/>
    <n v="754.84607489200005"/>
    <n v="754.84607489200005"/>
  </r>
  <r>
    <n v="356"/>
    <n v="11817"/>
    <n v="11817"/>
    <n v="78.069999999999993"/>
    <s v="Statewide Citrus"/>
    <s v="Highlands"/>
    <s v="Lake Placid Caretakers Inc"/>
    <d v="2013-05-07T00:00:00"/>
    <s v="Active"/>
    <x v="5"/>
    <x v="2"/>
    <n v="8146.2682513199998"/>
    <n v="3409501.7954600002"/>
    <n v="78.271704166899994"/>
    <n v="78.069999999999993"/>
  </r>
  <r>
    <n v="357"/>
    <n v="11819"/>
    <n v="11819"/>
    <n v="240"/>
    <s v="Statewide Citrus"/>
    <s v="Highlands"/>
    <s v="Lake Placid Caretakers Inc"/>
    <d v="2013-05-07T00:00:00"/>
    <s v="Active"/>
    <x v="5"/>
    <x v="2"/>
    <n v="13332.144514199999"/>
    <n v="10656458.5239"/>
    <n v="244.63960399199999"/>
    <n v="240"/>
  </r>
  <r>
    <n v="358"/>
    <n v="11822"/>
    <n v="11822"/>
    <n v="51.31"/>
    <s v="Statewide Citrus"/>
    <s v="Highlands"/>
    <s v="Lake Placid Caretakers Inc"/>
    <d v="2013-05-07T00:00:00"/>
    <s v="Active"/>
    <x v="5"/>
    <x v="2"/>
    <n v="8413.07013706"/>
    <n v="2241230.1089599999"/>
    <n v="51.451769373300003"/>
    <n v="51.31"/>
  </r>
  <r>
    <n v="359"/>
    <n v="11823"/>
    <n v="11823"/>
    <n v="42.65"/>
    <s v="Statewide Citrus"/>
    <s v="Highlands"/>
    <s v="Lake Placid Caretakers Inc"/>
    <d v="2013-05-07T00:00:00"/>
    <s v="Active"/>
    <x v="5"/>
    <x v="2"/>
    <n v="5621.74572549"/>
    <n v="1863268.61433"/>
    <n v="42.774932677300001"/>
    <n v="42.65"/>
  </r>
  <r>
    <n v="360"/>
    <n v="11829"/>
    <n v="11829"/>
    <n v="42.54"/>
    <s v="Statewide Citrus"/>
    <s v="Highlands"/>
    <s v="Lake Placid Caretakers Inc"/>
    <d v="2013-05-07T00:00:00"/>
    <s v="Active"/>
    <x v="5"/>
    <x v="2"/>
    <n v="5095.8900934900003"/>
    <n v="1522103.1721999999"/>
    <n v="34.942820491900001"/>
    <n v="34.942820491900001"/>
  </r>
  <r>
    <n v="361"/>
    <n v="11830"/>
    <n v="11830"/>
    <n v="4.32"/>
    <s v="Statewide Citrus"/>
    <s v="Highlands"/>
    <s v="Lake Placid Caretakers Inc"/>
    <d v="2013-05-07T00:00:00"/>
    <s v="Active"/>
    <x v="5"/>
    <x v="2"/>
    <n v="2055.5606830199999"/>
    <n v="232409.96582799999"/>
    <n v="5.3354200062199997"/>
    <n v="4.32"/>
  </r>
  <r>
    <n v="362"/>
    <n v="11844"/>
    <n v="11844"/>
    <n v="43.7"/>
    <s v="Statewide Citrus"/>
    <s v="Highlands"/>
    <s v="Lake Placid Caretakers Inc"/>
    <d v="2013-05-07T00:00:00"/>
    <s v="Active"/>
    <x v="5"/>
    <x v="2"/>
    <n v="7253.6186048899999"/>
    <n v="1905022.3726999999"/>
    <n v="43.733470909300003"/>
    <n v="43.7"/>
  </r>
  <r>
    <n v="363"/>
    <n v="11847"/>
    <n v="11847"/>
    <n v="175.54"/>
    <s v="Statewide Citrus"/>
    <s v="Highlands"/>
    <s v="Gillie Russell"/>
    <d v="2013-05-07T00:00:00"/>
    <s v="Active"/>
    <x v="5"/>
    <x v="2"/>
    <n v="13019.248905"/>
    <n v="7670997.0807699999"/>
    <n v="176.10256576800001"/>
    <n v="175.54"/>
  </r>
  <r>
    <n v="364"/>
    <n v="12103"/>
    <n v="12103"/>
    <n v="4389.07"/>
    <s v="Statewide Cow/Calf"/>
    <s v="Charlotte"/>
    <s v="Williams Farms Partnership"/>
    <d v="2013-07-02T00:00:00"/>
    <s v="Active"/>
    <x v="0"/>
    <x v="2"/>
    <n v="65106.451113299998"/>
    <n v="157569857.61899999"/>
    <n v="3617.3206588600001"/>
    <n v="3617.3206588600001"/>
  </r>
  <r>
    <n v="365"/>
    <n v="12196"/>
    <n v="12196"/>
    <n v="18.920000000000002"/>
    <s v="Statewide Citrus"/>
    <s v="Highlands"/>
    <s v="Charles Wilson"/>
    <d v="2013-07-17T00:00:00"/>
    <s v="Active"/>
    <x v="5"/>
    <x v="2"/>
    <n v="4193.0514657000003"/>
    <n v="826590.97520600003"/>
    <n v="18.9759936084"/>
    <n v="18.920000000000002"/>
  </r>
  <r>
    <n v="366"/>
    <n v="12197"/>
    <n v="12197"/>
    <n v="38.94"/>
    <s v="Statewide Citrus"/>
    <s v="Highlands"/>
    <s v="Charles Wilson"/>
    <d v="2013-07-17T00:00:00"/>
    <s v="Active"/>
    <x v="5"/>
    <x v="2"/>
    <n v="5182.2125593600003"/>
    <n v="1679815.3687"/>
    <n v="38.563408815000003"/>
    <n v="38.563408815000003"/>
  </r>
  <r>
    <n v="367"/>
    <n v="12350"/>
    <n v="12350"/>
    <n v="125.27"/>
    <s v="Statewide Citrus"/>
    <s v="Highlands"/>
    <s v="Smoak Groves"/>
    <d v="2013-08-28T00:00:00"/>
    <s v="Active"/>
    <x v="5"/>
    <x v="2"/>
    <n v="10582.710182700001"/>
    <n v="5232135.7403600002"/>
    <n v="120.113789462"/>
    <n v="120.113789462"/>
  </r>
  <r>
    <n v="368"/>
    <n v="12352"/>
    <n v="12352"/>
    <n v="572.63"/>
    <s v="Statewide Citrus"/>
    <s v="Highlands"/>
    <s v="Smoak Groves"/>
    <d v="2013-08-28T00:00:00"/>
    <s v="Active"/>
    <x v="5"/>
    <x v="2"/>
    <n v="24730.700520999999"/>
    <n v="8552940.7145199999"/>
    <n v="196.349286648"/>
    <n v="196.349286648"/>
  </r>
  <r>
    <n v="369"/>
    <n v="12376"/>
    <n v="12376"/>
    <n v="518.75"/>
    <s v="Statewide Citrus"/>
    <s v="Highlands"/>
    <s v="Smoak Groves"/>
    <d v="2013-09-10T00:00:00"/>
    <s v="Active"/>
    <x v="5"/>
    <x v="2"/>
    <n v="22516.9666588"/>
    <n v="22639230.087499999"/>
    <n v="519.72728752800003"/>
    <n v="518.75"/>
  </r>
  <r>
    <n v="370"/>
    <n v="12463"/>
    <n v="12463"/>
    <n v="40.020000000000003"/>
    <s v="Statewide Citrus"/>
    <s v="Highlands"/>
    <s v="Craig Griffith"/>
    <d v="2013-09-13T00:00:00"/>
    <s v="Active"/>
    <x v="5"/>
    <x v="2"/>
    <n v="5288.7537040999996"/>
    <n v="1748128.72245"/>
    <n v="40.131673897699997"/>
    <n v="40.020000000000003"/>
  </r>
  <r>
    <n v="371"/>
    <n v="13005"/>
    <n v="13005"/>
    <n v="7257.67"/>
    <s v="Statewide Cow/Calf"/>
    <s v="Highlands"/>
    <s v="James Hendrie"/>
    <d v="2013-11-14T00:00:00"/>
    <s v="Active"/>
    <x v="0"/>
    <x v="2"/>
    <n v="126524.83663000001"/>
    <n v="317004923.77399999"/>
    <n v="7277.4607850700004"/>
    <n v="7257.67"/>
  </r>
  <r>
    <n v="372"/>
    <n v="13006"/>
    <n v="13006"/>
    <n v="559.65"/>
    <s v="Statewide Citrus"/>
    <s v="Highlands"/>
    <s v="Westby Corp"/>
    <d v="2013-11-08T00:00:00"/>
    <s v="Active"/>
    <x v="5"/>
    <x v="2"/>
    <n v="97582.113171200006"/>
    <n v="415885671.50400001"/>
    <n v="9547.45948236"/>
    <n v="559.65"/>
  </r>
  <r>
    <n v="373"/>
    <n v="13108"/>
    <n v="13108"/>
    <n v="26.13"/>
    <s v="Statewide Citrus"/>
    <s v="Highlands"/>
    <s v="Agribasics"/>
    <d v="2013-12-06T00:00:00"/>
    <s v="Active"/>
    <x v="5"/>
    <x v="2"/>
    <n v="4354.4309283399998"/>
    <n v="1140794.0344"/>
    <n v="26.189132176099999"/>
    <n v="26.13"/>
  </r>
  <r>
    <n v="374"/>
    <n v="13110"/>
    <n v="13110"/>
    <n v="10.57"/>
    <s v="Statewide Citrus"/>
    <s v="Highlands"/>
    <s v="Agribasics"/>
    <d v="2013-12-06T00:00:00"/>
    <s v="Active"/>
    <x v="5"/>
    <x v="2"/>
    <n v="3491.5995094300001"/>
    <n v="579295.01109699998"/>
    <n v="13.2988367375"/>
    <n v="10.57"/>
  </r>
  <r>
    <n v="375"/>
    <n v="13388"/>
    <n v="13388"/>
    <n v="1348.72"/>
    <s v="Statewide Cow/Calf"/>
    <s v="Highlands"/>
    <s v="Lee Lightsey"/>
    <d v="2014-02-01T00:00:00"/>
    <s v="Active"/>
    <x v="0"/>
    <x v="2"/>
    <n v="38531.8035437"/>
    <n v="58997771.687399998"/>
    <n v="1354.4078897899999"/>
    <n v="1348.72"/>
  </r>
  <r>
    <n v="376"/>
    <n v="13753"/>
    <n v="13753"/>
    <n v="952.24"/>
    <s v="Statewide Cow/Calf"/>
    <s v="Highlands"/>
    <s v="Palmer Simmons"/>
    <d v="2014-04-21T00:00:00"/>
    <s v="Active"/>
    <x v="0"/>
    <x v="2"/>
    <n v="37267.823077699999"/>
    <n v="31315719.798700001"/>
    <n v="718.91288021100002"/>
    <n v="718.91288021100002"/>
  </r>
  <r>
    <n v="377"/>
    <n v="13918"/>
    <n v="13918"/>
    <n v="1446.88"/>
    <s v="Statewide Citrus"/>
    <s v="Highlands"/>
    <s v="John Spell"/>
    <d v="2014-05-01T00:00:00"/>
    <s v="Active"/>
    <x v="5"/>
    <x v="2"/>
    <n v="42953.292890299999"/>
    <n v="67359741.292799994"/>
    <n v="1546.37306549"/>
    <n v="1446.88"/>
  </r>
  <r>
    <n v="378"/>
    <n v="13920"/>
    <n v="13920"/>
    <n v="191"/>
    <s v="Specialty Fruit &amp; Nut"/>
    <s v="Highlands"/>
    <s v="Justin Pettit"/>
    <d v="2014-05-05T00:00:00"/>
    <s v="Active"/>
    <x v="8"/>
    <x v="2"/>
    <n v="45292.269794200001"/>
    <n v="31985641.076499999"/>
    <n v="734.29221807800002"/>
    <n v="191"/>
  </r>
  <r>
    <n v="379"/>
    <n v="13933"/>
    <n v="13933"/>
    <n v="1105.19"/>
    <s v="Statewide Sod"/>
    <s v="Highlands"/>
    <s v="Marty McKenna"/>
    <d v="2014-05-01T00:00:00"/>
    <s v="Active"/>
    <x v="6"/>
    <x v="2"/>
    <n v="40094.307197599999"/>
    <n v="67862548.522200003"/>
    <n v="1557.91597735"/>
    <n v="1105.19"/>
  </r>
  <r>
    <n v="380"/>
    <n v="13940"/>
    <n v="13940"/>
    <n v="47.1"/>
    <s v="Statewide Citrus"/>
    <s v="Highlands"/>
    <s v="Danielle Daum"/>
    <d v="2014-06-02T00:00:00"/>
    <s v="Active"/>
    <x v="5"/>
    <x v="2"/>
    <n v="9773.5616934499994"/>
    <n v="4775957.17533"/>
    <n v="109.641328724"/>
    <n v="47.1"/>
  </r>
  <r>
    <n v="381"/>
    <n v="13941"/>
    <n v="13941"/>
    <n v="189.4"/>
    <s v="Statewide Citrus"/>
    <s v="Highlands"/>
    <s v="Danielle Daum"/>
    <d v="2014-06-02T00:00:00"/>
    <s v="Active"/>
    <x v="5"/>
    <x v="2"/>
    <n v="23681.612536000001"/>
    <n v="15349797.112600001"/>
    <n v="352.38426335899999"/>
    <n v="189.4"/>
  </r>
  <r>
    <n v="382"/>
    <n v="13959"/>
    <n v="13959"/>
    <n v="60587.89"/>
    <s v="Statewide Cow/Calf"/>
    <s v="Highlands"/>
    <s v="SPP Land LLC"/>
    <d v="2014-06-13T00:00:00"/>
    <s v="Active"/>
    <x v="0"/>
    <x v="2"/>
    <n v="364424.75177899998"/>
    <n v="2472375848.9000001"/>
    <n v="56758.166630599997"/>
    <n v="56758.166630599997"/>
  </r>
  <r>
    <n v="383"/>
    <n v="13986"/>
    <n v="13986"/>
    <n v="600.79999999999995"/>
    <s v="Statewide Cow/Calf"/>
    <s v="Highlands"/>
    <s v="Eugene Stokes"/>
    <d v="2014-06-26T00:00:00"/>
    <s v="Active"/>
    <x v="0"/>
    <x v="2"/>
    <n v="23830.771493"/>
    <n v="26244529.719500002"/>
    <n v="602.49390950199995"/>
    <n v="600.79999999999995"/>
  </r>
  <r>
    <n v="384"/>
    <n v="13989"/>
    <n v="13989"/>
    <n v="1563.46"/>
    <s v="Statewide Cow/Calf"/>
    <s v="Highlands"/>
    <s v="Eugene Stokes"/>
    <d v="2014-06-26T00:00:00"/>
    <s v="Active"/>
    <x v="0"/>
    <x v="2"/>
    <n v="35791.883951700001"/>
    <n v="68296909.738499999"/>
    <n v="1567.88757867"/>
    <n v="1563.46"/>
  </r>
  <r>
    <n v="385"/>
    <n v="14003"/>
    <n v="14003"/>
    <n v="1120.81"/>
    <s v="Statewide Cow/Calf"/>
    <s v="Highlands"/>
    <s v="Justin Conerly"/>
    <d v="2014-07-02T00:00:00"/>
    <s v="Active"/>
    <x v="0"/>
    <x v="2"/>
    <n v="24343.650228300001"/>
    <n v="27844578.5627"/>
    <n v="639.22612353800002"/>
    <n v="639.22612353800002"/>
  </r>
  <r>
    <n v="386"/>
    <n v="14020"/>
    <n v="14020"/>
    <n v="1100"/>
    <s v="Statewide Cow/Calf"/>
    <s v="Glades"/>
    <s v="Byron Storey"/>
    <d v="2014-07-03T00:00:00"/>
    <s v="Active"/>
    <x v="0"/>
    <x v="2"/>
    <n v="29308.135010499998"/>
    <n v="21881714.8763"/>
    <n v="502.337061603"/>
    <n v="502.337061603"/>
  </r>
  <r>
    <n v="387"/>
    <n v="38014"/>
    <n v="38014"/>
    <n v="387.88"/>
    <s v="Statewide Citrus"/>
    <s v="Highlands"/>
    <s v="Emery  Smith II (Ben Hill Griffin INC)"/>
    <d v="2014-07-31T00:00:00"/>
    <s v="Active"/>
    <x v="5"/>
    <x v="2"/>
    <n v="29123.813310199999"/>
    <n v="18638845.031199999"/>
    <n v="427.89071595000001"/>
    <n v="387.88"/>
  </r>
  <r>
    <n v="388"/>
    <n v="0.01"/>
    <n v="0.01"/>
    <n v="1409.57"/>
    <s v="Conservation Plan - No NOI number"/>
    <s v="Glades"/>
    <s v="Lykes Bros., Inc."/>
    <d v="2010-07-28T00:00:00"/>
    <s v="Active"/>
    <x v="7"/>
    <x v="2"/>
    <n v="2198152.6196400002"/>
    <n v="563344133.73899996"/>
    <n v="12932.6535152"/>
    <n v="1409.57"/>
  </r>
  <r>
    <n v="389"/>
    <n v="0.02"/>
    <n v="0.02"/>
    <n v="52741"/>
    <s v="Conservation Plan - No NOI number"/>
    <s v="Glades"/>
    <s v="Lykes Bros., Inc."/>
    <d v="2010-07-28T00:00:00"/>
    <s v="Active"/>
    <x v="7"/>
    <x v="2"/>
    <n v="1444428.3054"/>
    <n v="611307463.18499994"/>
    <n v="14033.7444541"/>
    <n v="14033.7444541"/>
  </r>
  <r>
    <n v="390"/>
    <n v="3751"/>
    <n v="3751"/>
    <n v="910.93"/>
    <s v="Lake Okeechobee Protection Program"/>
    <s v="Okeechobee"/>
    <s v="Marvin Wherrell Trust"/>
    <d v="2003-05-07T00:00:00"/>
    <s v="Active"/>
    <x v="0"/>
    <x v="3"/>
    <n v="42143.823296100003"/>
    <n v="40250451.784699999"/>
    <n v="924.02692348400001"/>
    <n v="910.93"/>
  </r>
  <r>
    <n v="391"/>
    <n v="3754"/>
    <n v="3754"/>
    <n v="320"/>
    <s v="Lake Okeechobee Protection Program"/>
    <s v="Okeechobee"/>
    <s v="Christine Hooker"/>
    <d v="2003-01-27T00:00:00"/>
    <s v="Active"/>
    <x v="0"/>
    <x v="3"/>
    <n v="16386.720260400001"/>
    <n v="14611696.6899"/>
    <n v="335.43974143499997"/>
    <n v="320"/>
  </r>
  <r>
    <n v="392"/>
    <n v="3758"/>
    <n v="3758"/>
    <n v="1041.03"/>
    <s v="Lake Okeechobee Protection Program"/>
    <s v="Highlands"/>
    <s v="Robert and Pamela Butler"/>
    <d v="2004-05-01T00:00:00"/>
    <s v="Active"/>
    <x v="1"/>
    <x v="3"/>
    <n v="56326.567768499997"/>
    <n v="39460467.697800003"/>
    <n v="905.89131175700004"/>
    <n v="905.89131175700004"/>
  </r>
  <r>
    <n v="393"/>
    <n v="3760"/>
    <n v="3760"/>
    <n v="1251"/>
    <s v="Lake Okeechobee Protection Program"/>
    <s v="Okeechobee"/>
    <s v="Haynes E Williams"/>
    <d v="2003-02-26T00:00:00"/>
    <s v="Active"/>
    <x v="0"/>
    <x v="3"/>
    <n v="43040.6330543"/>
    <n v="56383284.767700002"/>
    <n v="1294.38728883"/>
    <n v="1251"/>
  </r>
  <r>
    <n v="394"/>
    <n v="3769"/>
    <n v="3769"/>
    <n v="640.78"/>
    <s v="Lake Okeechobee Protection Program"/>
    <s v="Highlands"/>
    <s v="Louis E (Woody) Larson Jr"/>
    <d v="2004-07-12T00:00:00"/>
    <s v="Active"/>
    <x v="0"/>
    <x v="3"/>
    <n v="41033.446259700002"/>
    <n v="29705508.029100001"/>
    <n v="681.94735655299996"/>
    <n v="640.78"/>
  </r>
  <r>
    <n v="395"/>
    <n v="3774"/>
    <n v="3774"/>
    <n v="1349"/>
    <s v="Lake Okeechobee Protection Program"/>
    <s v="Highlands"/>
    <s v="Ed Williams"/>
    <d v="2002-10-22T00:00:00"/>
    <s v="Active"/>
    <x v="0"/>
    <x v="3"/>
    <n v="73655.341833400002"/>
    <n v="29393176.938499998"/>
    <n v="674.77719264300003"/>
    <n v="674.77719264300003"/>
  </r>
  <r>
    <n v="396"/>
    <n v="3779"/>
    <n v="3779"/>
    <n v="861"/>
    <s v="Lake Okeechobee Protection Program"/>
    <s v="Okeechobee"/>
    <s v="Cliff &amp; Margaret Rucks"/>
    <d v="2003-03-24T00:00:00"/>
    <s v="Active"/>
    <x v="0"/>
    <x v="3"/>
    <n v="24269.9576738"/>
    <n v="36768941.836300001"/>
    <n v="844.10213297799999"/>
    <n v="844.10213297799999"/>
  </r>
  <r>
    <n v="397"/>
    <n v="3783"/>
    <n v="3783"/>
    <n v="1224.3"/>
    <s v="Lake Okeechobee Protection Program"/>
    <s v="Okeechobee"/>
    <s v="Louis E (Woody) Larson Jr"/>
    <d v="2004-04-20T00:00:00"/>
    <s v="Active"/>
    <x v="1"/>
    <x v="3"/>
    <n v="46510.309716600001"/>
    <n v="53585839.055500001"/>
    <n v="1230.16651514"/>
    <n v="1224.3"/>
  </r>
  <r>
    <n v="398"/>
    <n v="3810"/>
    <n v="3810"/>
    <n v="1874.15"/>
    <s v="Lake Okeechobee Protection Program"/>
    <s v="Okeechobee"/>
    <s v="Joe Hall Eagle Island Farms"/>
    <d v="2005-03-16T00:00:00"/>
    <s v="Active"/>
    <x v="3"/>
    <x v="3"/>
    <n v="40364.730319499999"/>
    <n v="84547345.227799997"/>
    <n v="1940.94773687"/>
    <n v="1874.15"/>
  </r>
  <r>
    <n v="399"/>
    <n v="3812"/>
    <n v="3812"/>
    <n v="971.38"/>
    <s v="Lake Okeechobee Protection Program"/>
    <s v="Okeechobee"/>
    <s v="Monrad &amp; Gwendolyn Chandler"/>
    <d v="2003-05-07T00:00:00"/>
    <s v="Active"/>
    <x v="0"/>
    <x v="3"/>
    <n v="56937.164539899997"/>
    <n v="56007835.406499997"/>
    <n v="1285.7681230200001"/>
    <n v="971.38"/>
  </r>
  <r>
    <n v="400"/>
    <n v="3814"/>
    <n v="3814"/>
    <n v="1450"/>
    <s v="Lake Okeechobee Protection Program"/>
    <s v="Okeechobee"/>
    <s v="Pelaez &amp; Sons Inc"/>
    <d v="2003-11-25T00:00:00"/>
    <s v="Active"/>
    <x v="0"/>
    <x v="3"/>
    <n v="26374.6676501"/>
    <n v="14975970.8441"/>
    <n v="343.80235877299998"/>
    <n v="343.80235877299998"/>
  </r>
  <r>
    <n v="401"/>
    <n v="3816"/>
    <n v="3816"/>
    <n v="14005"/>
    <s v="Lake Okeechobee Protection Program"/>
    <s v="Okeechobee"/>
    <s v="Pete Beaty"/>
    <d v="2003-06-12T00:00:00"/>
    <s v="Active"/>
    <x v="0"/>
    <x v="3"/>
    <n v="63446.796593799998"/>
    <n v="100631121.493"/>
    <n v="2310.1819104400001"/>
    <n v="2310.1819104400001"/>
  </r>
  <r>
    <n v="402"/>
    <n v="3823"/>
    <n v="3823"/>
    <n v="1895.54"/>
    <s v="Lake Okeechobee Protection Program"/>
    <s v="Okeechobee"/>
    <s v="Otis Pete Clemons"/>
    <d v="2003-12-03T00:00:00"/>
    <s v="Active"/>
    <x v="0"/>
    <x v="3"/>
    <n v="53072.940273599997"/>
    <n v="85167484.930399999"/>
    <n v="1955.18424246"/>
    <n v="1895.54"/>
  </r>
  <r>
    <n v="403"/>
    <n v="3824"/>
    <n v="3824"/>
    <n v="518.33000000000004"/>
    <s v="Lake Okeechobee Protection Program"/>
    <s v="Okeechobee"/>
    <s v="Perry Bishop"/>
    <d v="2005-12-13T00:00:00"/>
    <s v="Active"/>
    <x v="1"/>
    <x v="3"/>
    <n v="25812.585368299999"/>
    <n v="22618517.979600001"/>
    <n v="519.251801054"/>
    <n v="518.33000000000004"/>
  </r>
  <r>
    <n v="404"/>
    <n v="3826"/>
    <n v="3826"/>
    <n v="902.88"/>
    <s v="Lake Okeechobee Protection Program"/>
    <s v="Okeechobee"/>
    <s v="Cliff &amp; Margaret Rucks"/>
    <d v="2006-12-05T00:00:00"/>
    <s v="Active"/>
    <x v="1"/>
    <x v="3"/>
    <n v="38840.066675499998"/>
    <n v="74665157.445800006"/>
    <n v="1714.0830143999999"/>
    <n v="902.88"/>
  </r>
  <r>
    <n v="405"/>
    <n v="3828"/>
    <n v="3828"/>
    <n v="4543.5"/>
    <s v="Lake Okeechobee Protection Program"/>
    <s v="Okeechobee"/>
    <s v="Louis E (Woody) Larson Jr"/>
    <d v="2003-12-23T00:00:00"/>
    <s v="Active"/>
    <x v="0"/>
    <x v="3"/>
    <n v="15777.430477100001"/>
    <n v="4439093.6886799997"/>
    <n v="101.907976242"/>
    <n v="101.907976242"/>
  </r>
  <r>
    <n v="406"/>
    <n v="3829"/>
    <n v="3829"/>
    <n v="1062"/>
    <s v="Lake Okeechobee Protection Program"/>
    <s v="Okeechobee"/>
    <s v="Gene Fulford"/>
    <d v="2003-11-10T00:00:00"/>
    <s v="Active"/>
    <x v="0"/>
    <x v="3"/>
    <n v="32131.329240499999"/>
    <n v="46385105.862000003"/>
    <n v="1064.8597659100001"/>
    <n v="1062"/>
  </r>
  <r>
    <n v="407"/>
    <n v="3839"/>
    <n v="3839"/>
    <n v="1286.27"/>
    <s v="Lake Okeechobee Protection Program"/>
    <s v="Okeechobee"/>
    <s v="Louis E (Woody) Larson Jr"/>
    <d v="2005-11-08T00:00:00"/>
    <s v="Active"/>
    <x v="1"/>
    <x v="3"/>
    <n v="40614.850460499998"/>
    <n v="56731116.072499998"/>
    <n v="1302.3724287800001"/>
    <n v="1286.27"/>
  </r>
  <r>
    <n v="408"/>
    <n v="3943"/>
    <n v="3943"/>
    <n v="1374.37"/>
    <s v="Lake Okeechobee Protection Program"/>
    <s v="Highlands"/>
    <s v="Roger Butler"/>
    <d v="2005-08-26T00:00:00"/>
    <s v="Active"/>
    <x v="1"/>
    <x v="3"/>
    <n v="42838.658908700003"/>
    <n v="51715983.559799999"/>
    <n v="1187.24036787"/>
    <n v="1187.24036787"/>
  </r>
  <r>
    <n v="409"/>
    <n v="3944"/>
    <n v="3944"/>
    <n v="1365.69"/>
    <s v="Lake Okeechobee Protection Program"/>
    <s v="Highlands"/>
    <s v="Robert L Butler"/>
    <d v="2005-08-26T00:00:00"/>
    <s v="Active"/>
    <x v="1"/>
    <x v="3"/>
    <n v="34378.567948399999"/>
    <n v="12060979.525800001"/>
    <n v="276.88309848099999"/>
    <n v="276.88309848099999"/>
  </r>
  <r>
    <n v="410"/>
    <n v="3958"/>
    <n v="3958"/>
    <n v="370"/>
    <s v="Lake Okeechobee Protection Program"/>
    <s v="Okeechobee"/>
    <s v="Daniel Candler"/>
    <d v="2003-08-19T00:00:00"/>
    <s v="Active"/>
    <x v="0"/>
    <x v="3"/>
    <n v="22159.1941118"/>
    <n v="15812039.5243"/>
    <n v="362.99593141899999"/>
    <n v="362.99593141899999"/>
  </r>
  <r>
    <n v="411"/>
    <n v="3963"/>
    <n v="3963"/>
    <n v="1318.26"/>
    <s v="Lake Okeechobee Protection Program"/>
    <s v="Highlands"/>
    <s v="Robert L Butler"/>
    <d v="2005-03-17T00:00:00"/>
    <s v="Active"/>
    <x v="1"/>
    <x v="3"/>
    <n v="77927.639333200001"/>
    <n v="49599051.410899997"/>
    <n v="1138.64209843"/>
    <n v="1138.64209843"/>
  </r>
  <r>
    <n v="412"/>
    <n v="3967"/>
    <n v="3967"/>
    <n v="1311"/>
    <s v="Lake Okeechobee Protection Program"/>
    <s v="Okeechobee"/>
    <s v="J C Bass"/>
    <d v="2004-04-19T00:00:00"/>
    <s v="Active"/>
    <x v="0"/>
    <x v="3"/>
    <n v="41515.113672400003"/>
    <n v="59112308.693000004"/>
    <n v="1357.0373081499999"/>
    <n v="1311"/>
  </r>
  <r>
    <n v="413"/>
    <n v="3968"/>
    <n v="3968"/>
    <n v="11987.15"/>
    <s v="Lake Okeechobee Protection Program"/>
    <s v="Okeechobee"/>
    <s v="David M Durando"/>
    <d v="2005-11-10T00:00:00"/>
    <s v="Active"/>
    <x v="0"/>
    <x v="3"/>
    <n v="92654.993554600005"/>
    <n v="311131686.93199998"/>
    <n v="7142.6292805900002"/>
    <n v="7142.6292805900002"/>
  </r>
  <r>
    <n v="414"/>
    <n v="3972"/>
    <n v="3972"/>
    <n v="50"/>
    <s v="Lake Okeechobee Protection Program"/>
    <s v="Okeechobee"/>
    <s v="Rebecca Carolyn Matthews"/>
    <d v="2004-05-27T00:00:00"/>
    <s v="Active"/>
    <x v="0"/>
    <x v="3"/>
    <n v="7489.3130557300001"/>
    <n v="2241515.58641"/>
    <n v="51.458323060200001"/>
    <n v="50"/>
  </r>
  <r>
    <n v="415"/>
    <n v="4026"/>
    <n v="4026"/>
    <n v="133.32"/>
    <s v="Lake Okeechobee Protection Program"/>
    <s v="Okeechobee"/>
    <s v="Gary Marsh"/>
    <d v="2006-02-13T00:00:00"/>
    <s v="Active"/>
    <x v="0"/>
    <x v="3"/>
    <n v="18552.3326413"/>
    <n v="9015006.7170199994"/>
    <n v="206.956904893"/>
    <n v="133.32"/>
  </r>
  <r>
    <n v="416"/>
    <n v="4028"/>
    <n v="4028"/>
    <n v="100"/>
    <s v="Lake Okeechobee Protection Program"/>
    <s v="Okeechobee"/>
    <s v="Mark Luna"/>
    <d v="2006-02-08T00:00:00"/>
    <s v="Active"/>
    <x v="0"/>
    <x v="3"/>
    <n v="9665.3131690800001"/>
    <n v="4488041.5826199995"/>
    <n v="103.03166976200001"/>
    <n v="100"/>
  </r>
  <r>
    <n v="417"/>
    <n v="4041"/>
    <n v="4041"/>
    <n v="146"/>
    <s v="Lake Okeechobee Protection Program"/>
    <s v="Okeechobee"/>
    <s v="Elda Mae Bass"/>
    <d v="2006-02-13T00:00:00"/>
    <s v="Active"/>
    <x v="0"/>
    <x v="3"/>
    <n v="15260.2380306"/>
    <n v="8786070.4181699995"/>
    <n v="201.701229627"/>
    <n v="146"/>
  </r>
  <r>
    <n v="418"/>
    <n v="4042"/>
    <n v="4042"/>
    <n v="631"/>
    <s v="Lake Okeechobee Protection Program"/>
    <s v="Okeechobee"/>
    <s v="Elda Mae Bass"/>
    <d v="2006-02-13T00:00:00"/>
    <s v="Active"/>
    <x v="0"/>
    <x v="3"/>
    <n v="21454.437425600001"/>
    <n v="27945902.625500001"/>
    <n v="641.55221325699995"/>
    <n v="631"/>
  </r>
  <r>
    <n v="419"/>
    <n v="4043"/>
    <n v="4043"/>
    <n v="664"/>
    <s v="Lake Okeechobee Protection Program"/>
    <s v="Okeechobee"/>
    <s v="J C Bass"/>
    <d v="2006-02-13T00:00:00"/>
    <s v="Active"/>
    <x v="0"/>
    <x v="3"/>
    <n v="21784.8303314"/>
    <n v="29652828.837000001"/>
    <n v="680.73800387200004"/>
    <n v="664"/>
  </r>
  <r>
    <n v="420"/>
    <n v="4046"/>
    <n v="4046"/>
    <n v="150"/>
    <s v="Lake Okeechobee Protection Program"/>
    <s v="Okeechobee"/>
    <s v="Glenn Bass"/>
    <d v="2006-02-13T00:00:00"/>
    <s v="Active"/>
    <x v="0"/>
    <x v="3"/>
    <n v="15183.1451077"/>
    <n v="7108523.3555300003"/>
    <n v="163.189894162"/>
    <n v="150"/>
  </r>
  <r>
    <n v="421"/>
    <n v="4047"/>
    <n v="4047"/>
    <n v="2755"/>
    <s v="Lake Okeechobee Protection Program"/>
    <s v="Okeechobee"/>
    <s v="Bass Inc"/>
    <d v="2006-02-13T00:00:00"/>
    <s v="Active"/>
    <x v="0"/>
    <x v="3"/>
    <n v="55687.910473800002"/>
    <n v="128247569.296"/>
    <n v="2944.17085142"/>
    <n v="2755"/>
  </r>
  <r>
    <n v="422"/>
    <n v="4048"/>
    <n v="4048"/>
    <n v="612"/>
    <s v="Lake Okeechobee Protection Program"/>
    <s v="Okeechobee"/>
    <s v="D Cross Ranch Inc"/>
    <d v="2006-02-13T00:00:00"/>
    <s v="Active"/>
    <x v="0"/>
    <x v="3"/>
    <n v="21285.165026400002"/>
    <n v="27431967.511"/>
    <n v="629.75383928500003"/>
    <n v="612"/>
  </r>
  <r>
    <n v="423"/>
    <n v="4049"/>
    <n v="4049"/>
    <n v="1714"/>
    <s v="Lake Okeechobee Protection Program"/>
    <s v="Okeechobee"/>
    <s v="Bass Ranch Inc"/>
    <d v="2006-02-13T00:00:00"/>
    <s v="Active"/>
    <x v="0"/>
    <x v="3"/>
    <n v="111430.85355099999"/>
    <n v="95747473.636399999"/>
    <n v="2198.06833396"/>
    <n v="1714"/>
  </r>
  <r>
    <n v="424"/>
    <n v="4050"/>
    <n v="4050"/>
    <n v="2468"/>
    <s v="Lake Okeechobee Protection Program"/>
    <s v="Okeechobee"/>
    <s v="D Cross Ranch Inc"/>
    <d v="2006-02-13T00:00:00"/>
    <s v="Active"/>
    <x v="0"/>
    <x v="3"/>
    <n v="58154.043899299999"/>
    <n v="79450179.331"/>
    <n v="1823.93244106"/>
    <n v="1823.93244106"/>
  </r>
  <r>
    <n v="425"/>
    <n v="4166"/>
    <n v="4166"/>
    <n v="1617.8"/>
    <s v="Lake Okeechobee Protection Program"/>
    <s v="Highlands"/>
    <s v="Eduardo Pines"/>
    <d v="2006-02-02T00:00:00"/>
    <s v="Active"/>
    <x v="5"/>
    <x v="3"/>
    <n v="49113.689032800001"/>
    <n v="53020024.158699997"/>
    <n v="1217.1771404799999"/>
    <n v="1217.1771404799999"/>
  </r>
  <r>
    <n v="426"/>
    <n v="4173"/>
    <n v="4173"/>
    <n v="331"/>
    <s v="Lake Okeechobee Protection Program"/>
    <s v="Okeechobee"/>
    <s v="Zena Thomas"/>
    <d v="2006-02-20T00:00:00"/>
    <s v="Active"/>
    <x v="0"/>
    <x v="3"/>
    <n v="16098.066517900001"/>
    <n v="14473960.0875"/>
    <n v="332.27773148699998"/>
    <n v="331"/>
  </r>
  <r>
    <n v="427"/>
    <n v="4175"/>
    <n v="4175"/>
    <n v="449.75"/>
    <s v="Lake Okeechobee Protection Program"/>
    <s v="Okeechobee"/>
    <s v="Beedie Mae Thomas"/>
    <d v="2006-02-24T00:00:00"/>
    <s v="Active"/>
    <x v="0"/>
    <x v="3"/>
    <n v="33465.727175"/>
    <n v="19929546.664099999"/>
    <n v="457.52126681599998"/>
    <n v="449.75"/>
  </r>
  <r>
    <n v="428"/>
    <n v="4176"/>
    <n v="4176"/>
    <n v="785"/>
    <s v="Lake Okeechobee Protection Program"/>
    <s v="Okeechobee"/>
    <s v="Zena Thomas"/>
    <d v="2006-02-28T00:00:00"/>
    <s v="Active"/>
    <x v="0"/>
    <x v="3"/>
    <n v="36797.9662561"/>
    <n v="34807270.015600003"/>
    <n v="799.06816448899997"/>
    <n v="785"/>
  </r>
  <r>
    <n v="429"/>
    <n v="4177"/>
    <n v="4177"/>
    <n v="509.86"/>
    <s v="Lake Okeechobee Protection Program"/>
    <s v="Okeechobee"/>
    <s v="Zena Thomas"/>
    <d v="2006-02-28T00:00:00"/>
    <s v="Active"/>
    <x v="0"/>
    <x v="3"/>
    <n v="20224.536887800001"/>
    <n v="22774227.391800001"/>
    <n v="522.82641159299999"/>
    <n v="509.86"/>
  </r>
  <r>
    <n v="430"/>
    <n v="4178"/>
    <n v="4178"/>
    <n v="141.08000000000001"/>
    <s v="Lake Okeechobee Protection Program"/>
    <s v="Okeechobee"/>
    <s v="Katherine Thomas"/>
    <d v="2006-02-28T00:00:00"/>
    <s v="Active"/>
    <x v="0"/>
    <x v="3"/>
    <n v="23181.476629199999"/>
    <n v="6029870.65436"/>
    <n v="138.427336408"/>
    <n v="138.427336408"/>
  </r>
  <r>
    <n v="431"/>
    <n v="4179"/>
    <n v="4179"/>
    <n v="330"/>
    <s v="Lake Okeechobee Protection Program"/>
    <s v="Okeechobee"/>
    <s v="Katherine Thomas"/>
    <d v="2006-02-28T00:00:00"/>
    <s v="Active"/>
    <x v="0"/>
    <x v="3"/>
    <n v="16016.1696479"/>
    <n v="14346390.794199999"/>
    <n v="329.34913176999999"/>
    <n v="329.34913176999999"/>
  </r>
  <r>
    <n v="432"/>
    <n v="4252"/>
    <n v="4252"/>
    <n v="79.5"/>
    <s v="Lake Okeechobee Protection Program"/>
    <s v="Okeechobee"/>
    <s v="Monrad Chandler"/>
    <d v="2006-03-28T00:00:00"/>
    <s v="Active"/>
    <x v="0"/>
    <x v="3"/>
    <n v="9352.6107293900004"/>
    <n v="3569139.1019100002"/>
    <n v="81.936487110000002"/>
    <n v="79.5"/>
  </r>
  <r>
    <n v="433"/>
    <n v="4257"/>
    <n v="4257"/>
    <n v="80"/>
    <s v="Lake Okeechobee Protection Program"/>
    <s v="Okeechobee"/>
    <s v="Elwyn Bass"/>
    <d v="2006-03-15T00:00:00"/>
    <s v="Active"/>
    <x v="0"/>
    <x v="3"/>
    <n v="8255.0524482000001"/>
    <n v="3695863.6688000001"/>
    <n v="84.845694497300002"/>
    <n v="80"/>
  </r>
  <r>
    <n v="434"/>
    <n v="4258"/>
    <n v="4258"/>
    <n v="100"/>
    <s v="Lake Okeechobee Protection Program"/>
    <s v="Okeechobee"/>
    <s v="Frances Syfrett"/>
    <d v="2006-03-20T00:00:00"/>
    <s v="Active"/>
    <x v="0"/>
    <x v="3"/>
    <n v="12040.066122"/>
    <n v="4438167.9338199999"/>
    <n v="101.88672375"/>
    <n v="100"/>
  </r>
  <r>
    <n v="435"/>
    <n v="4259"/>
    <n v="4259"/>
    <n v="1676.37"/>
    <s v="Lake Okeechobee Protection Program"/>
    <s v="Okeechobee"/>
    <s v="Jim Harvey"/>
    <d v="2006-03-15T00:00:00"/>
    <s v="Active"/>
    <x v="0"/>
    <x v="3"/>
    <n v="41091.622304800003"/>
    <n v="65925662.255599998"/>
    <n v="1513.45100916"/>
    <n v="1513.45100916"/>
  </r>
  <r>
    <n v="436"/>
    <n v="4343"/>
    <n v="4343"/>
    <n v="1863.15"/>
    <s v="Lake Okeechobee Protection Program"/>
    <s v="Okeechobee"/>
    <s v="Joseph Hall"/>
    <d v="2006-06-14T00:00:00"/>
    <s v="Active"/>
    <x v="3"/>
    <x v="3"/>
    <n v="40364.710413699999"/>
    <n v="84527100.586700007"/>
    <n v="1940.482982"/>
    <n v="1863.15"/>
  </r>
  <r>
    <n v="437"/>
    <n v="4434"/>
    <n v="4434"/>
    <n v="106493.11"/>
    <s v="Lake Okeechobee Protection Program"/>
    <s v="Polk"/>
    <s v="United States Government"/>
    <d v="2006-07-11T00:00:00"/>
    <s v="Active"/>
    <x v="0"/>
    <x v="3"/>
    <n v="251868.90631200001"/>
    <n v="2194014548.3200002"/>
    <n v="50367.8449129"/>
    <n v="50367.8449129"/>
  </r>
  <r>
    <n v="438"/>
    <n v="4458"/>
    <n v="4458"/>
    <n v="625.53"/>
    <s v="Lake Okeechobee Protection Program"/>
    <s v="Okeechobee"/>
    <s v="Ted Tilton"/>
    <d v="2006-05-31T00:00:00"/>
    <s v="Active"/>
    <x v="0"/>
    <x v="3"/>
    <n v="51113.276201400004"/>
    <n v="53235010.993699998"/>
    <n v="1222.11257884"/>
    <n v="625.53"/>
  </r>
  <r>
    <n v="439"/>
    <n v="4512"/>
    <n v="4512"/>
    <n v="483.1"/>
    <s v="Lake Okeechobee Protection Program"/>
    <s v="Okeechobee"/>
    <s v="David Williams"/>
    <d v="2006-04-12T00:00:00"/>
    <s v="Active"/>
    <x v="0"/>
    <x v="3"/>
    <n v="24092.283652599999"/>
    <n v="21267474.322999999"/>
    <n v="488.23598239699999"/>
    <n v="483.1"/>
  </r>
  <r>
    <n v="440"/>
    <n v="4530"/>
    <n v="4530"/>
    <n v="308"/>
    <s v="Lake Okeechobee Protection Program"/>
    <s v="Okeechobee"/>
    <s v="James Fraser"/>
    <d v="2006-10-17T00:00:00"/>
    <s v="Active"/>
    <x v="0"/>
    <x v="3"/>
    <n v="18639.200742000001"/>
    <n v="13858480.3095"/>
    <n v="318.14820348000001"/>
    <n v="308"/>
  </r>
  <r>
    <n v="441"/>
    <n v="4531"/>
    <n v="4531"/>
    <n v="569.58000000000004"/>
    <s v="Lake Okeechobee Protection Program"/>
    <s v="Okeechobee"/>
    <s v="James Fraser"/>
    <d v="2006-10-17T00:00:00"/>
    <s v="Active"/>
    <x v="0"/>
    <x v="3"/>
    <n v="30662.640843900001"/>
    <n v="25366856.2949"/>
    <n v="582.34521952700004"/>
    <n v="569.58000000000004"/>
  </r>
  <r>
    <n v="442"/>
    <n v="4736"/>
    <n v="4736"/>
    <n v="199.93"/>
    <s v="Lake Okeechobee Protection Program"/>
    <s v="Okeechobee"/>
    <s v="JC Fewell"/>
    <d v="2006-11-15T00:00:00"/>
    <s v="Active"/>
    <x v="0"/>
    <x v="3"/>
    <n v="16024.742960600001"/>
    <n v="8915490.3295600004"/>
    <n v="204.67231385700001"/>
    <n v="199.93"/>
  </r>
  <r>
    <n v="443"/>
    <n v="4772"/>
    <n v="4772"/>
    <n v="948"/>
    <s v="Lake Okeechobee Protection Program"/>
    <s v="Okeechobee"/>
    <s v="Juanett Watford"/>
    <d v="2003-12-01T00:00:00"/>
    <s v="Active"/>
    <x v="0"/>
    <x v="3"/>
    <n v="28344.2332823"/>
    <n v="42571298.923799999"/>
    <n v="977.30645568199998"/>
    <n v="948"/>
  </r>
  <r>
    <n v="444"/>
    <n v="4805"/>
    <n v="4805"/>
    <n v="249.08"/>
    <s v="Lake Okeechobee Protection Program"/>
    <s v="Okeechobee"/>
    <s v="Ian Hall"/>
    <d v="2006-12-07T00:00:00"/>
    <s v="Active"/>
    <x v="4"/>
    <x v="3"/>
    <n v="18838.3443511"/>
    <n v="10837802.8705"/>
    <n v="248.80271400000001"/>
    <n v="248.80271400000001"/>
  </r>
  <r>
    <n v="445"/>
    <n v="4910"/>
    <n v="4910"/>
    <n v="200"/>
    <s v="Lake Okeechobee Protection Program"/>
    <s v="Okeechobee"/>
    <s v="David Klein"/>
    <d v="2007-01-19T00:00:00"/>
    <s v="Active"/>
    <x v="0"/>
    <x v="3"/>
    <n v="15260.462521900001"/>
    <n v="7947526.1931299996"/>
    <n v="182.45082606400001"/>
    <n v="182.45082606400001"/>
  </r>
  <r>
    <n v="446"/>
    <n v="4922"/>
    <n v="4922"/>
    <n v="200"/>
    <s v="Lake Okeechobee Protection Program"/>
    <s v="Okeechobee"/>
    <s v="James Williams"/>
    <d v="2007-02-12T00:00:00"/>
    <s v="Active"/>
    <x v="0"/>
    <x v="3"/>
    <n v="14373.971315700001"/>
    <n v="8682978.3870899994"/>
    <n v="199.33455278"/>
    <n v="199.33455278"/>
  </r>
  <r>
    <n v="447"/>
    <n v="4975"/>
    <n v="4975"/>
    <n v="1737.44"/>
    <s v="Lake Okeechobee Protection Program"/>
    <s v="Okeechobee"/>
    <s v="Ehricka Wallace"/>
    <d v="2004-12-01T00:00:00"/>
    <s v="Active"/>
    <x v="0"/>
    <x v="3"/>
    <n v="5744.9530717400003"/>
    <n v="911032.61233499995"/>
    <n v="20.9145146115"/>
    <n v="20.9145146115"/>
  </r>
  <r>
    <n v="448"/>
    <n v="5102"/>
    <n v="5102"/>
    <n v="169.61"/>
    <s v="Lake Okeechobee Protection Program"/>
    <s v="Highlands"/>
    <s v="Travis Wise"/>
    <d v="2007-03-09T00:00:00"/>
    <s v="Active"/>
    <x v="0"/>
    <x v="3"/>
    <n v="14942.3575557"/>
    <n v="7466616.9611499999"/>
    <n v="171.41062506200001"/>
    <n v="169.61"/>
  </r>
  <r>
    <n v="449"/>
    <n v="5127"/>
    <n v="5127"/>
    <n v="6548.09"/>
    <s v="Lake Okeechobee Protection Program"/>
    <s v="Okeechobee"/>
    <s v="Donald Smith"/>
    <d v="2007-05-03T00:00:00"/>
    <s v="Active"/>
    <x v="0"/>
    <x v="3"/>
    <n v="57024.987442700003"/>
    <n v="48277414.809100002"/>
    <n v="1108.30137556"/>
    <n v="1108.30137556"/>
  </r>
  <r>
    <n v="450"/>
    <n v="5128"/>
    <n v="5128"/>
    <n v="2046.09"/>
    <s v="Lake Okeechobee Protection Program"/>
    <s v="Okeechobee"/>
    <s v="Warren Prescott"/>
    <d v="2006-07-25T00:00:00"/>
    <s v="Active"/>
    <x v="0"/>
    <x v="3"/>
    <n v="40731.948159300002"/>
    <n v="85689532.244900003"/>
    <n v="1967.16884766"/>
    <n v="1967.16884766"/>
  </r>
  <r>
    <n v="451"/>
    <n v="5151"/>
    <n v="5151"/>
    <n v="26117.7"/>
    <s v="Lake Okeechobee Protection Program"/>
    <s v="Osceola"/>
    <s v="Ronald Grigsby"/>
    <d v="2006-01-06T00:00:00"/>
    <s v="Active"/>
    <x v="0"/>
    <x v="3"/>
    <n v="116313.830678"/>
    <n v="699023860.89999998"/>
    <n v="16047.4439165"/>
    <n v="16047.4439165"/>
  </r>
  <r>
    <n v="452"/>
    <n v="5155"/>
    <n v="5155"/>
    <n v="837.05"/>
    <s v="Lake Okeechobee Protection Program"/>
    <s v="Okeechobee"/>
    <s v="Bobby Fulford"/>
    <d v="2007-04-27T00:00:00"/>
    <s v="Active"/>
    <x v="0"/>
    <x v="3"/>
    <n v="31421.449752"/>
    <n v="36601934.058799997"/>
    <n v="840.26814662499999"/>
    <n v="837.05"/>
  </r>
  <r>
    <n v="453"/>
    <n v="5156"/>
    <n v="5156"/>
    <n v="1329.31"/>
    <s v="Lake Okeechobee Protection Program"/>
    <s v="Okeechobee"/>
    <s v="Perry Smith"/>
    <d v="2007-04-17T00:00:00"/>
    <s v="Active"/>
    <x v="0"/>
    <x v="3"/>
    <n v="32165.9383265"/>
    <n v="59564104.971000001"/>
    <n v="1367.40916502"/>
    <n v="1329.31"/>
  </r>
  <r>
    <n v="454"/>
    <n v="5157"/>
    <n v="5157"/>
    <n v="4145.8"/>
    <s v="Lake Okeechobee Protection Program"/>
    <s v="Highlands"/>
    <s v="Perry Smith"/>
    <d v="2007-04-17T00:00:00"/>
    <s v="Active"/>
    <x v="0"/>
    <x v="3"/>
    <n v="164163.69437899999"/>
    <n v="130313765.207"/>
    <n v="2991.60437245"/>
    <n v="2991.60437245"/>
  </r>
  <r>
    <n v="455"/>
    <n v="5295"/>
    <n v="5295"/>
    <n v="348.58"/>
    <s v="Lake Okeechobee Protection Program"/>
    <s v="Okeechobee"/>
    <s v="Barry &amp; Valerie Lewis"/>
    <d v="2007-02-01T00:00:00"/>
    <s v="Active"/>
    <x v="0"/>
    <x v="3"/>
    <n v="16545.547534699999"/>
    <n v="15224035.3915"/>
    <n v="349.49715995899999"/>
    <n v="348.58"/>
  </r>
  <r>
    <n v="456"/>
    <n v="5298"/>
    <n v="5298"/>
    <n v="3622.78"/>
    <s v="Lake Okeechobee Protection Program"/>
    <s v="Okeechobee"/>
    <s v="Abington Holdings LTD-Lonnie Waldron Operator"/>
    <d v="2007-05-14T00:00:00"/>
    <s v="Active"/>
    <x v="0"/>
    <x v="3"/>
    <n v="53704.582273"/>
    <n v="159539196.02700001"/>
    <n v="3662.5306286999999"/>
    <n v="3622.78"/>
  </r>
  <r>
    <n v="457"/>
    <n v="5299"/>
    <n v="5299"/>
    <n v="670"/>
    <s v="Lake Okeechobee Protection Program"/>
    <s v="Okeechobee"/>
    <s v="Raulerson &amp; Sons Ranch"/>
    <d v="2007-04-19T00:00:00"/>
    <s v="Active"/>
    <x v="0"/>
    <x v="3"/>
    <n v="21657.581945499998"/>
    <n v="29311394.934799999"/>
    <n v="672.89972866699998"/>
    <n v="670"/>
  </r>
  <r>
    <n v="458"/>
    <n v="5303"/>
    <n v="5303"/>
    <n v="29841.83"/>
    <s v="Lake Okeechobee Protection Program"/>
    <s v="Osceola"/>
    <s v="Adams Ranch Inc"/>
    <d v="2006-10-16T00:00:00"/>
    <s v="Active"/>
    <x v="6"/>
    <x v="3"/>
    <n v="287558.10696900001"/>
    <n v="554177112.26600003"/>
    <n v="12722.206817800001"/>
    <n v="12722.206817800001"/>
  </r>
  <r>
    <n v="459"/>
    <n v="5454"/>
    <n v="5454"/>
    <n v="684.94"/>
    <s v="Lake Okeechobee Protection Program"/>
    <s v="Okeechobee"/>
    <s v="Yates Marsh"/>
    <d v="2007-08-17T00:00:00"/>
    <s v="Active"/>
    <x v="0"/>
    <x v="3"/>
    <n v="34399.878222799998"/>
    <n v="30082939.1745"/>
    <n v="690.61201805899998"/>
    <n v="684.94"/>
  </r>
  <r>
    <n v="460"/>
    <n v="5461"/>
    <n v="5461"/>
    <n v="544.27"/>
    <s v="Lake Okeechobee Protection Program"/>
    <s v="Okeechobee"/>
    <s v="Greg Isbell"/>
    <d v="2007-08-28T00:00:00"/>
    <s v="Active"/>
    <x v="0"/>
    <x v="3"/>
    <n v="20784.241784999998"/>
    <n v="24334476.445"/>
    <n v="558.64494451899998"/>
    <n v="544.27"/>
  </r>
  <r>
    <n v="461"/>
    <n v="5520"/>
    <n v="5520"/>
    <n v="5793.75"/>
    <s v="Lake Okeechobee Protection Program"/>
    <s v="Polk"/>
    <s v="SFWMD"/>
    <d v="2007-09-25T00:00:00"/>
    <s v="Active"/>
    <x v="0"/>
    <x v="3"/>
    <n v="162579.25831400001"/>
    <n v="245115991.59200001"/>
    <n v="5627.1113879499999"/>
    <n v="5627.1113879499999"/>
  </r>
  <r>
    <n v="462"/>
    <n v="5600"/>
    <n v="5600"/>
    <n v="2436.73"/>
    <s v="Lake Okeechobee Protection Program"/>
    <s v="Okeechobee"/>
    <s v="LOR Inc"/>
    <d v="2007-11-09T00:00:00"/>
    <s v="Active"/>
    <x v="0"/>
    <x v="3"/>
    <n v="49414.112373299999"/>
    <n v="106278392.891"/>
    <n v="2439.8259413599999"/>
    <n v="2436.73"/>
  </r>
  <r>
    <n v="463"/>
    <n v="5601"/>
    <n v="5601"/>
    <n v="684.15"/>
    <s v="Lake Okeechobee Protection Program"/>
    <s v="Okeechobee"/>
    <s v="Lazaro Padron"/>
    <d v="2007-11-09T00:00:00"/>
    <s v="Active"/>
    <x v="0"/>
    <x v="3"/>
    <n v="31153.0740406"/>
    <n v="29030100.4958"/>
    <n v="666.44207108800003"/>
    <n v="666.44207108800003"/>
  </r>
  <r>
    <n v="464"/>
    <n v="5603"/>
    <n v="5603"/>
    <n v="346"/>
    <s v="Lake Okeechobee Protection Program"/>
    <s v="Okeechobee"/>
    <s v="Earl Raulerson"/>
    <d v="2006-09-26T00:00:00"/>
    <s v="Active"/>
    <x v="0"/>
    <x v="3"/>
    <n v="17065.4761726"/>
    <n v="15090030.588"/>
    <n v="346.42082066699999"/>
    <n v="346"/>
  </r>
  <r>
    <n v="465"/>
    <n v="5612"/>
    <n v="5612"/>
    <n v="451.01"/>
    <s v="Lake Okeechobee Protection Program"/>
    <s v="Okeechobee"/>
    <s v="Richard Smith"/>
    <d v="2007-11-13T00:00:00"/>
    <s v="Active"/>
    <x v="0"/>
    <x v="3"/>
    <n v="29486.417607399999"/>
    <n v="19870091.430300001"/>
    <n v="456.15635700000001"/>
    <n v="451.01"/>
  </r>
  <r>
    <n v="466"/>
    <n v="6906"/>
    <n v="6906"/>
    <n v="789"/>
    <s v="Indian River Citrus"/>
    <s v="Okeechobee"/>
    <s v="Twenty Twenty Groves Inc"/>
    <d v="2003-08-26T00:00:00"/>
    <s v="Active"/>
    <x v="5"/>
    <x v="3"/>
    <n v="44859.222178800002"/>
    <n v="53993921.269900002"/>
    <n v="1239.5348311800001"/>
    <n v="789"/>
  </r>
  <r>
    <n v="467"/>
    <n v="6924"/>
    <n v="6924"/>
    <n v="473"/>
    <s v="Indian River Citrus"/>
    <s v="Okeechobee"/>
    <s v="Eddie Williams"/>
    <d v="2002-07-17T00:00:00"/>
    <s v="Active"/>
    <x v="5"/>
    <x v="3"/>
    <n v="21637.744819200001"/>
    <n v="29261482.274999999"/>
    <n v="671.75388708200001"/>
    <n v="473"/>
  </r>
  <r>
    <n v="468"/>
    <n v="6968"/>
    <n v="6968"/>
    <n v="809"/>
    <s v="Indian River Citrus"/>
    <s v="Highlands"/>
    <s v="Premier Citrus LLC"/>
    <d v="2009-05-14T00:00:00"/>
    <s v="Active"/>
    <x v="5"/>
    <x v="3"/>
    <n v="46945.778497899999"/>
    <n v="34349336.337800004"/>
    <n v="788.55541174300004"/>
    <n v="788.55541174300004"/>
  </r>
  <r>
    <n v="469"/>
    <n v="6994"/>
    <n v="6994"/>
    <n v="1271.5"/>
    <s v="Lake Okeechobee Protection Program"/>
    <s v="Highlands"/>
    <s v="Nick Bishop"/>
    <d v="2008-12-01T00:00:00"/>
    <s v="Active"/>
    <x v="1"/>
    <x v="3"/>
    <n v="5797.8387655099996"/>
    <n v="11358.4776793"/>
    <n v="0.26075581068199999"/>
    <n v="0.26075581068199999"/>
  </r>
  <r>
    <n v="470"/>
    <n v="6995"/>
    <n v="6995"/>
    <n v="85.63"/>
    <s v="Lake Okeechobee Protection Program"/>
    <s v="Okeechobee"/>
    <s v="Gayle L Moore and John S Purvis"/>
    <d v="2008-03-21T00:00:00"/>
    <s v="Active"/>
    <x v="0"/>
    <x v="3"/>
    <n v="9944.0613673799999"/>
    <n v="3740899.81757"/>
    <n v="85.879586345600003"/>
    <n v="85.63"/>
  </r>
  <r>
    <n v="471"/>
    <n v="7174"/>
    <n v="7174"/>
    <n v="15"/>
    <s v="Ridge Citrus"/>
    <s v="Highlands"/>
    <s v="JH Crutchfield"/>
    <d v="2002-10-21T00:00:00"/>
    <s v="Active"/>
    <x v="5"/>
    <x v="3"/>
    <n v="323.68742189300002"/>
    <n v="6527.3161491000001"/>
    <n v="0.149847159285"/>
    <n v="0.149847159285"/>
  </r>
  <r>
    <n v="472"/>
    <n v="9309"/>
    <n v="9309"/>
    <n v="485.05"/>
    <s v="Lake Okeechobee Protection Program"/>
    <s v="Okeechobee"/>
    <s v="Hobart Lee and Joanne Rucks"/>
    <d v="2009-09-09T00:00:00"/>
    <s v="Active"/>
    <x v="0"/>
    <x v="3"/>
    <n v="21129.0736321"/>
    <n v="27892830.0623"/>
    <n v="640.33382998100001"/>
    <n v="485.05"/>
  </r>
  <r>
    <n v="473"/>
    <n v="9319"/>
    <n v="9319"/>
    <n v="252.5"/>
    <s v="Statewide Cow/Calf"/>
    <s v="Okeechobee"/>
    <s v="Haynes Williams"/>
    <d v="2009-07-27T00:00:00"/>
    <s v="Active"/>
    <x v="0"/>
    <x v="3"/>
    <n v="13725.520570999999"/>
    <n v="11042634.985099999"/>
    <n v="253.505031124"/>
    <n v="252.5"/>
  </r>
  <r>
    <n v="474"/>
    <n v="9435"/>
    <n v="9435"/>
    <n v="4506.0200000000004"/>
    <s v="Statewide Cow/Calf"/>
    <s v="Okeechobee"/>
    <s v="Jeff Budz"/>
    <d v="2010-02-02T00:00:00"/>
    <s v="Active"/>
    <x v="0"/>
    <x v="3"/>
    <n v="2110.38963504"/>
    <n v="174523.32828300001"/>
    <n v="4.0065203484499996"/>
    <n v="4.0065203484499996"/>
  </r>
  <r>
    <n v="475"/>
    <n v="9458"/>
    <n v="9458"/>
    <n v="166.72"/>
    <s v="Statewide Cow/Calf"/>
    <s v="Okeechobee"/>
    <s v="Elwyn Bass"/>
    <d v="2010-03-10T00:00:00"/>
    <s v="Active"/>
    <x v="0"/>
    <x v="3"/>
    <n v="13358.478845"/>
    <n v="7177831.6983000003"/>
    <n v="164.78100114099999"/>
    <n v="164.78100114099999"/>
  </r>
  <r>
    <n v="476"/>
    <n v="9460"/>
    <n v="9460"/>
    <n v="1274"/>
    <s v="Statewide Cow/Calf"/>
    <s v="Okeechobee"/>
    <s v="Keith Rucks"/>
    <d v="2010-01-27T00:00:00"/>
    <s v="Active"/>
    <x v="0"/>
    <x v="3"/>
    <n v="31623.8141965"/>
    <n v="54364215.065200001"/>
    <n v="1248.03564102"/>
    <n v="1248.03564102"/>
  </r>
  <r>
    <n v="477"/>
    <n v="9463"/>
    <n v="9463"/>
    <n v="307"/>
    <s v="Statewide Cow/Calf"/>
    <s v="Okeechobee"/>
    <s v="Elda Mae Bass"/>
    <d v="2010-03-11T00:00:00"/>
    <s v="Active"/>
    <x v="0"/>
    <x v="3"/>
    <n v="24473.321359199999"/>
    <n v="17833984.390900001"/>
    <n v="409.41358418300001"/>
    <n v="307"/>
  </r>
  <r>
    <n v="478"/>
    <n v="9465"/>
    <n v="9465"/>
    <n v="100"/>
    <s v="Indian River Citrus"/>
    <s v="Okeechobee"/>
    <s v="Elda Mae Bass"/>
    <d v="2010-03-11T00:00:00"/>
    <s v="Active"/>
    <x v="5"/>
    <x v="3"/>
    <n v="24427.9179181"/>
    <n v="17768667.6646"/>
    <n v="407.91411247600001"/>
    <n v="100"/>
  </r>
  <r>
    <n v="479"/>
    <n v="9490"/>
    <n v="9490"/>
    <n v="5297.38"/>
    <s v="Lake Okeechobee Protection Program"/>
    <s v="Okeechobee"/>
    <s v="John Holcomb"/>
    <d v="2003-06-20T00:00:00"/>
    <s v="Active"/>
    <x v="0"/>
    <x v="3"/>
    <n v="78684.066400700001"/>
    <n v="232012646.25400001"/>
    <n v="5326.2987673799998"/>
    <n v="5297.38"/>
  </r>
  <r>
    <n v="480"/>
    <n v="9520"/>
    <n v="9520"/>
    <n v="4340.8500000000004"/>
    <s v="Statewide Cow/Calf"/>
    <s v="Polk"/>
    <s v="Cary Lightsey"/>
    <d v="2010-05-17T00:00:00"/>
    <s v="Active"/>
    <x v="0"/>
    <x v="3"/>
    <n v="11095.8229393"/>
    <n v="6371983.9472700004"/>
    <n v="146.28120834000001"/>
    <n v="146.28120834000001"/>
  </r>
  <r>
    <n v="481"/>
    <n v="9527"/>
    <n v="9527"/>
    <n v="600"/>
    <s v="Vegetables &amp; Agronomic Crops"/>
    <s v="Okeechobee"/>
    <s v="J C Bass"/>
    <d v="2010-04-09T00:00:00"/>
    <s v="Active"/>
    <x v="3"/>
    <x v="3"/>
    <n v="36134.506195299997"/>
    <n v="58011001.8521"/>
    <n v="1331.7546808300001"/>
    <n v="600"/>
  </r>
  <r>
    <n v="482"/>
    <n v="9550"/>
    <n v="9550"/>
    <n v="320"/>
    <s v="Statewide Cow/Calf"/>
    <s v="Highlands"/>
    <s v="Kevin &amp; Elsa Miller"/>
    <d v="2010-06-17T00:00:00"/>
    <s v="Active"/>
    <x v="0"/>
    <x v="3"/>
    <n v="12710.276503700001"/>
    <n v="5777199.0544199999"/>
    <n v="132.62677142499999"/>
    <n v="132.62677142499999"/>
  </r>
  <r>
    <n v="483"/>
    <n v="9625"/>
    <n v="9625"/>
    <n v="166.42"/>
    <s v="Statewide Cow/Calf"/>
    <s v="Okeechobee"/>
    <s v="Jeff Clemons"/>
    <d v="2010-07-20T00:00:00"/>
    <s v="Active"/>
    <x v="0"/>
    <x v="3"/>
    <n v="15250.9230183"/>
    <n v="10375657.648"/>
    <n v="238.19327710799999"/>
    <n v="166.42"/>
  </r>
  <r>
    <n v="484"/>
    <n v="9626"/>
    <n v="9626"/>
    <n v="70"/>
    <s v="Indian River Citrus"/>
    <s v="Okeechobee"/>
    <s v="Jeff Clemons"/>
    <d v="2010-07-20T00:00:00"/>
    <s v="Active"/>
    <x v="5"/>
    <x v="3"/>
    <n v="12834.1934157"/>
    <n v="8618196.7150199991"/>
    <n v="197.847364277"/>
    <n v="70"/>
  </r>
  <r>
    <n v="485"/>
    <n v="9627"/>
    <n v="9627"/>
    <n v="3434"/>
    <s v="Statewide Cow/Calf"/>
    <s v="Okeechobee"/>
    <s v="B &amp; E Ranch &amp; Grove LLC"/>
    <d v="2010-07-20T00:00:00"/>
    <s v="Active"/>
    <x v="0"/>
    <x v="3"/>
    <n v="78961.037575399998"/>
    <n v="149329490.47600001"/>
    <n v="3428.1471027600001"/>
    <n v="3428.1471027600001"/>
  </r>
  <r>
    <n v="486"/>
    <n v="9638"/>
    <n v="9638"/>
    <n v="25000"/>
    <s v="Indian River Citrus"/>
    <s v="Highlands"/>
    <s v="Lykes Bros Inc"/>
    <d v="2010-07-28T00:00:00"/>
    <s v="Active"/>
    <x v="5"/>
    <x v="3"/>
    <n v="268297.95729499997"/>
    <n v="410237803.67799997"/>
    <n v="9417.8017592699998"/>
    <n v="9417.8017592699998"/>
  </r>
  <r>
    <n v="487"/>
    <n v="9641"/>
    <n v="9641"/>
    <n v="40209.519999999997"/>
    <s v="Statewide Cow/Calf"/>
    <s v="Highlands"/>
    <s v="Lykes Bros Inc"/>
    <d v="2010-07-28T00:00:00"/>
    <s v="Active"/>
    <x v="0"/>
    <x v="3"/>
    <n v="182716.73271099999"/>
    <n v="120133688.035"/>
    <n v="2757.9010232300002"/>
    <n v="2757.9010232300002"/>
  </r>
  <r>
    <n v="488"/>
    <n v="9723"/>
    <n v="9723"/>
    <n v="37431.14"/>
    <s v="Statewide Cow/Calf"/>
    <s v="Osceola"/>
    <s v="Latt Maxcy Corp"/>
    <d v="2010-10-21T00:00:00"/>
    <s v="Active"/>
    <x v="0"/>
    <x v="3"/>
    <n v="380578.84769700002"/>
    <n v="1676636636.21"/>
    <n v="38490.434866199997"/>
    <n v="37431.14"/>
  </r>
  <r>
    <n v="489"/>
    <n v="9743"/>
    <n v="9743"/>
    <n v="1784.36"/>
    <s v="Statewide Cow/Calf"/>
    <s v="Highlands"/>
    <s v="SFWMD"/>
    <d v="2010-11-02T00:00:00"/>
    <s v="Active"/>
    <x v="0"/>
    <x v="3"/>
    <n v="36074.974217800001"/>
    <n v="60143523.725400001"/>
    <n v="1380.7108425199999"/>
    <n v="1380.7108425199999"/>
  </r>
  <r>
    <n v="490"/>
    <n v="9797"/>
    <n v="9797"/>
    <n v="3595.57"/>
    <s v="Statewide Cow/Calf"/>
    <s v="Okeechobee"/>
    <s v="Claudio J Alvarez"/>
    <d v="2010-09-28T00:00:00"/>
    <s v="Active"/>
    <x v="0"/>
    <x v="3"/>
    <n v="80669.701276199994"/>
    <n v="145843185.627"/>
    <n v="3348.11223604"/>
    <n v="3348.11223604"/>
  </r>
  <r>
    <n v="491"/>
    <n v="9817"/>
    <n v="9817"/>
    <n v="1391.62"/>
    <s v="Statewide Cow/Calf"/>
    <s v="Okeechobee"/>
    <s v="Monroe Arnold"/>
    <d v="2011-03-04T00:00:00"/>
    <s v="Active"/>
    <x v="0"/>
    <x v="3"/>
    <n v="36107.0513221"/>
    <n v="60767640.386"/>
    <n v="1395.03864686"/>
    <n v="1391.62"/>
  </r>
  <r>
    <n v="492"/>
    <n v="9846"/>
    <n v="9846"/>
    <n v="100"/>
    <s v="Florida Container Nursery"/>
    <s v="Highlands"/>
    <s v="Carlos Pradilla"/>
    <d v="2011-02-07T00:00:00"/>
    <s v="Active"/>
    <x v="4"/>
    <x v="3"/>
    <n v="12086.2721293"/>
    <n v="8860251.0067400001"/>
    <n v="203.40418842599999"/>
    <n v="100"/>
  </r>
  <r>
    <n v="493"/>
    <n v="9883"/>
    <n v="9883"/>
    <n v="2922.63"/>
    <s v="Vegetables &amp; Agronomic Crops"/>
    <s v="Osceola"/>
    <s v="Arnold Mack"/>
    <d v="2011-02-02T00:00:00"/>
    <s v="Active"/>
    <x v="3"/>
    <x v="3"/>
    <n v="39780.211116600003"/>
    <n v="38844915.035700001"/>
    <n v="891.76011055499998"/>
    <n v="891.76011055499998"/>
  </r>
  <r>
    <n v="494"/>
    <n v="10023"/>
    <n v="10023"/>
    <n v="687"/>
    <s v="Statewide Cow/Calf"/>
    <s v="Okeechobee"/>
    <s v="SFWMD"/>
    <d v="2011-06-07T00:00:00"/>
    <s v="Active"/>
    <x v="0"/>
    <x v="3"/>
    <n v="49375.602191700003"/>
    <n v="29622953.838799998"/>
    <n v="680.05216554200001"/>
    <n v="680.05216554200001"/>
  </r>
  <r>
    <n v="495"/>
    <n v="10025"/>
    <n v="10025"/>
    <n v="662"/>
    <s v="Statewide Cow/Calf"/>
    <s v="Okeechobee"/>
    <s v="SFWMD"/>
    <d v="2011-06-07T00:00:00"/>
    <s v="Active"/>
    <x v="0"/>
    <x v="3"/>
    <n v="33252.746992200002"/>
    <n v="28431827.4298"/>
    <n v="652.707556415"/>
    <n v="652.707556415"/>
  </r>
  <r>
    <n v="496"/>
    <n v="10026"/>
    <n v="10026"/>
    <n v="153"/>
    <s v="Statewide Cow/Calf"/>
    <s v="Okeechobee"/>
    <s v="SFWMD"/>
    <d v="2011-06-20T00:00:00"/>
    <s v="Active"/>
    <x v="0"/>
    <x v="3"/>
    <n v="19448.695212800001"/>
    <n v="12570453.1634"/>
    <n v="288.57905062700002"/>
    <n v="153"/>
  </r>
  <r>
    <n v="497"/>
    <n v="10028"/>
    <n v="10028"/>
    <n v="123"/>
    <s v="Statewide Cow/Calf"/>
    <s v="Okeechobee"/>
    <s v="SFWMD"/>
    <d v="2011-06-01T00:00:00"/>
    <s v="Active"/>
    <x v="0"/>
    <x v="3"/>
    <n v="10074.719065499999"/>
    <n v="5386601.0267000003"/>
    <n v="123.659838686"/>
    <n v="123"/>
  </r>
  <r>
    <n v="498"/>
    <n v="10037"/>
    <n v="10037"/>
    <n v="151.93"/>
    <s v="Statewide Cow/Calf"/>
    <s v="Okeechobee"/>
    <s v="Justin Nolte"/>
    <d v="2011-08-25T00:00:00"/>
    <s v="Active"/>
    <x v="0"/>
    <x v="3"/>
    <n v="15574.9575076"/>
    <n v="6648665.24168"/>
    <n v="152.63296226899999"/>
    <n v="151.93"/>
  </r>
  <r>
    <n v="499"/>
    <n v="10038"/>
    <n v="10038"/>
    <n v="240.33"/>
    <s v="Vegetables &amp; Agronomic Crops"/>
    <s v="Highlands"/>
    <s v="Donald LeClerc"/>
    <d v="2011-08-18T00:00:00"/>
    <s v="Active"/>
    <x v="3"/>
    <x v="3"/>
    <n v="1188.4411549700001"/>
    <n v="1143.6167044700001"/>
    <n v="2.6253932023700001E-2"/>
    <n v="2.6253932023700001E-2"/>
  </r>
  <r>
    <n v="500"/>
    <n v="10039"/>
    <n v="10039"/>
    <n v="1351.7"/>
    <s v="Statewide Cow/Calf"/>
    <s v="Okeechobee"/>
    <s v="Justin Nolte"/>
    <d v="2011-07-22T00:00:00"/>
    <s v="Active"/>
    <x v="0"/>
    <x v="3"/>
    <n v="38906.013210500001"/>
    <n v="59444955.598899998"/>
    <n v="1364.67386087"/>
    <n v="1351.7"/>
  </r>
  <r>
    <n v="501"/>
    <n v="10040"/>
    <n v="10040"/>
    <n v="766"/>
    <s v="Statewide Cow/Calf"/>
    <s v="Okeechobee"/>
    <s v="Justin Nolte"/>
    <d v="2011-07-22T00:00:00"/>
    <s v="Active"/>
    <x v="0"/>
    <x v="3"/>
    <n v="37165.1578467"/>
    <n v="23693932.8517"/>
    <n v="543.94002818499996"/>
    <n v="543.94002818499996"/>
  </r>
  <r>
    <n v="502"/>
    <n v="10051"/>
    <n v="10051"/>
    <n v="225"/>
    <s v="Statewide Cow/Calf"/>
    <s v="Okeechobee"/>
    <s v="SFWMD"/>
    <d v="2011-08-20T00:00:00"/>
    <s v="Active"/>
    <x v="0"/>
    <x v="3"/>
    <n v="14754.058402000001"/>
    <n v="9825376.3219000008"/>
    <n v="225.56050558999999"/>
    <n v="225"/>
  </r>
  <r>
    <n v="503"/>
    <n v="10058"/>
    <n v="10058"/>
    <n v="487"/>
    <s v="Statewide Cow/Calf"/>
    <s v="Highlands"/>
    <s v="SFWMD"/>
    <d v="2011-06-08T00:00:00"/>
    <s v="Active"/>
    <x v="0"/>
    <x v="3"/>
    <n v="52014.899820899998"/>
    <n v="21283944.160799999"/>
    <n v="488.61407935699998"/>
    <n v="487"/>
  </r>
  <r>
    <n v="504"/>
    <n v="10059"/>
    <n v="10059"/>
    <n v="82.25"/>
    <s v="Statewide Cow/Calf"/>
    <s v="Okeechobee"/>
    <s v="SFWMD"/>
    <d v="2011-08-22T00:00:00"/>
    <s v="Active"/>
    <x v="0"/>
    <x v="3"/>
    <n v="23868.181808500001"/>
    <n v="8836805.5507299993"/>
    <n v="202.86595266399999"/>
    <n v="82.25"/>
  </r>
  <r>
    <n v="505"/>
    <n v="10067"/>
    <n v="10067"/>
    <n v="1083"/>
    <s v="Lake Okeechobee Protection Program"/>
    <s v="Okeechobee"/>
    <s v="Flying Triple B Ranch"/>
    <d v="2003-03-12T00:00:00"/>
    <s v="Active"/>
    <x v="0"/>
    <x v="3"/>
    <n v="28406.167963399999"/>
    <n v="33092688.050799999"/>
    <n v="759.70662125599995"/>
    <n v="759.70662125599995"/>
  </r>
  <r>
    <n v="506"/>
    <n v="10082"/>
    <n v="10082"/>
    <n v="183"/>
    <s v="Statewide Cow/Calf"/>
    <s v="Highlands"/>
    <s v="Jorge Prince"/>
    <d v="2011-08-09T00:00:00"/>
    <s v="Active"/>
    <x v="0"/>
    <x v="3"/>
    <n v="17852.106413099998"/>
    <n v="7817124.2568399999"/>
    <n v="179.457197554"/>
    <n v="179.457197554"/>
  </r>
  <r>
    <n v="507"/>
    <n v="10423"/>
    <n v="10423"/>
    <n v="310"/>
    <s v="Vegetables &amp; Agronomic Crops"/>
    <s v="Okeechobee"/>
    <s v="Kirk Robertson"/>
    <d v="2011-10-07T00:00:00"/>
    <s v="Active"/>
    <x v="3"/>
    <x v="3"/>
    <n v="4836.2132412499996"/>
    <n v="209705.17035199999"/>
    <n v="4.8141875384599997"/>
    <n v="4.8141875384599997"/>
  </r>
  <r>
    <n v="508"/>
    <n v="10456"/>
    <n v="10456"/>
    <n v="4843.8999999999996"/>
    <s v="Statewide Cow/Calf"/>
    <s v="Osceola"/>
    <s v="SFWMD"/>
    <d v="2011-10-10T00:00:00"/>
    <s v="Active"/>
    <x v="0"/>
    <x v="3"/>
    <n v="145838.213659"/>
    <n v="222696272.042"/>
    <n v="5112.4233891000003"/>
    <n v="4843.8999999999996"/>
  </r>
  <r>
    <n v="509"/>
    <n v="10721"/>
    <n v="10721"/>
    <n v="345.04"/>
    <s v="Statewide Cow/Calf"/>
    <s v="Highlands"/>
    <s v="Rusty Hayes"/>
    <d v="2012-08-01T00:00:00"/>
    <s v="Active"/>
    <x v="0"/>
    <x v="3"/>
    <n v="5495.0706689899998"/>
    <n v="1051111.91677"/>
    <n v="24.130305813500001"/>
    <n v="24.130305813500001"/>
  </r>
  <r>
    <n v="510"/>
    <n v="10855"/>
    <n v="10855"/>
    <n v="809.76"/>
    <s v="Vegetables &amp; Agronomic Crops"/>
    <s v="Polk"/>
    <s v="Arnold Mack"/>
    <d v="2012-06-27T00:00:00"/>
    <s v="Active"/>
    <x v="3"/>
    <x v="3"/>
    <n v="513.07916600500005"/>
    <n v="7787.8640008700004"/>
    <n v="0.17878547181900001"/>
    <n v="0.17878547181900001"/>
  </r>
  <r>
    <n v="511"/>
    <n v="10970"/>
    <n v="10970"/>
    <n v="540.23"/>
    <s v="Statewide Cow/Calf"/>
    <s v="Okeechobee"/>
    <s v="Dean Prescott"/>
    <d v="2012-12-07T00:00:00"/>
    <s v="Active"/>
    <x v="0"/>
    <x v="3"/>
    <n v="24227.926371000001"/>
    <n v="25979564.2038"/>
    <n v="596.41111392100004"/>
    <n v="540.23"/>
  </r>
  <r>
    <n v="512"/>
    <n v="11118"/>
    <n v="11118"/>
    <n v="57.18"/>
    <s v="Statewide Citrus"/>
    <s v="Highlands"/>
    <s v="Charles Reynolds"/>
    <d v="2013-02-06T00:00:00"/>
    <s v="Active"/>
    <x v="5"/>
    <x v="3"/>
    <n v="3968.60624874"/>
    <n v="878169.42487400002"/>
    <n v="20.1600766199"/>
    <n v="20.1600766199"/>
  </r>
  <r>
    <n v="513"/>
    <n v="11244"/>
    <n v="11244"/>
    <n v="1470.69"/>
    <s v="Statewide Cow/Calf"/>
    <s v="Okeechobee"/>
    <s v="Kristina Clemons"/>
    <d v="2013-03-05T00:00:00"/>
    <s v="Active"/>
    <x v="0"/>
    <x v="3"/>
    <n v="37683.489774000001"/>
    <n v="72064457.570600003"/>
    <n v="1654.3789217000001"/>
    <n v="1470.69"/>
  </r>
  <r>
    <n v="514"/>
    <n v="11539"/>
    <n v="11539"/>
    <n v="845.68"/>
    <s v="Statewide Cow/Calf"/>
    <s v="Okeechobee"/>
    <s v="Mariano (Nano) Corona"/>
    <d v="2013-03-28T00:00:00"/>
    <s v="Active"/>
    <x v="0"/>
    <x v="3"/>
    <n v="24328.189878500001"/>
    <n v="36507842.194600001"/>
    <n v="838.10808600500002"/>
    <n v="838.10808600500002"/>
  </r>
  <r>
    <n v="515"/>
    <n v="11648"/>
    <n v="11648"/>
    <n v="940"/>
    <s v="Statewide Citrus"/>
    <s v="Osceola"/>
    <s v="734 LMC Groves LLC"/>
    <d v="2013-04-01T00:00:00"/>
    <s v="Active"/>
    <x v="5"/>
    <x v="3"/>
    <n v="32846.321363299998"/>
    <n v="60150761.447400004"/>
    <n v="1380.8769984200001"/>
    <n v="940"/>
  </r>
  <r>
    <n v="516"/>
    <n v="11671"/>
    <n v="11671"/>
    <n v="645.27"/>
    <s v="Vegetables &amp; Agronomic Crops"/>
    <s v="Highlands"/>
    <s v="Greg Kennedy"/>
    <d v="2013-04-11T00:00:00"/>
    <s v="Active"/>
    <x v="3"/>
    <x v="3"/>
    <n v="20362.633924900001"/>
    <n v="19371098.32"/>
    <n v="444.70100561700002"/>
    <n v="444.70100561700002"/>
  </r>
  <r>
    <n v="517"/>
    <n v="11812"/>
    <n v="11812"/>
    <n v="386.37"/>
    <s v="Statewide Cow/Calf"/>
    <s v="Okeechobee"/>
    <s v="Jacob Larson"/>
    <d v="2013-04-30T00:00:00"/>
    <s v="Active"/>
    <x v="0"/>
    <x v="3"/>
    <n v="27081.722154200001"/>
    <n v="17247319.1153"/>
    <n v="395.94554877799999"/>
    <n v="386.37"/>
  </r>
  <r>
    <n v="518"/>
    <n v="11816"/>
    <n v="11816"/>
    <n v="198.41"/>
    <s v="Statewide Citrus"/>
    <s v="Highlands"/>
    <s v="Lake Placid Caretakers Inc"/>
    <d v="2013-05-07T00:00:00"/>
    <s v="Active"/>
    <x v="5"/>
    <x v="3"/>
    <n v="11860.277839599999"/>
    <n v="8693179.5412000008"/>
    <n v="199.568739991"/>
    <n v="198.41"/>
  </r>
  <r>
    <n v="519"/>
    <n v="12142"/>
    <n v="12142"/>
    <n v="671.11"/>
    <s v="Statewide Citrus"/>
    <s v="Highlands"/>
    <s v="Glenn E Beck"/>
    <d v="2013-07-16T00:00:00"/>
    <s v="Active"/>
    <x v="5"/>
    <x v="3"/>
    <n v="16135.975477399999"/>
    <n v="14416139.7806"/>
    <n v="330.950354576"/>
    <n v="330.950354576"/>
  </r>
  <r>
    <n v="520"/>
    <n v="12269"/>
    <n v="12269"/>
    <n v="100"/>
    <s v="Statewide Cow/Calf"/>
    <s v="Okeechobee"/>
    <s v="Waldron Trust"/>
    <d v="2013-05-03T00:00:00"/>
    <s v="Active"/>
    <x v="0"/>
    <x v="3"/>
    <n v="9979.9733042999997"/>
    <n v="4349998.22346"/>
    <n v="99.8626176195"/>
    <n v="99.8626176195"/>
  </r>
  <r>
    <n v="521"/>
    <n v="12573"/>
    <n v="12573"/>
    <n v="3067.68"/>
    <s v="Statewide Cow/Calf"/>
    <s v="Highlands"/>
    <s v="Doyle Carlton III"/>
    <d v="2013-10-02T00:00:00"/>
    <s v="Active"/>
    <x v="0"/>
    <x v="3"/>
    <n v="81682.918508600007"/>
    <n v="133967120.59900001"/>
    <n v="3075.4742072700001"/>
    <n v="3067.68"/>
  </r>
  <r>
    <n v="522"/>
    <n v="12668"/>
    <n v="12668"/>
    <n v="2009.88"/>
    <s v="Statewide Cow/Calf"/>
    <s v="Okeechobee"/>
    <s v="Robert O Powell"/>
    <d v="2013-10-16T00:00:00"/>
    <s v="Active"/>
    <x v="0"/>
    <x v="3"/>
    <n v="45231.855782400002"/>
    <n v="98708443.831200004"/>
    <n v="2266.04312824"/>
    <n v="2009.88"/>
  </r>
  <r>
    <n v="523"/>
    <n v="13095"/>
    <n v="13095"/>
    <n v="133.5"/>
    <s v="Statewide Citrus"/>
    <s v="Osceola"/>
    <s v="Dunson Harvesting"/>
    <d v="2013-12-12T00:00:00"/>
    <s v="Active"/>
    <x v="5"/>
    <x v="3"/>
    <n v="10394.9137125"/>
    <n v="5911009.3050499996"/>
    <n v="135.698644379"/>
    <n v="133.5"/>
  </r>
  <r>
    <n v="524"/>
    <n v="13113"/>
    <n v="13113"/>
    <n v="186.73"/>
    <s v="Statewide Citrus"/>
    <s v="Okeechobee"/>
    <s v="Agribasics"/>
    <d v="2013-12-06T00:00:00"/>
    <s v="Active"/>
    <x v="5"/>
    <x v="3"/>
    <n v="14150.0970263"/>
    <n v="11529207.763699999"/>
    <n v="264.67524978699998"/>
    <n v="186.73"/>
  </r>
  <r>
    <n v="525"/>
    <n v="13309"/>
    <n v="13309"/>
    <n v="185"/>
    <s v="Statewide Cow/Calf"/>
    <s v="Okeechobee"/>
    <s v="SFWMD"/>
    <d v="2014-01-22T00:00:00"/>
    <s v="Active"/>
    <x v="0"/>
    <x v="3"/>
    <n v="18706.872852199998"/>
    <n v="8077503.8482799996"/>
    <n v="185.43471438"/>
    <n v="185"/>
  </r>
  <r>
    <n v="526"/>
    <n v="13310"/>
    <n v="13310"/>
    <n v="91.89"/>
    <s v="Statewide Cow/Calf"/>
    <s v="Okeechobee"/>
    <s v="SFWMD"/>
    <d v="2014-01-22T00:00:00"/>
    <s v="Active"/>
    <x v="0"/>
    <x v="3"/>
    <n v="9657.8984590199998"/>
    <n v="4012186.3296699999"/>
    <n v="92.107492618400002"/>
    <n v="91.89"/>
  </r>
  <r>
    <n v="527"/>
    <n v="13313"/>
    <n v="13313"/>
    <n v="1488.82"/>
    <s v="Vegetables &amp; Agronomic Crops"/>
    <s v="Osceola"/>
    <s v="Hyatt Farms LLC"/>
    <d v="2014-01-24T00:00:00"/>
    <s v="Active"/>
    <x v="3"/>
    <x v="3"/>
    <n v="53122.195281200002"/>
    <n v="37682315.665700004"/>
    <n v="865.07039475299996"/>
    <n v="865.07039475299996"/>
  </r>
  <r>
    <n v="528"/>
    <n v="13481"/>
    <n v="13481"/>
    <n v="1298"/>
    <s v="Statewide Cow/Calf"/>
    <s v="Okeechobee"/>
    <s v="Travis Williamson"/>
    <d v="2014-03-11T00:00:00"/>
    <s v="Active"/>
    <x v="0"/>
    <x v="3"/>
    <n v="32812.376776600002"/>
    <n v="56606174.495099999"/>
    <n v="1299.5041533599999"/>
    <n v="1298"/>
  </r>
  <r>
    <n v="529"/>
    <n v="13482"/>
    <n v="13482"/>
    <n v="515.1"/>
    <s v="Statewide Cow/Calf"/>
    <s v="Okeechobee"/>
    <s v="Travis Williamson"/>
    <d v="2014-03-11T00:00:00"/>
    <s v="Active"/>
    <x v="0"/>
    <x v="3"/>
    <n v="29065.509921600002"/>
    <n v="32857365.801600002"/>
    <n v="754.30434415599996"/>
    <n v="515.1"/>
  </r>
  <r>
    <n v="530"/>
    <n v="13487"/>
    <n v="13487"/>
    <n v="13267.18"/>
    <s v="Statewide Cow/Calf"/>
    <s v="Osceola"/>
    <s v="Peter Harrison"/>
    <d v="2014-02-18T00:00:00"/>
    <s v="Active"/>
    <x v="0"/>
    <x v="3"/>
    <n v="53642.365322899997"/>
    <n v="116089151.869"/>
    <n v="2665.05087757"/>
    <n v="2665.05087757"/>
  </r>
  <r>
    <n v="531"/>
    <n v="13540"/>
    <n v="13540"/>
    <n v="7364.32"/>
    <s v="Statewide Cow/Calf"/>
    <s v="Polk"/>
    <s v="SFWMD"/>
    <d v="2014-03-27T00:00:00"/>
    <s v="Active"/>
    <x v="0"/>
    <x v="3"/>
    <n v="204133.46963400001"/>
    <n v="321321674.74000001"/>
    <n v="7376.56014762"/>
    <n v="7364.32"/>
  </r>
  <r>
    <n v="532"/>
    <n v="13577"/>
    <n v="13577"/>
    <n v="1803.43"/>
    <s v="Statewide Citrus"/>
    <s v="Highlands"/>
    <s v="Corby Myers"/>
    <d v="2014-03-18T00:00:00"/>
    <s v="Active"/>
    <x v="5"/>
    <x v="3"/>
    <n v="48202.341091599999"/>
    <n v="56728170.169299997"/>
    <n v="1302.30479988"/>
    <n v="1302.30479988"/>
  </r>
  <r>
    <n v="533"/>
    <n v="13717"/>
    <n v="13717"/>
    <n v="160"/>
    <s v="Vegetables &amp; Agronomic Crops"/>
    <s v="Okeechobee"/>
    <s v="Perry Bishop"/>
    <d v="2014-03-31T00:00:00"/>
    <s v="Active"/>
    <x v="3"/>
    <x v="3"/>
    <n v="3871.2177928400001"/>
    <n v="894138.70360899996"/>
    <n v="20.526682281300001"/>
    <n v="20.526682281300001"/>
  </r>
  <r>
    <n v="534"/>
    <n v="13924"/>
    <n v="13924"/>
    <n v="80.2"/>
    <s v="Statewide Cow/Calf"/>
    <s v="Okeechobee"/>
    <s v="Sonia Oldham-York"/>
    <d v="2014-06-02T00:00:00"/>
    <s v="Active"/>
    <x v="0"/>
    <x v="3"/>
    <n v="9176.1611991400005"/>
    <n v="3448969.71691"/>
    <n v="79.177766594000005"/>
    <n v="79.177766594000005"/>
  </r>
  <r>
    <n v="535"/>
    <n v="13979"/>
    <n v="13979"/>
    <n v="2342.83"/>
    <s v="Statewide Cow/Calf"/>
    <s v="Okeechobee"/>
    <s v="Juan Gaitan"/>
    <d v="2014-06-18T00:00:00"/>
    <s v="Active"/>
    <x v="0"/>
    <x v="3"/>
    <n v="432.103631796"/>
    <n v="4087.6002901799998"/>
    <n v="9.3838765854699996E-2"/>
    <n v="9.3838765854699996E-2"/>
  </r>
  <r>
    <n v="536"/>
    <n v="13987"/>
    <n v="13987"/>
    <n v="779.3"/>
    <s v="Statewide Cow/Calf"/>
    <s v="Okeechobee"/>
    <s v="Eugene Stokes"/>
    <d v="2014-06-26T00:00:00"/>
    <s v="Active"/>
    <x v="0"/>
    <x v="3"/>
    <n v="33225.674724600001"/>
    <n v="34100496.847900003"/>
    <n v="782.842820254"/>
    <n v="779.3"/>
  </r>
  <r>
    <n v="537"/>
    <n v="37893"/>
    <n v="37893"/>
    <n v="231"/>
    <s v="Vegetables &amp; Agronomic Crops"/>
    <s v="Okeechobee"/>
    <s v="Travis Williamson"/>
    <d v="2014-08-18T00:00:00"/>
    <s v="Active"/>
    <x v="3"/>
    <x v="3"/>
    <n v="16305.0733609"/>
    <n v="14374322.8399"/>
    <n v="329.99036587199998"/>
    <n v="231"/>
  </r>
  <r>
    <n v="538"/>
    <n v="37922"/>
    <n v="37922"/>
    <n v="137.88"/>
    <s v="Statewide Cow/Calf"/>
    <s v="Okeechobee"/>
    <s v="Greg Kennedy"/>
    <d v="2014-08-20T00:00:00"/>
    <s v="Active"/>
    <x v="0"/>
    <x v="3"/>
    <n v="17972.411888899998"/>
    <n v="5870266.9229499996"/>
    <n v="134.76332424500001"/>
    <n v="134.76332424500001"/>
  </r>
  <r>
    <n v="539"/>
    <n v="37923"/>
    <n v="37923"/>
    <n v="38.54"/>
    <s v="Statewide Cow/Calf"/>
    <s v="Okeechobee"/>
    <s v="Greg Kennedy"/>
    <d v="2014-08-20T00:00:00"/>
    <s v="Active"/>
    <x v="0"/>
    <x v="3"/>
    <n v="5260.8522729699998"/>
    <n v="1728803.29116"/>
    <n v="39.688021267099998"/>
    <n v="38.54"/>
  </r>
  <r>
    <n v="540"/>
    <n v="37924"/>
    <n v="37924"/>
    <n v="122.28"/>
    <s v="Statewide Cow/Calf"/>
    <s v="Okeechobee"/>
    <s v="Greg Kennedy"/>
    <d v="2014-08-20T00:00:00"/>
    <s v="Active"/>
    <x v="0"/>
    <x v="3"/>
    <n v="9249.9170953199991"/>
    <n v="5338958.9601800004"/>
    <n v="122.566122959"/>
    <n v="122.28"/>
  </r>
  <r>
    <n v="541"/>
    <n v="37995"/>
    <n v="37995"/>
    <n v="2452.9699999999998"/>
    <s v="Statewide Cow/Calf"/>
    <s v="Okeechobee"/>
    <s v="Ramon and Mariano Corona"/>
    <d v="2014-09-03T00:00:00"/>
    <s v="Active"/>
    <x v="0"/>
    <x v="3"/>
    <n v="50761.643845300001"/>
    <n v="107164542.241"/>
    <n v="2460.1692125899999"/>
    <n v="2452.9699999999998"/>
  </r>
  <r>
    <n v="542"/>
    <n v="37999"/>
    <n v="37999"/>
    <n v="7984.3"/>
    <s v="Statewide Cow/Calf"/>
    <s v="Okeechobee"/>
    <s v="David DeLargy Operator"/>
    <d v="2014-09-03T00:00:00"/>
    <s v="Active"/>
    <x v="0"/>
    <x v="3"/>
    <n v="78131.195185300006"/>
    <n v="348538741.88800001"/>
    <n v="8001.3805336699997"/>
    <n v="7984.3"/>
  </r>
  <r>
    <n v="543"/>
    <n v="38209"/>
    <n v="38209"/>
    <n v="62.05"/>
    <s v="Statewide Cow/Calf"/>
    <s v="Okeechobee"/>
    <s v="Jeff Clemons"/>
    <d v="2014-09-24T00:00:00"/>
    <s v="Active"/>
    <x v="0"/>
    <x v="3"/>
    <n v="7936.9950480400003"/>
    <n v="2253168.28339"/>
    <n v="51.7258332436"/>
    <n v="51.7258332436"/>
  </r>
  <r>
    <n v="544"/>
    <n v="38210"/>
    <n v="38210"/>
    <n v="2358.08"/>
    <s v="Statewide Cow/Calf"/>
    <s v="Okeechobee"/>
    <s v="Jeff Clemons"/>
    <d v="2014-09-24T00:00:00"/>
    <s v="Active"/>
    <x v="0"/>
    <x v="3"/>
    <n v="64572.538172599998"/>
    <n v="102908657.876"/>
    <n v="2362.4671605200001"/>
    <n v="2358.08"/>
  </r>
  <r>
    <n v="545"/>
    <n v="9635"/>
    <n v="0"/>
    <n v="2265.86"/>
    <s v="Statewide Cow/Calf"/>
    <s v="Highlands"/>
    <s v="Bonnie Boney"/>
    <d v="2010-08-31T00:00:00"/>
    <m/>
    <x v="0"/>
    <x v="3"/>
    <n v="58811.1107854"/>
    <n v="99586680.7984"/>
    <n v="2286.2047554300002"/>
    <n v="2265.86"/>
  </r>
  <r>
    <n v="546"/>
    <n v="0.03"/>
    <n v="0.03"/>
    <n v="46924"/>
    <s v="Conservation Plan - No NOI number"/>
    <s v="Hamilton"/>
    <s v="Lykes Bros., Inc."/>
    <d v="2010-07-28T00:00:00"/>
    <s v="Active"/>
    <x v="7"/>
    <x v="3"/>
    <n v="64076.249414099999"/>
    <n v="10252597.1428"/>
    <n v="235.36818533900001"/>
    <n v="235.36818533900001"/>
  </r>
  <r>
    <n v="547"/>
    <n v="3966"/>
    <n v="3966"/>
    <n v="939.68"/>
    <s v="Lake Okeechobee Protection Program"/>
    <s v="Highlands"/>
    <s v="Dennis Coulter"/>
    <d v="2005-07-07T00:00:00"/>
    <s v="Active"/>
    <x v="1"/>
    <x v="4"/>
    <n v="49496.345593899998"/>
    <n v="41002119.911799997"/>
    <n v="941.28291829199998"/>
    <n v="939.68"/>
  </r>
  <r>
    <n v="548"/>
    <n v="3969"/>
    <n v="3969"/>
    <n v="4600"/>
    <s v="Lake Okeechobee Protection Program"/>
    <s v="Highlands"/>
    <s v="Wade Goolsby"/>
    <d v="2006-02-01T00:00:00"/>
    <s v="Active"/>
    <x v="0"/>
    <x v="4"/>
    <n v="74419.085293600001"/>
    <n v="224901818.368"/>
    <n v="5163.0559682800003"/>
    <n v="4600"/>
  </r>
  <r>
    <n v="549"/>
    <n v="3970"/>
    <n v="3970"/>
    <n v="300"/>
    <s v="Lake Okeechobee Protection Program"/>
    <s v="Highlands"/>
    <s v="Wade Goolsby"/>
    <d v="2006-01-12T00:00:00"/>
    <s v="Active"/>
    <x v="1"/>
    <x v="4"/>
    <n v="25891.018211400002"/>
    <n v="13748137.954399999"/>
    <n v="315.61508142999998"/>
    <n v="300"/>
  </r>
  <r>
    <n v="550"/>
    <n v="4166"/>
    <n v="4166"/>
    <n v="1617.8"/>
    <s v="Lake Okeechobee Protection Program"/>
    <s v="Highlands"/>
    <s v="Eduardo Pines"/>
    <d v="2006-02-02T00:00:00"/>
    <s v="Active"/>
    <x v="5"/>
    <x v="4"/>
    <n v="43164.526927500003"/>
    <n v="45813241.625699997"/>
    <n v="1051.73151697"/>
    <n v="1051.73151697"/>
  </r>
  <r>
    <n v="551"/>
    <n v="4376"/>
    <n v="4376"/>
    <n v="5194.47"/>
    <s v="Lake Okeechobee Protection Program"/>
    <s v="Highlands"/>
    <s v="Jimmy Wohl"/>
    <d v="2006-06-30T00:00:00"/>
    <s v="Active"/>
    <x v="0"/>
    <x v="4"/>
    <n v="82457.462352200004"/>
    <n v="224147597.84900001"/>
    <n v="5145.7413783700003"/>
    <n v="5145.7413783700003"/>
  </r>
  <r>
    <n v="552"/>
    <n v="4434"/>
    <n v="4434"/>
    <n v="106493.11"/>
    <s v="Lake Okeechobee Protection Program"/>
    <s v="Polk"/>
    <s v="United States Government"/>
    <d v="2006-07-11T00:00:00"/>
    <s v="Active"/>
    <x v="0"/>
    <x v="4"/>
    <n v="275007.14359699999"/>
    <n v="2536985272.46"/>
    <n v="58241.400836399996"/>
    <n v="58241.400836399996"/>
  </r>
  <r>
    <n v="553"/>
    <n v="4450"/>
    <n v="4450"/>
    <n v="543.70000000000005"/>
    <s v="Lake Okeechobee Protection Program"/>
    <s v="Highlands"/>
    <s v="FW Trippensee"/>
    <d v="2006-07-18T00:00:00"/>
    <s v="Active"/>
    <x v="0"/>
    <x v="4"/>
    <n v="23884.5192675"/>
    <n v="23098040.100099999"/>
    <n v="530.26015823"/>
    <n v="530.26015823"/>
  </r>
  <r>
    <n v="554"/>
    <n v="4768"/>
    <n v="4768"/>
    <n v="864.4"/>
    <s v="Lake Okeechobee Protection Program"/>
    <s v="Highlands"/>
    <s v="Dennis Coulter"/>
    <d v="2007-12-05T00:00:00"/>
    <s v="Active"/>
    <x v="0"/>
    <x v="4"/>
    <n v="26608.191791400001"/>
    <n v="37861443.905299999"/>
    <n v="869.18262974200002"/>
    <n v="864.4"/>
  </r>
  <r>
    <n v="555"/>
    <n v="4977"/>
    <n v="4977"/>
    <n v="236.91"/>
    <s v="Lake Okeechobee Protection Program"/>
    <s v="Highlands"/>
    <s v="John Payne"/>
    <d v="2007-01-25T00:00:00"/>
    <s v="Active"/>
    <x v="0"/>
    <x v="4"/>
    <n v="15664.151618399999"/>
    <n v="10444787.0802"/>
    <n v="239.780276848"/>
    <n v="236.91"/>
  </r>
  <r>
    <n v="556"/>
    <n v="5302"/>
    <n v="5302"/>
    <n v="8819.4"/>
    <s v="Lake Okeechobee Protection Program"/>
    <s v="Highlands"/>
    <s v="Archbold Expeditions"/>
    <d v="2007-03-30T00:00:00"/>
    <s v="Active"/>
    <x v="0"/>
    <x v="4"/>
    <n v="116103.783538"/>
    <n v="106702985.163"/>
    <n v="2449.5732776899999"/>
    <n v="2449.5732776899999"/>
  </r>
  <r>
    <n v="557"/>
    <n v="5880"/>
    <n v="5880"/>
    <n v="1267.7"/>
    <s v="Lake Okeechobee Protection Program"/>
    <s v="Highlands"/>
    <s v="David McJunkin"/>
    <d v="2008-03-25T00:00:00"/>
    <s v="Active"/>
    <x v="0"/>
    <x v="4"/>
    <n v="39233.284150200001"/>
    <n v="56289773.9102"/>
    <n v="1292.24056634"/>
    <n v="1267.7"/>
  </r>
  <r>
    <n v="558"/>
    <n v="5914"/>
    <n v="5914"/>
    <n v="35"/>
    <s v="Ridge Citrus"/>
    <s v="Highlands"/>
    <s v="Shu Inc"/>
    <d v="2008-02-29T00:00:00"/>
    <s v="Active"/>
    <x v="5"/>
    <x v="4"/>
    <n v="5508.4766292100003"/>
    <n v="1622729.35567"/>
    <n v="37.252889040600003"/>
    <n v="35"/>
  </r>
  <r>
    <n v="559"/>
    <n v="5915"/>
    <n v="5915"/>
    <n v="10"/>
    <s v="Ridge Citrus"/>
    <s v="Highlands"/>
    <s v="Shu Inc"/>
    <d v="2008-02-29T00:00:00"/>
    <s v="Active"/>
    <x v="5"/>
    <x v="4"/>
    <n v="2627.1255753400001"/>
    <n v="430959.02857099997"/>
    <n v="9.8934975301300003"/>
    <n v="9.8934975301300003"/>
  </r>
  <r>
    <n v="560"/>
    <n v="5916"/>
    <n v="5916"/>
    <n v="10"/>
    <s v="Ridge Citrus"/>
    <s v="Highlands"/>
    <s v="Shu Inc"/>
    <d v="2008-02-29T00:00:00"/>
    <s v="Active"/>
    <x v="5"/>
    <x v="4"/>
    <n v="2606.6195415799998"/>
    <n v="424521.92508199997"/>
    <n v="9.7457213768200006"/>
    <n v="9.7457213768200006"/>
  </r>
  <r>
    <n v="561"/>
    <n v="5917"/>
    <n v="5917"/>
    <n v="36"/>
    <s v="Ridge Citrus"/>
    <s v="Highlands"/>
    <s v="Thurston Realty Inc"/>
    <d v="2008-02-29T00:00:00"/>
    <s v="Active"/>
    <x v="5"/>
    <x v="4"/>
    <n v="4983.7896528000001"/>
    <n v="1543781.31051"/>
    <n v="35.440484059900001"/>
    <n v="35.440484059900001"/>
  </r>
  <r>
    <n v="562"/>
    <n v="5918"/>
    <n v="5918"/>
    <n v="20"/>
    <s v="Ridge Citrus"/>
    <s v="Highlands"/>
    <s v="Thurston Realty Inc"/>
    <d v="2008-02-29T00:00:00"/>
    <s v="Active"/>
    <x v="5"/>
    <x v="4"/>
    <n v="3903.9114785800002"/>
    <n v="857835.33062000002"/>
    <n v="19.693268181200001"/>
    <n v="19.693268181200001"/>
  </r>
  <r>
    <n v="563"/>
    <n v="5925"/>
    <n v="5925"/>
    <n v="96"/>
    <s v="Ridge Citrus"/>
    <s v="Highlands"/>
    <s v="J B Rogers Citrus Inc"/>
    <d v="2008-02-27T00:00:00"/>
    <s v="Active"/>
    <x v="5"/>
    <x v="4"/>
    <n v="10947.933850400001"/>
    <n v="3197773.0251699998"/>
    <n v="73.411060980299993"/>
    <n v="73.411060980299993"/>
  </r>
  <r>
    <n v="564"/>
    <n v="6015"/>
    <n v="6015"/>
    <n v="846.85"/>
    <s v="Lake Okeechobee Protection Program"/>
    <s v="Highlands"/>
    <s v="Dennis Coulter"/>
    <d v="2006-05-17T00:00:00"/>
    <s v="Active"/>
    <x v="0"/>
    <x v="4"/>
    <n v="66362.599179199999"/>
    <n v="37455056.513800003"/>
    <n v="859.85322163599994"/>
    <n v="846.85"/>
  </r>
  <r>
    <n v="565"/>
    <n v="6016"/>
    <n v="6016"/>
    <n v="285.25"/>
    <s v="Lake Okeechobee Protection Program"/>
    <s v="Highlands"/>
    <s v="Dennis Coulter"/>
    <d v="2006-05-17T00:00:00"/>
    <s v="Active"/>
    <x v="3"/>
    <x v="4"/>
    <n v="39499.751003600002"/>
    <n v="12859827.213099999"/>
    <n v="295.22219129000001"/>
    <n v="285.25"/>
  </r>
  <r>
    <n v="566"/>
    <n v="6022"/>
    <n v="6022"/>
    <n v="75"/>
    <s v="Florida Container Nursery"/>
    <s v="Highlands"/>
    <s v="Wesly Fisher"/>
    <d v="2008-06-04T00:00:00"/>
    <s v="Active"/>
    <x v="4"/>
    <x v="4"/>
    <n v="22966.387499"/>
    <n v="2823062.15203"/>
    <n v="64.808848583699998"/>
    <n v="64.808848583699998"/>
  </r>
  <r>
    <n v="567"/>
    <n v="6268"/>
    <n v="6268"/>
    <n v="350"/>
    <s v="Statewide Sod"/>
    <s v="Highlands"/>
    <s v="South Florida Sod Inc"/>
    <d v="2009-01-15T00:00:00"/>
    <s v="Active"/>
    <x v="6"/>
    <x v="4"/>
    <n v="33385.0661616"/>
    <n v="15210087.3805"/>
    <n v="349.176956405"/>
    <n v="349.176956405"/>
  </r>
  <r>
    <n v="568"/>
    <n v="6305"/>
    <n v="6305"/>
    <n v="11431.09"/>
    <s v="Lake Okeechobee Protection Program"/>
    <s v="Highlands"/>
    <s v="Wayne Godwin"/>
    <d v="2008-08-04T00:00:00"/>
    <s v="Active"/>
    <x v="5"/>
    <x v="4"/>
    <n v="51768.129658500002"/>
    <n v="39617370.9155"/>
    <n v="909.49332840700004"/>
    <n v="909.49332840700004"/>
  </r>
  <r>
    <n v="569"/>
    <n v="6968"/>
    <n v="6968"/>
    <n v="809"/>
    <s v="Indian River Citrus"/>
    <s v="Highlands"/>
    <s v="Premier Citrus LLC"/>
    <d v="2009-05-14T00:00:00"/>
    <s v="Active"/>
    <x v="5"/>
    <x v="4"/>
    <n v="38854.107038599999"/>
    <n v="5800704.4082500003"/>
    <n v="133.16638225700001"/>
    <n v="133.16638225700001"/>
  </r>
  <r>
    <n v="570"/>
    <n v="6972"/>
    <n v="6972"/>
    <n v="265"/>
    <s v="Ridge Citrus"/>
    <s v="Highlands"/>
    <s v="Horrace L Durrance"/>
    <d v="2009-05-20T00:00:00"/>
    <s v="Active"/>
    <x v="5"/>
    <x v="4"/>
    <n v="17003.054231800001"/>
    <n v="13484202.498299999"/>
    <n v="309.55593285800001"/>
    <n v="265"/>
  </r>
  <r>
    <n v="571"/>
    <n v="6976"/>
    <n v="6976"/>
    <n v="163.84"/>
    <s v="Statewide Cow/Calf"/>
    <s v="Highlands"/>
    <s v="Charles &amp; Evelyn Metcalfe"/>
    <d v="2009-05-06T00:00:00"/>
    <s v="Active"/>
    <x v="0"/>
    <x v="4"/>
    <n v="11615.792355600001"/>
    <n v="7234233.6066300003"/>
    <n v="166.07581597000001"/>
    <n v="163.84"/>
  </r>
  <r>
    <n v="572"/>
    <n v="6978"/>
    <n v="6978"/>
    <n v="9.6199999999999992"/>
    <s v="Ridge Citrus"/>
    <s v="Highlands"/>
    <s v="Jeff Williams"/>
    <d v="2009-05-21T00:00:00"/>
    <s v="Active"/>
    <x v="5"/>
    <x v="4"/>
    <n v="2645.7066484799998"/>
    <n v="437472.73468599998"/>
    <n v="10.043032244799999"/>
    <n v="9.6199999999999992"/>
  </r>
  <r>
    <n v="573"/>
    <n v="6979"/>
    <n v="6979"/>
    <n v="4.8099999999999996"/>
    <s v="Ridge Citrus"/>
    <s v="Highlands"/>
    <s v="Jeff Williams"/>
    <d v="2009-05-21T00:00:00"/>
    <s v="Active"/>
    <x v="5"/>
    <x v="4"/>
    <n v="1986.3353453499999"/>
    <n v="218788.18249400001"/>
    <n v="5.0227056393399998"/>
    <n v="4.8099999999999996"/>
  </r>
  <r>
    <n v="574"/>
    <n v="6982"/>
    <n v="6982"/>
    <n v="9.6199999999999992"/>
    <s v="Ridge Citrus"/>
    <s v="Highlands"/>
    <s v="Jeff Williams"/>
    <d v="2009-05-21T00:00:00"/>
    <s v="Active"/>
    <x v="5"/>
    <x v="4"/>
    <n v="2645.7117520900001"/>
    <n v="437472.10884900001"/>
    <n v="10.043017877500001"/>
    <n v="9.6199999999999992"/>
  </r>
  <r>
    <n v="575"/>
    <n v="6983"/>
    <n v="6983"/>
    <n v="18.91"/>
    <s v="Ridge Citrus"/>
    <s v="Highlands"/>
    <s v="Jeff Williams"/>
    <d v="2009-05-21T00:00:00"/>
    <s v="Active"/>
    <x v="5"/>
    <x v="4"/>
    <n v="3899.9783153600001"/>
    <n v="826902.47622099996"/>
    <n v="18.9831447163"/>
    <n v="18.91"/>
  </r>
  <r>
    <n v="576"/>
    <n v="6985"/>
    <n v="6985"/>
    <n v="10"/>
    <s v="Ridge Citrus"/>
    <s v="Highlands"/>
    <s v="Jeff Williams"/>
    <d v="2009-05-21T00:00:00"/>
    <s v="Active"/>
    <x v="5"/>
    <x v="4"/>
    <n v="2604.4272127700001"/>
    <n v="423774.91100299999"/>
    <n v="9.7285722246899997"/>
    <n v="9.7285722246899997"/>
  </r>
  <r>
    <n v="577"/>
    <n v="6986"/>
    <n v="6986"/>
    <n v="5"/>
    <s v="Ridge Citrus"/>
    <s v="Highlands"/>
    <s v="John Kruse"/>
    <d v="2009-05-14T00:00:00"/>
    <s v="Active"/>
    <x v="5"/>
    <x v="4"/>
    <n v="1985.7773841600001"/>
    <n v="218791.597599"/>
    <n v="5.0227840396700003"/>
    <n v="5"/>
  </r>
  <r>
    <n v="578"/>
    <n v="6994"/>
    <n v="6994"/>
    <n v="1271.5"/>
    <s v="Lake Okeechobee Protection Program"/>
    <s v="Highlands"/>
    <s v="Nick Bishop"/>
    <d v="2008-12-01T00:00:00"/>
    <s v="Active"/>
    <x v="1"/>
    <x v="4"/>
    <n v="31973.619806999999"/>
    <n v="56646239.721199997"/>
    <n v="1300.4239280700001"/>
    <n v="1271.5"/>
  </r>
  <r>
    <n v="579"/>
    <n v="6998"/>
    <n v="6998"/>
    <n v="1.75"/>
    <s v="Florida Container Nursery"/>
    <s v="Highlands"/>
    <s v="E Rodney Anderson"/>
    <d v="2009-04-16T00:00:00"/>
    <s v="Active"/>
    <x v="4"/>
    <x v="4"/>
    <n v="16863.620383099998"/>
    <n v="3458122.9965400002"/>
    <n v="79.387897820899994"/>
    <n v="1.75"/>
  </r>
  <r>
    <n v="580"/>
    <n v="7050"/>
    <n v="7050"/>
    <n v="9"/>
    <s v="Ridge Citrus"/>
    <s v="Highlands"/>
    <s v="Tom Crutchfield"/>
    <d v="2002-10-21T00:00:00"/>
    <s v="Active"/>
    <x v="5"/>
    <x v="4"/>
    <n v="3143.2190856000002"/>
    <n v="413878.549872"/>
    <n v="9.5013821256100002"/>
    <n v="9"/>
  </r>
  <r>
    <n v="581"/>
    <n v="7055"/>
    <n v="7055"/>
    <n v="0.5"/>
    <s v="Ridge Citrus"/>
    <s v="Highlands"/>
    <s v="Tom Crutchfield"/>
    <d v="2002-10-21T00:00:00"/>
    <s v="Active"/>
    <x v="5"/>
    <x v="4"/>
    <n v="1111.77871314"/>
    <n v="37525.3640992"/>
    <n v="0.86146726816100005"/>
    <n v="0.5"/>
  </r>
  <r>
    <n v="582"/>
    <n v="7056"/>
    <n v="7056"/>
    <n v="10.5"/>
    <s v="Ridge Citrus"/>
    <s v="Highlands"/>
    <s v="Tom Crutchfield"/>
    <d v="2002-10-21T00:00:00"/>
    <s v="Active"/>
    <x v="5"/>
    <x v="4"/>
    <n v="2771.4063082299999"/>
    <n v="473374.58950599999"/>
    <n v="10.8672287192"/>
    <n v="10.5"/>
  </r>
  <r>
    <n v="583"/>
    <n v="7103"/>
    <n v="7103"/>
    <n v="39"/>
    <s v="Ridge Citrus"/>
    <s v="Highlands"/>
    <s v="Tom Crutchfield"/>
    <d v="2008-02-22T00:00:00"/>
    <s v="Active"/>
    <x v="5"/>
    <x v="4"/>
    <n v="5199.5268247100003"/>
    <n v="1687509.07543"/>
    <n v="38.740032724700001"/>
    <n v="38.740032724700001"/>
  </r>
  <r>
    <n v="584"/>
    <n v="7104"/>
    <n v="7104"/>
    <n v="30"/>
    <s v="Ridge Citrus"/>
    <s v="Highlands"/>
    <s v="Tom Crutchfield"/>
    <d v="2008-02-22T00:00:00"/>
    <s v="Active"/>
    <x v="5"/>
    <x v="4"/>
    <n v="6443.4847734000004"/>
    <n v="1472120.75835"/>
    <n v="33.795377567700001"/>
    <n v="30"/>
  </r>
  <r>
    <n v="585"/>
    <n v="7105"/>
    <n v="7105"/>
    <n v="5"/>
    <s v="Ridge Citrus"/>
    <s v="Highlands"/>
    <s v="Tom Crutchfield"/>
    <d v="2008-02-22T00:00:00"/>
    <s v="Active"/>
    <x v="5"/>
    <x v="4"/>
    <n v="1921.82343616"/>
    <n v="208876.15787"/>
    <n v="4.7951559544800002"/>
    <n v="4.7951559544800002"/>
  </r>
  <r>
    <n v="586"/>
    <n v="7106"/>
    <n v="7106"/>
    <n v="80"/>
    <s v="Ridge Citrus"/>
    <s v="Highlands"/>
    <s v="Tom Crutchfield"/>
    <d v="2008-02-22T00:00:00"/>
    <s v="Active"/>
    <x v="5"/>
    <x v="4"/>
    <n v="9734.9336372899998"/>
    <n v="3297920.6727100001"/>
    <n v="75.710143811699993"/>
    <n v="75.710143811699993"/>
  </r>
  <r>
    <n v="587"/>
    <n v="7107"/>
    <n v="7107"/>
    <n v="142"/>
    <s v="Ridge Citrus"/>
    <s v="Highlands"/>
    <s v="Tom Crutchfield"/>
    <d v="2008-02-22T00:00:00"/>
    <s v="Active"/>
    <x v="5"/>
    <x v="4"/>
    <n v="12103.253205000001"/>
    <n v="6439042.5486199996"/>
    <n v="147.82066815600001"/>
    <n v="142"/>
  </r>
  <r>
    <n v="588"/>
    <n v="7108"/>
    <n v="7108"/>
    <n v="10"/>
    <s v="Ridge Citrus"/>
    <s v="Highlands"/>
    <s v="Tom Crutchfield"/>
    <d v="2008-02-22T00:00:00"/>
    <s v="Active"/>
    <x v="5"/>
    <x v="4"/>
    <n v="2677.73775467"/>
    <n v="447833.54610899999"/>
    <n v="10.280884698099999"/>
    <n v="10"/>
  </r>
  <r>
    <n v="589"/>
    <n v="7110"/>
    <n v="7110"/>
    <n v="5"/>
    <s v="Ridge Citrus"/>
    <s v="Highlands"/>
    <s v="Tom Crutchfield"/>
    <d v="2008-02-22T00:00:00"/>
    <s v="Active"/>
    <x v="5"/>
    <x v="4"/>
    <n v="1997.73505172"/>
    <n v="218969.86784399999"/>
    <n v="5.0268765777300004"/>
    <n v="5"/>
  </r>
  <r>
    <n v="590"/>
    <n v="7111"/>
    <n v="7111"/>
    <n v="15"/>
    <s v="Ridge Citrus"/>
    <s v="Highlands"/>
    <s v="Tom Crutchfield"/>
    <d v="2008-02-22T00:00:00"/>
    <s v="Active"/>
    <x v="5"/>
    <x v="4"/>
    <n v="4108.7359289100004"/>
    <n v="660656.53025700001"/>
    <n v="15.1666476788"/>
    <n v="15"/>
  </r>
  <r>
    <n v="591"/>
    <n v="7112"/>
    <n v="7112"/>
    <n v="10"/>
    <s v="Ridge Citrus"/>
    <s v="Highlands"/>
    <s v="Tom Crutchfield"/>
    <d v="2008-02-22T00:00:00"/>
    <s v="Active"/>
    <x v="5"/>
    <x v="4"/>
    <n v="3341.4267158100001"/>
    <n v="496160.81082800002"/>
    <n v="11.390330474700001"/>
    <n v="10"/>
  </r>
  <r>
    <n v="592"/>
    <n v="7113"/>
    <n v="7113"/>
    <n v="24"/>
    <s v="Ridge Citrus"/>
    <s v="Highlands"/>
    <s v="Tom Crutchfield"/>
    <d v="2008-02-22T00:00:00"/>
    <s v="Active"/>
    <x v="5"/>
    <x v="4"/>
    <n v="10063.011115200001"/>
    <n v="1573715.0120699999"/>
    <n v="36.1276700401"/>
    <n v="24"/>
  </r>
  <r>
    <n v="593"/>
    <n v="7114"/>
    <n v="7114"/>
    <n v="17"/>
    <s v="Ridge Citrus"/>
    <s v="Highlands"/>
    <s v="Tom Crutchfield"/>
    <d v="2008-02-22T00:00:00"/>
    <s v="Active"/>
    <x v="5"/>
    <x v="4"/>
    <n v="4713.7615338200003"/>
    <n v="755090.14421299996"/>
    <n v="17.3345538242"/>
    <n v="17"/>
  </r>
  <r>
    <n v="594"/>
    <n v="7115"/>
    <n v="7115"/>
    <n v="9"/>
    <s v="Ridge Citrus"/>
    <s v="Highlands"/>
    <s v="Tom Crutchfield"/>
    <d v="2008-02-22T00:00:00"/>
    <s v="Active"/>
    <x v="5"/>
    <x v="4"/>
    <n v="2786.3527487699998"/>
    <n v="370639.363511"/>
    <n v="8.5087430227900001"/>
    <n v="8.5087430227900001"/>
  </r>
  <r>
    <n v="595"/>
    <n v="7116"/>
    <n v="7116"/>
    <n v="10"/>
    <s v="Ridge Citrus"/>
    <s v="Highlands"/>
    <s v="Tom Crutchfield"/>
    <d v="2008-02-22T00:00:00"/>
    <s v="Active"/>
    <x v="5"/>
    <x v="4"/>
    <n v="2639.2531754199999"/>
    <n v="434795.25995899999"/>
    <n v="9.9815656369399992"/>
    <n v="9.9815656369399992"/>
  </r>
  <r>
    <n v="596"/>
    <n v="7119"/>
    <n v="7119"/>
    <n v="9.3699999999999992"/>
    <s v="Ridge Citrus"/>
    <s v="Highlands"/>
    <s v="Tom Crutchfield"/>
    <d v="2008-02-20T00:00:00"/>
    <s v="Active"/>
    <x v="5"/>
    <x v="4"/>
    <n v="3141.6040216699998"/>
    <n v="411839.65900400002"/>
    <n v="9.4545754446100005"/>
    <n v="9.3699999999999992"/>
  </r>
  <r>
    <n v="597"/>
    <n v="7120"/>
    <n v="7120"/>
    <n v="10"/>
    <s v="Ridge Citrus"/>
    <s v="Highlands"/>
    <s v="Tom Crutchfield"/>
    <d v="2008-02-20T00:00:00"/>
    <s v="Active"/>
    <x v="5"/>
    <x v="4"/>
    <n v="2578.4469764599999"/>
    <n v="415207.220776"/>
    <n v="9.5318843344699999"/>
    <n v="9.5318843344699999"/>
  </r>
  <r>
    <n v="598"/>
    <n v="7134"/>
    <n v="7134"/>
    <n v="2"/>
    <s v="Ridge Citrus"/>
    <s v="Highlands"/>
    <s v="JH Crutchfield"/>
    <d v="2002-10-21T00:00:00"/>
    <s v="Active"/>
    <x v="5"/>
    <x v="4"/>
    <n v="1748.4894065799999"/>
    <n v="146253.85665900001"/>
    <n v="3.3575399833800001"/>
    <n v="2"/>
  </r>
  <r>
    <n v="599"/>
    <n v="7136"/>
    <n v="7136"/>
    <n v="5"/>
    <s v="Ridge Citrus"/>
    <s v="Highlands"/>
    <s v="JH Crutchfield"/>
    <d v="2002-10-21T00:00:00"/>
    <s v="Active"/>
    <x v="5"/>
    <x v="4"/>
    <n v="635.05642423100005"/>
    <n v="17244.762669399999"/>
    <n v="0.39588686062099998"/>
    <n v="0.39588686062099998"/>
  </r>
  <r>
    <n v="600"/>
    <n v="7143"/>
    <n v="7143"/>
    <n v="39.5"/>
    <s v="Ridge Citrus"/>
    <s v="Highlands"/>
    <s v="JH Crutchfield"/>
    <d v="2002-10-21T00:00:00"/>
    <s v="Active"/>
    <x v="5"/>
    <x v="4"/>
    <n v="5268.2303855600003"/>
    <n v="1733646.8728499999"/>
    <n v="39.799215047300002"/>
    <n v="39.5"/>
  </r>
  <r>
    <n v="601"/>
    <n v="7146"/>
    <n v="7146"/>
    <n v="5"/>
    <s v="Ridge Citrus"/>
    <s v="Highlands"/>
    <s v="JH Crutchfield"/>
    <d v="2002-10-21T00:00:00"/>
    <s v="Active"/>
    <x v="5"/>
    <x v="4"/>
    <n v="1971.1627260600001"/>
    <n v="219437.373035"/>
    <n v="5.0376090630699997"/>
    <n v="5"/>
  </r>
  <r>
    <n v="602"/>
    <n v="7148"/>
    <n v="7148"/>
    <n v="3.5"/>
    <s v="Ridge Citrus"/>
    <s v="Highlands"/>
    <s v="JH Crutchfield"/>
    <d v="2002-10-21T00:00:00"/>
    <s v="Active"/>
    <x v="5"/>
    <x v="4"/>
    <n v="1958.6982093500001"/>
    <n v="218365.44484000001"/>
    <n v="5.0130008793499998"/>
    <n v="3.5"/>
  </r>
  <r>
    <n v="603"/>
    <n v="7153"/>
    <n v="7153"/>
    <n v="8"/>
    <s v="Ridge Citrus"/>
    <s v="Highlands"/>
    <s v="JH Crutchfield"/>
    <d v="2002-10-21T00:00:00"/>
    <s v="Active"/>
    <x v="5"/>
    <x v="4"/>
    <n v="807.99536185299996"/>
    <n v="30609.554502300001"/>
    <n v="0.70270149083699995"/>
    <n v="0.70270149083699995"/>
  </r>
  <r>
    <n v="604"/>
    <n v="7156"/>
    <n v="7156"/>
    <n v="15"/>
    <s v="Ridge Citrus"/>
    <s v="Highlands"/>
    <s v="JH Crutchfield"/>
    <d v="2002-10-21T00:00:00"/>
    <s v="Active"/>
    <x v="5"/>
    <x v="4"/>
    <n v="3805.5024575000002"/>
    <n v="593131.82795800001"/>
    <n v="13.6164876146"/>
    <n v="13.6164876146"/>
  </r>
  <r>
    <n v="605"/>
    <n v="7159"/>
    <n v="7159"/>
    <n v="4"/>
    <s v="Ridge Citrus"/>
    <s v="Highlands"/>
    <s v="JH Crutchfield"/>
    <d v="2002-10-21T00:00:00"/>
    <s v="Active"/>
    <x v="5"/>
    <x v="4"/>
    <n v="2904.9277429799999"/>
    <n v="349798.55134900002"/>
    <n v="8.03030189503"/>
    <n v="4"/>
  </r>
  <r>
    <n v="606"/>
    <n v="7170"/>
    <n v="7170"/>
    <n v="10"/>
    <s v="Ridge Citrus"/>
    <s v="Highlands"/>
    <s v="JH Crutchfield"/>
    <d v="2002-10-21T00:00:00"/>
    <s v="Active"/>
    <x v="5"/>
    <x v="4"/>
    <n v="3255.0140010999999"/>
    <n v="432181.39124500001"/>
    <n v="9.9215592280799996"/>
    <n v="9.9215592280799996"/>
  </r>
  <r>
    <n v="607"/>
    <n v="7171"/>
    <n v="7171"/>
    <n v="10"/>
    <s v="Ridge Citrus"/>
    <s v="Highlands"/>
    <s v="JH Crutchfield"/>
    <d v="2002-10-21T00:00:00"/>
    <s v="Active"/>
    <x v="5"/>
    <x v="4"/>
    <n v="3255.0973497099999"/>
    <n v="432201.534889"/>
    <n v="9.9220216643800008"/>
    <n v="9.9220216643800008"/>
  </r>
  <r>
    <n v="608"/>
    <n v="7173"/>
    <n v="7173"/>
    <n v="3.5"/>
    <s v="Ridge Citrus"/>
    <s v="Highlands"/>
    <s v="JH Crutchfield"/>
    <d v="2002-10-21T00:00:00"/>
    <s v="Active"/>
    <x v="5"/>
    <x v="4"/>
    <n v="2023.75208671"/>
    <n v="225307.28919499999"/>
    <n v="5.1723643348800001"/>
    <n v="3.5"/>
  </r>
  <r>
    <n v="609"/>
    <n v="7279"/>
    <n v="7279"/>
    <n v="27.1"/>
    <s v="Ridge Citrus"/>
    <s v="Polk"/>
    <s v="Latt Maxcy Corp"/>
    <d v="2002-12-24T00:00:00"/>
    <s v="Active"/>
    <x v="5"/>
    <x v="4"/>
    <n v="11206.743065000001"/>
    <n v="7822952.2524899999"/>
    <n v="179.59099045900001"/>
    <n v="27.1"/>
  </r>
  <r>
    <n v="610"/>
    <n v="7294"/>
    <n v="7294"/>
    <n v="1.6"/>
    <s v="Ridge Citrus"/>
    <s v="Polk"/>
    <s v="Latt Maxcy Corp"/>
    <d v="2002-12-24T00:00:00"/>
    <s v="Active"/>
    <x v="5"/>
    <x v="4"/>
    <n v="1387.16060595"/>
    <n v="74175.170439900001"/>
    <n v="1.7028344155499999"/>
    <n v="1.6"/>
  </r>
  <r>
    <n v="611"/>
    <n v="7363"/>
    <n v="7363"/>
    <n v="18.59"/>
    <s v="Ridge Citrus"/>
    <s v="Highlands"/>
    <s v="Smoak Citrus"/>
    <d v="2002-10-25T00:00:00"/>
    <s v="Active"/>
    <x v="5"/>
    <x v="4"/>
    <n v="3837.7092105500001"/>
    <n v="818203.47231400001"/>
    <n v="18.7834422667"/>
    <n v="18.59"/>
  </r>
  <r>
    <n v="612"/>
    <n v="7364"/>
    <n v="7364"/>
    <n v="19.62"/>
    <s v="Ridge Citrus"/>
    <s v="Highlands"/>
    <s v="Smoak Citrus"/>
    <d v="2002-10-25T00:00:00"/>
    <s v="Active"/>
    <x v="5"/>
    <x v="4"/>
    <n v="3890.7622574799998"/>
    <n v="851185.04752699996"/>
    <n v="19.540598077999999"/>
    <n v="19.540598077999999"/>
  </r>
  <r>
    <n v="613"/>
    <n v="7369"/>
    <n v="7369"/>
    <n v="4.8600000000000003"/>
    <s v="Ridge Citrus"/>
    <s v="Highlands"/>
    <s v="Smoak Citrus"/>
    <d v="2002-10-25T00:00:00"/>
    <s v="Active"/>
    <x v="5"/>
    <x v="4"/>
    <n v="4486.5083446999997"/>
    <n v="444965.41261599999"/>
    <n v="10.215041149699999"/>
    <n v="4.8600000000000003"/>
  </r>
  <r>
    <n v="614"/>
    <n v="7396"/>
    <n v="7396"/>
    <n v="35"/>
    <s v="Ridge Citrus"/>
    <s v="Polk"/>
    <s v="Richard's Grove Service"/>
    <d v="2002-11-13T00:00:00"/>
    <s v="Active"/>
    <x v="5"/>
    <x v="4"/>
    <n v="5888.6815161499999"/>
    <n v="1940398.85537"/>
    <n v="44.545606450500003"/>
    <n v="35"/>
  </r>
  <r>
    <n v="615"/>
    <n v="7428"/>
    <n v="7428"/>
    <n v="10"/>
    <s v="Ridge Citrus"/>
    <s v="Polk"/>
    <s v="Waverly Growers Cooperative"/>
    <d v="2002-12-17T00:00:00"/>
    <s v="Active"/>
    <x v="5"/>
    <x v="4"/>
    <n v="2621.98942076"/>
    <n v="426905.02332400001"/>
    <n v="9.8004300034299998"/>
    <n v="9.8004300034299998"/>
  </r>
  <r>
    <n v="616"/>
    <n v="7489"/>
    <n v="7489"/>
    <n v="5"/>
    <s v="Ridge Citrus"/>
    <s v="Polk"/>
    <s v="Waverly Growers Cooperative"/>
    <d v="2002-12-17T00:00:00"/>
    <s v="Active"/>
    <x v="5"/>
    <x v="4"/>
    <n v="79.402509902899993"/>
    <n v="129.790930976"/>
    <n v="2.9796017020600001E-3"/>
    <n v="2.9796017020600001E-3"/>
  </r>
  <r>
    <n v="617"/>
    <n v="7532"/>
    <n v="7532"/>
    <n v="10"/>
    <s v="Ridge Citrus"/>
    <s v="Polk"/>
    <s v="Waverly Growers Cooperative"/>
    <d v="2002-12-17T00:00:00"/>
    <s v="Active"/>
    <x v="5"/>
    <x v="4"/>
    <n v="2756.2562238400001"/>
    <n v="471311.859214"/>
    <n v="10.819874758199999"/>
    <n v="10"/>
  </r>
  <r>
    <n v="618"/>
    <n v="7533"/>
    <n v="7533"/>
    <n v="10"/>
    <s v="Ridge Citrus"/>
    <s v="Highlands"/>
    <s v="Waverly Growers Cooperative"/>
    <d v="2002-12-17T00:00:00"/>
    <s v="Active"/>
    <x v="5"/>
    <x v="4"/>
    <n v="3556.3195802400001"/>
    <n v="353771.90970199998"/>
    <n v="8.1215180163999996"/>
    <n v="8.1215180163999996"/>
  </r>
  <r>
    <n v="619"/>
    <n v="7535"/>
    <n v="7535"/>
    <n v="20"/>
    <s v="Ridge Citrus"/>
    <s v="Highlands"/>
    <s v="Waverly Growers Cooperative"/>
    <d v="2002-12-17T00:00:00"/>
    <s v="Active"/>
    <x v="5"/>
    <x v="4"/>
    <n v="4167.7232881099999"/>
    <n v="941236.304917"/>
    <n v="21.607898757400001"/>
    <n v="20"/>
  </r>
  <r>
    <n v="620"/>
    <n v="7537"/>
    <n v="7537"/>
    <n v="10"/>
    <s v="Ridge Citrus"/>
    <s v="Highlands"/>
    <s v="Waverly Growers Cooperative"/>
    <d v="2002-12-17T00:00:00"/>
    <s v="Active"/>
    <x v="5"/>
    <x v="4"/>
    <n v="2654.0646507599999"/>
    <n v="437100.63207300002"/>
    <n v="10.03448991"/>
    <n v="10"/>
  </r>
  <r>
    <n v="621"/>
    <n v="7538"/>
    <n v="7538"/>
    <n v="30"/>
    <s v="Ridge Citrus"/>
    <s v="Highlands"/>
    <s v="Waverly Growers Cooperative"/>
    <d v="2002-12-17T00:00:00"/>
    <s v="Active"/>
    <x v="5"/>
    <x v="4"/>
    <n v="4562.7669366600003"/>
    <n v="1285238.7176600001"/>
    <n v="29.505139086900002"/>
    <n v="29.505139086900002"/>
  </r>
  <r>
    <n v="622"/>
    <n v="7552"/>
    <n v="7552"/>
    <n v="10"/>
    <s v="Ridge Citrus"/>
    <s v="Polk"/>
    <s v="Waverly Growers Cooperative"/>
    <d v="2002-12-17T00:00:00"/>
    <s v="Active"/>
    <x v="5"/>
    <x v="4"/>
    <n v="2417.7913060699998"/>
    <n v="365350.439648"/>
    <n v="8.3873255522099992"/>
    <n v="8.3873255522099992"/>
  </r>
  <r>
    <n v="623"/>
    <n v="7554"/>
    <n v="7554"/>
    <n v="20"/>
    <s v="Ridge Citrus"/>
    <s v="Pinellas"/>
    <s v="Waverly Growers Cooperative"/>
    <d v="2002-12-17T00:00:00"/>
    <s v="Active"/>
    <x v="5"/>
    <x v="4"/>
    <n v="216.73967200800001"/>
    <n v="1740.46348672"/>
    <n v="3.9955703594899999E-2"/>
    <n v="3.9955703594899999E-2"/>
  </r>
  <r>
    <n v="624"/>
    <n v="7574"/>
    <n v="7574"/>
    <n v="12"/>
    <s v="Ridge Citrus"/>
    <s v="Polk"/>
    <s v="Kahn Grove Service Company"/>
    <d v="2002-12-30T00:00:00"/>
    <s v="Active"/>
    <x v="5"/>
    <x v="4"/>
    <n v="4325.6596420799997"/>
    <n v="361022.21540099999"/>
    <n v="8.2879627983200006"/>
    <n v="8.2879627983200006"/>
  </r>
  <r>
    <n v="625"/>
    <n v="7576"/>
    <n v="7576"/>
    <n v="5"/>
    <s v="Ridge Citrus"/>
    <s v="Polk"/>
    <s v="Kahn Grove Service Company"/>
    <d v="2002-12-30T00:00:00"/>
    <s v="Active"/>
    <x v="5"/>
    <x v="4"/>
    <n v="1932.9690080099999"/>
    <n v="201841.43285499999"/>
    <n v="4.6336602438699996"/>
    <n v="4.6336602438699996"/>
  </r>
  <r>
    <n v="626"/>
    <n v="7596"/>
    <n v="7596"/>
    <n v="20"/>
    <s v="Ridge Citrus"/>
    <s v="Highlands"/>
    <s v="Kahn Grove Service Company"/>
    <d v="2002-12-30T00:00:00"/>
    <s v="Active"/>
    <x v="5"/>
    <x v="4"/>
    <n v="6454.9696134799997"/>
    <n v="832739.41049899999"/>
    <n v="19.117142825199998"/>
    <n v="19.117142825199998"/>
  </r>
  <r>
    <n v="627"/>
    <n v="7639"/>
    <n v="7639"/>
    <n v="20"/>
    <s v="Ridge Citrus"/>
    <s v="Highlands"/>
    <s v="Hancock Citrus Inc"/>
    <d v="2003-01-31T00:00:00"/>
    <s v="Active"/>
    <x v="5"/>
    <x v="4"/>
    <n v="4005.2708182599999"/>
    <n v="902976.25635799998"/>
    <n v="20.729565387400001"/>
    <n v="20"/>
  </r>
  <r>
    <n v="628"/>
    <n v="7641"/>
    <n v="7641"/>
    <n v="30"/>
    <s v="Ridge Citrus"/>
    <s v="Highlands"/>
    <s v="Hancock Citrus Inc"/>
    <d v="2003-01-31T00:00:00"/>
    <s v="Active"/>
    <x v="5"/>
    <x v="4"/>
    <n v="7548.7234054600003"/>
    <n v="1238979.79122"/>
    <n v="28.4431760137"/>
    <n v="28.4431760137"/>
  </r>
  <r>
    <n v="629"/>
    <n v="7643"/>
    <n v="7643"/>
    <n v="90"/>
    <s v="Ridge Citrus"/>
    <s v="Highlands"/>
    <s v="Hancock Citrus Inc"/>
    <d v="2003-01-31T00:00:00"/>
    <s v="Active"/>
    <x v="5"/>
    <x v="4"/>
    <n v="8255.5126122099991"/>
    <n v="3935734.6610599998"/>
    <n v="90.352396787199993"/>
    <n v="90"/>
  </r>
  <r>
    <n v="630"/>
    <n v="7645"/>
    <n v="7645"/>
    <n v="25"/>
    <s v="Ridge Citrus"/>
    <s v="Highlands"/>
    <s v="Hancock Citrus Inc"/>
    <d v="2003-01-31T00:00:00"/>
    <s v="Active"/>
    <x v="5"/>
    <x v="4"/>
    <n v="4493.4487348299999"/>
    <n v="1070198.7065399999"/>
    <n v="24.568479966600002"/>
    <n v="24.568479966600002"/>
  </r>
  <r>
    <n v="631"/>
    <n v="7646"/>
    <n v="7646"/>
    <n v="20"/>
    <s v="Ridge Citrus"/>
    <s v="Highlands"/>
    <s v="Hancock Citrus Inc"/>
    <d v="2003-01-31T00:00:00"/>
    <s v="Active"/>
    <x v="5"/>
    <x v="4"/>
    <n v="3909.78926912"/>
    <n v="840025.45995799999"/>
    <n v="19.284408174199999"/>
    <n v="19.284408174199999"/>
  </r>
  <r>
    <n v="632"/>
    <n v="7663"/>
    <n v="7663"/>
    <n v="40"/>
    <s v="Ridge Citrus"/>
    <s v="Polk"/>
    <s v="Anne W Dickinson"/>
    <d v="2003-01-09T00:00:00"/>
    <s v="Active"/>
    <x v="5"/>
    <x v="4"/>
    <n v="21353.118309000001"/>
    <n v="28528973.634799998"/>
    <n v="654.93773533199999"/>
    <n v="40"/>
  </r>
  <r>
    <n v="633"/>
    <n v="7668"/>
    <n v="7668"/>
    <n v="25"/>
    <s v="Ridge Citrus"/>
    <s v="Polk"/>
    <s v="Emery Smith (Ben Hill Griffin Inc)"/>
    <d v="2002-12-18T00:00:00"/>
    <s v="Active"/>
    <x v="5"/>
    <x v="4"/>
    <n v="2929.8836229399999"/>
    <n v="525921.63471999997"/>
    <n v="12.0735477138"/>
    <n v="12.0735477138"/>
  </r>
  <r>
    <n v="634"/>
    <n v="7671"/>
    <n v="7671"/>
    <n v="100"/>
    <s v="Ridge Citrus"/>
    <s v="Polk"/>
    <s v="Emery Smith (Ben Hill Griffin Inc)"/>
    <d v="2002-12-19T00:00:00"/>
    <s v="Active"/>
    <x v="5"/>
    <x v="4"/>
    <n v="7941.5402427700001"/>
    <n v="1823524.0887200001"/>
    <n v="41.862520267299999"/>
    <n v="41.862520267299999"/>
  </r>
  <r>
    <n v="635"/>
    <n v="7672"/>
    <n v="7672"/>
    <n v="45"/>
    <s v="Ridge Citrus"/>
    <s v="Polk"/>
    <s v="Emery Smith (Ben Hill Griffin Inc)"/>
    <d v="2002-12-18T00:00:00"/>
    <s v="Active"/>
    <x v="5"/>
    <x v="4"/>
    <n v="11054.0352238"/>
    <n v="1924424.0329"/>
    <n v="44.178873522000004"/>
    <n v="44.178873522000004"/>
  </r>
  <r>
    <n v="636"/>
    <n v="7673"/>
    <n v="7673"/>
    <n v="24.5"/>
    <s v="Ridge Citrus"/>
    <s v="Polk"/>
    <s v="Emery Smith (Ben Hill Griffin Inc)"/>
    <d v="2002-12-18T00:00:00"/>
    <s v="Active"/>
    <x v="5"/>
    <x v="4"/>
    <n v="3666.8999830100001"/>
    <n v="773600.16448399995"/>
    <n v="17.759487118799999"/>
    <n v="17.759487118799999"/>
  </r>
  <r>
    <n v="637"/>
    <n v="7675"/>
    <n v="7675"/>
    <n v="37"/>
    <s v="Ridge Citrus"/>
    <s v="Highlands"/>
    <s v="Emery Smith (Ben Hill Griffin Inc)"/>
    <d v="2002-12-18T00:00:00"/>
    <s v="Active"/>
    <x v="5"/>
    <x v="4"/>
    <n v="7710.5753224199998"/>
    <n v="1649465.30067"/>
    <n v="37.866664337700001"/>
    <n v="37"/>
  </r>
  <r>
    <n v="638"/>
    <n v="7676"/>
    <n v="7676"/>
    <n v="12"/>
    <s v="Ridge Citrus"/>
    <s v="Highlands"/>
    <s v="Emery Smith (Ben Hill Griffin Inc)"/>
    <d v="2002-12-18T00:00:00"/>
    <s v="Active"/>
    <x v="5"/>
    <x v="4"/>
    <n v="3680.14610326"/>
    <n v="664683.85481799999"/>
    <n v="15.2591026988"/>
    <n v="12"/>
  </r>
  <r>
    <n v="639"/>
    <n v="7677"/>
    <n v="7677"/>
    <n v="20"/>
    <s v="Ridge Citrus"/>
    <s v="Highlands"/>
    <s v="Emery Smith (Ben Hill Griffin Inc)"/>
    <d v="2002-12-18T00:00:00"/>
    <s v="Active"/>
    <x v="5"/>
    <x v="4"/>
    <n v="3889.3821891500002"/>
    <n v="837871.75385600002"/>
    <n v="19.234965687599999"/>
    <n v="19.234965687599999"/>
  </r>
  <r>
    <n v="640"/>
    <n v="7678"/>
    <n v="7678"/>
    <n v="38"/>
    <s v="Ridge Citrus"/>
    <s v="Highlands"/>
    <s v="Emery Smith (Ben Hill Griffin Inc)"/>
    <d v="2002-12-18T00:00:00"/>
    <s v="Active"/>
    <x v="5"/>
    <x v="4"/>
    <n v="6551.9964576599996"/>
    <n v="1645334.4427700001"/>
    <n v="37.771832509799999"/>
    <n v="37.771832509799999"/>
  </r>
  <r>
    <n v="641"/>
    <n v="7681"/>
    <n v="7681"/>
    <n v="4"/>
    <s v="Ridge Citrus"/>
    <s v="Highlands"/>
    <s v="Emery Smith (Ben Hill Griffin Inc)"/>
    <d v="2002-12-18T00:00:00"/>
    <s v="Active"/>
    <x v="5"/>
    <x v="4"/>
    <n v="2477.3218223200001"/>
    <n v="288763.34463200002"/>
    <n v="6.6291207458399999"/>
    <n v="4"/>
  </r>
  <r>
    <n v="642"/>
    <n v="7683"/>
    <n v="7683"/>
    <n v="55"/>
    <s v="Ridge Citrus"/>
    <s v="Highlands"/>
    <s v="Emery Smith (Ben Hill Griffin Inc)"/>
    <d v="2002-12-18T00:00:00"/>
    <s v="Active"/>
    <x v="5"/>
    <x v="4"/>
    <n v="7928.4847736299998"/>
    <n v="2282754.69117"/>
    <n v="52.405046423599998"/>
    <n v="52.405046423599998"/>
  </r>
  <r>
    <n v="643"/>
    <n v="7684"/>
    <n v="7684"/>
    <n v="45"/>
    <s v="Ridge Citrus"/>
    <s v="Highlands"/>
    <s v="Emery Smith (Ben Hill Griffin Inc)"/>
    <d v="2002-12-18T00:00:00"/>
    <s v="Active"/>
    <x v="5"/>
    <x v="4"/>
    <n v="5697.2702507100003"/>
    <n v="1698648.3299700001"/>
    <n v="38.9957558443"/>
    <n v="38.9957558443"/>
  </r>
  <r>
    <n v="644"/>
    <n v="7689"/>
    <n v="7689"/>
    <n v="31"/>
    <s v="Ridge Citrus"/>
    <s v="Highlands"/>
    <s v="Emery Smith (Ben Hill Griffin Inc)"/>
    <d v="2002-12-18T00:00:00"/>
    <s v="Active"/>
    <x v="5"/>
    <x v="4"/>
    <n v="4884.0977685400003"/>
    <n v="1461164.26532"/>
    <n v="33.543850091800003"/>
    <n v="31"/>
  </r>
  <r>
    <n v="645"/>
    <n v="7691"/>
    <n v="7691"/>
    <n v="10"/>
    <s v="Ridge Citrus"/>
    <s v="Highlands"/>
    <s v="Emery Smith (Ben Hill Griffin Inc)"/>
    <d v="2002-12-18T00:00:00"/>
    <s v="Active"/>
    <x v="5"/>
    <x v="4"/>
    <n v="2586.2128574799999"/>
    <n v="417729.36779300001"/>
    <n v="9.5897850944700007"/>
    <n v="9.5897850944700007"/>
  </r>
  <r>
    <n v="646"/>
    <n v="7692"/>
    <n v="7692"/>
    <n v="18"/>
    <s v="Ridge Citrus"/>
    <s v="Highlands"/>
    <s v="Emery Smith (Ben Hill Griffin Inc)"/>
    <d v="2002-12-18T00:00:00"/>
    <s v="Active"/>
    <x v="5"/>
    <x v="4"/>
    <n v="4351.7326752600002"/>
    <n v="786027.53837800003"/>
    <n v="18.0447815082"/>
    <n v="18"/>
  </r>
  <r>
    <n v="647"/>
    <n v="7693"/>
    <n v="7693"/>
    <n v="40"/>
    <s v="Ridge Citrus"/>
    <s v="Highlands"/>
    <s v="Emery Smith (Ben Hill Griffin Inc)"/>
    <d v="2002-12-18T00:00:00"/>
    <s v="Active"/>
    <x v="5"/>
    <x v="4"/>
    <n v="6515.8293354099997"/>
    <n v="1737187.31412"/>
    <n v="39.880492720100001"/>
    <n v="39.880492720100001"/>
  </r>
  <r>
    <n v="648"/>
    <n v="7696"/>
    <n v="7696"/>
    <n v="30"/>
    <s v="Ridge Citrus"/>
    <s v="Highlands"/>
    <s v="Emery Smith (Ben Hill Griffin Inc)"/>
    <d v="2002-12-18T00:00:00"/>
    <s v="Active"/>
    <x v="5"/>
    <x v="4"/>
    <n v="6493.0645063000002"/>
    <n v="1262893.81314"/>
    <n v="28.992168611699999"/>
    <n v="28.992168611699999"/>
  </r>
  <r>
    <n v="649"/>
    <n v="7697"/>
    <n v="7697"/>
    <n v="9"/>
    <s v="Ridge Citrus"/>
    <s v="Highlands"/>
    <s v="Emery Smith (Ben Hill Griffin Inc)"/>
    <d v="2002-12-18T00:00:00"/>
    <s v="Active"/>
    <x v="5"/>
    <x v="4"/>
    <n v="2600.8251301499999"/>
    <n v="422628.05472499999"/>
    <n v="9.7022439219999992"/>
    <n v="9"/>
  </r>
  <r>
    <n v="650"/>
    <n v="7698"/>
    <n v="7698"/>
    <n v="10"/>
    <s v="Ridge Citrus"/>
    <s v="Highlands"/>
    <s v="Emery Smith (Ben Hill Griffin Inc)"/>
    <d v="2002-12-18T00:00:00"/>
    <s v="Active"/>
    <x v="5"/>
    <x v="4"/>
    <n v="2532.98600257"/>
    <n v="400993.40123000002"/>
    <n v="9.2055786319599999"/>
    <n v="9.2055786319599999"/>
  </r>
  <r>
    <n v="651"/>
    <n v="7699"/>
    <n v="7699"/>
    <n v="10"/>
    <s v="Ridge Citrus"/>
    <s v="Highlands"/>
    <s v="Emery Smith (Ben Hill Griffin Inc)"/>
    <d v="2002-12-18T00:00:00"/>
    <s v="Active"/>
    <x v="5"/>
    <x v="4"/>
    <n v="2592.4762018800002"/>
    <n v="419841.31224599999"/>
    <n v="9.6382688617099994"/>
    <n v="9.6382688617099994"/>
  </r>
  <r>
    <n v="652"/>
    <n v="7700"/>
    <n v="7700"/>
    <n v="20"/>
    <s v="Ridge Citrus"/>
    <s v="Highlands"/>
    <s v="Emery Smith (Ben Hill Griffin Inc)"/>
    <d v="2002-12-18T00:00:00"/>
    <s v="Active"/>
    <x v="5"/>
    <x v="4"/>
    <n v="3944.7012056899998"/>
    <n v="851425.83488900005"/>
    <n v="19.546125817299998"/>
    <n v="19.546125817299998"/>
  </r>
  <r>
    <n v="653"/>
    <n v="7704"/>
    <n v="7704"/>
    <n v="18"/>
    <s v="Ridge Citrus"/>
    <s v="Highlands"/>
    <s v="Emery Smith (Ben Hill Griffin Inc)"/>
    <d v="2003-02-14T00:00:00"/>
    <s v="Active"/>
    <x v="5"/>
    <x v="4"/>
    <n v="5178.7291762699997"/>
    <n v="796657.63494400005"/>
    <n v="18.2888159225"/>
    <n v="18"/>
  </r>
  <r>
    <n v="654"/>
    <n v="7708"/>
    <n v="7708"/>
    <n v="28"/>
    <s v="Ridge Citrus"/>
    <s v="Highlands"/>
    <s v="Emery Smith (Ben Hill Griffin Inc)"/>
    <d v="2003-01-31T00:00:00"/>
    <s v="Active"/>
    <x v="5"/>
    <x v="4"/>
    <n v="6792.9187536400004"/>
    <n v="1141318.5702899999"/>
    <n v="26.201173911400002"/>
    <n v="26.201173911400002"/>
  </r>
  <r>
    <n v="655"/>
    <n v="7710"/>
    <n v="7710"/>
    <n v="9"/>
    <s v="Ridge Citrus"/>
    <s v="Polk"/>
    <s v="Emery Smith (Ben Hill Griffin Inc)"/>
    <d v="2003-01-10T00:00:00"/>
    <s v="Active"/>
    <x v="5"/>
    <x v="4"/>
    <n v="3179.4050441200002"/>
    <n v="348473.21120399999"/>
    <n v="7.9998761501600004"/>
    <n v="7.9998761501600004"/>
  </r>
  <r>
    <n v="656"/>
    <n v="7714"/>
    <n v="7714"/>
    <n v="10"/>
    <s v="Ridge Citrus"/>
    <s v="Polk"/>
    <s v="Emery Smith (Ben Hill Griffin Inc)"/>
    <d v="2002-12-23T00:00:00"/>
    <s v="Active"/>
    <x v="5"/>
    <x v="4"/>
    <n v="2636.1447790000002"/>
    <n v="434176.24601200002"/>
    <n v="9.9673549752599993"/>
    <n v="9.9673549752599993"/>
  </r>
  <r>
    <n v="657"/>
    <n v="7715"/>
    <n v="7715"/>
    <n v="65.5"/>
    <s v="Ridge Citrus"/>
    <s v="Polk"/>
    <s v="Emery Smith (Ben Hill Griffin Inc)"/>
    <d v="2002-12-31T00:00:00"/>
    <s v="Active"/>
    <x v="5"/>
    <x v="4"/>
    <n v="2603.9306381599999"/>
    <n v="427508.89178900002"/>
    <n v="9.8142929713000004"/>
    <n v="9.8142929713000004"/>
  </r>
  <r>
    <n v="658"/>
    <n v="7716"/>
    <n v="7716"/>
    <n v="10"/>
    <s v="Ridge Citrus"/>
    <s v="Highlands"/>
    <s v="Emery Smith (Ben Hill Griffin Inc)"/>
    <d v="2002-12-31T00:00:00"/>
    <s v="Active"/>
    <x v="5"/>
    <x v="4"/>
    <n v="2591.3539689300001"/>
    <n v="419421.60943399998"/>
    <n v="9.6286337723899997"/>
    <n v="9.6286337723899997"/>
  </r>
  <r>
    <n v="659"/>
    <n v="7721"/>
    <n v="7721"/>
    <n v="20"/>
    <s v="Ridge Citrus"/>
    <s v="Highlands"/>
    <s v="Emery Smith (Ben Hill Griffin Inc)"/>
    <d v="2002-12-18T00:00:00"/>
    <s v="Active"/>
    <x v="5"/>
    <x v="4"/>
    <n v="3811.1276914800001"/>
    <n v="822144.55894000002"/>
    <n v="18.8739175282"/>
    <n v="18.8739175282"/>
  </r>
  <r>
    <n v="660"/>
    <n v="7730"/>
    <n v="7730"/>
    <n v="21"/>
    <s v="Ridge Citrus"/>
    <s v="Polk"/>
    <s v="Emery Smith (Ben Hill Griffin Inc)"/>
    <d v="2002-12-23T00:00:00"/>
    <s v="Active"/>
    <x v="5"/>
    <x v="4"/>
    <n v="6963.5387389099997"/>
    <n v="1399180.16766"/>
    <n v="32.120885316699997"/>
    <n v="21"/>
  </r>
  <r>
    <n v="661"/>
    <n v="7731"/>
    <n v="7731"/>
    <n v="8"/>
    <s v="Ridge Citrus"/>
    <s v="Highlands"/>
    <s v="Emery Smith (Ben Hill Griffin Inc)"/>
    <d v="2002-12-21T00:00:00"/>
    <s v="Active"/>
    <x v="5"/>
    <x v="4"/>
    <n v="1877.90927779"/>
    <n v="194587.32298299999"/>
    <n v="4.4671281298199998"/>
    <n v="4.4671281298199998"/>
  </r>
  <r>
    <n v="662"/>
    <n v="7733"/>
    <n v="7733"/>
    <n v="30"/>
    <s v="Ridge Citrus"/>
    <s v="Polk"/>
    <s v="Emery Smith (Ben Hill Griffin Inc)"/>
    <d v="2002-12-23T00:00:00"/>
    <s v="Active"/>
    <x v="5"/>
    <x v="4"/>
    <n v="3863.99719654"/>
    <n v="428953.41496299999"/>
    <n v="9.8474547929600007"/>
    <n v="9.8474547929600007"/>
  </r>
  <r>
    <n v="663"/>
    <n v="7734"/>
    <n v="7734"/>
    <n v="35"/>
    <s v="Ridge Citrus"/>
    <s v="Polk"/>
    <s v="Emery Smith (Ben Hill Griffin Inc)"/>
    <d v="2002-12-20T00:00:00"/>
    <s v="Active"/>
    <x v="5"/>
    <x v="4"/>
    <n v="7807.5743406000001"/>
    <n v="1034816.1837000001"/>
    <n v="23.7562057616"/>
    <n v="23.7562057616"/>
  </r>
  <r>
    <n v="664"/>
    <n v="7735"/>
    <n v="7735"/>
    <n v="40"/>
    <s v="Ridge Citrus"/>
    <s v="Polk"/>
    <s v="Emery Smith (Ben Hill Griffin Inc)"/>
    <d v="2002-12-20T00:00:00"/>
    <s v="Active"/>
    <x v="5"/>
    <x v="4"/>
    <n v="5238.7796275999999"/>
    <n v="1714679.7369599999"/>
    <n v="39.363787780000003"/>
    <n v="39.363787780000003"/>
  </r>
  <r>
    <n v="665"/>
    <n v="7738"/>
    <n v="7738"/>
    <n v="10"/>
    <s v="Ridge Citrus"/>
    <s v="Polk"/>
    <s v="Emery Smith (Ben Hill Griffin Inc)"/>
    <d v="2002-12-19T00:00:00"/>
    <s v="Active"/>
    <x v="5"/>
    <x v="4"/>
    <n v="2611.6887542499999"/>
    <n v="426204.89170400001"/>
    <n v="9.7843571287500009"/>
    <n v="9.7843571287500009"/>
  </r>
  <r>
    <n v="666"/>
    <n v="7739"/>
    <n v="7739"/>
    <n v="10"/>
    <s v="Ridge Citrus"/>
    <s v="Polk"/>
    <s v="Emery Smith (Ben Hill Griffin Inc)"/>
    <d v="2002-12-19T00:00:00"/>
    <s v="Active"/>
    <x v="5"/>
    <x v="4"/>
    <n v="2632.7756268399999"/>
    <n v="433239.75491100003"/>
    <n v="9.9458560118400001"/>
    <n v="9.9458560118400001"/>
  </r>
  <r>
    <n v="667"/>
    <n v="7741"/>
    <n v="7741"/>
    <n v="5"/>
    <s v="Ridge Citrus"/>
    <s v="Polk"/>
    <s v="Emery Smith (Ben Hill Griffin Inc)"/>
    <d v="2002-12-21T00:00:00"/>
    <s v="Active"/>
    <x v="5"/>
    <x v="4"/>
    <n v="1889.5878481499999"/>
    <n v="221177.32789300001"/>
    <n v="5.0775530901100003"/>
    <n v="5"/>
  </r>
  <r>
    <n v="668"/>
    <n v="7742"/>
    <n v="7742"/>
    <n v="18"/>
    <s v="Ridge Citrus"/>
    <s v="Polk"/>
    <s v="Emery Smith (Ben Hill Griffin Inc)"/>
    <d v="2002-12-20T00:00:00"/>
    <s v="Active"/>
    <x v="5"/>
    <x v="4"/>
    <n v="6786.7078619800004"/>
    <n v="794093.78433299996"/>
    <n v="18.229957775900001"/>
    <n v="18"/>
  </r>
  <r>
    <n v="669"/>
    <n v="7744"/>
    <n v="7744"/>
    <n v="9"/>
    <s v="Ridge Citrus"/>
    <s v="Polk"/>
    <s v="Emery Smith (Ben Hill Griffin Inc)"/>
    <d v="2002-12-20T00:00:00"/>
    <s v="Active"/>
    <x v="5"/>
    <x v="4"/>
    <n v="2952.4315815599998"/>
    <n v="562564.84771899995"/>
    <n v="12.914763498299999"/>
    <n v="9"/>
  </r>
  <r>
    <n v="670"/>
    <n v="7745"/>
    <n v="7745"/>
    <n v="27"/>
    <s v="Ridge Citrus"/>
    <s v="Polk"/>
    <s v="Emery Smith (Ben Hill Griffin Inc)"/>
    <d v="2002-12-18T00:00:00"/>
    <s v="Active"/>
    <x v="5"/>
    <x v="4"/>
    <n v="7445.5978343699999"/>
    <n v="663518.64688500005"/>
    <n v="15.232353098400001"/>
    <n v="15.232353098400001"/>
  </r>
  <r>
    <n v="671"/>
    <n v="7746"/>
    <n v="7746"/>
    <n v="20"/>
    <s v="Ridge Citrus"/>
    <s v="Polk"/>
    <s v="Emery Smith (Ben Hill Griffin Inc)"/>
    <d v="2002-12-18T00:00:00"/>
    <s v="Active"/>
    <x v="5"/>
    <x v="4"/>
    <n v="3912.3590501899998"/>
    <n v="856090.633424"/>
    <n v="19.653215284600002"/>
    <n v="19.653215284600002"/>
  </r>
  <r>
    <n v="672"/>
    <n v="7750"/>
    <n v="7750"/>
    <n v="10"/>
    <s v="Ridge Citrus"/>
    <s v="Polk"/>
    <s v="Emery Smith (Ben Hill Griffin Inc)"/>
    <d v="2002-12-18T00:00:00"/>
    <s v="Active"/>
    <x v="5"/>
    <x v="4"/>
    <n v="2519.70506148"/>
    <n v="396729.23661399999"/>
    <n v="9.1076864907200008"/>
    <n v="9.1076864907200008"/>
  </r>
  <r>
    <n v="673"/>
    <n v="7757"/>
    <n v="7757"/>
    <n v="20"/>
    <s v="Ridge Citrus"/>
    <s v="Polk"/>
    <s v="Emery Smith (Ben Hill Griffin Inc)"/>
    <d v="2002-12-18T00:00:00"/>
    <s v="Active"/>
    <x v="5"/>
    <x v="4"/>
    <n v="4196.0327874300001"/>
    <n v="853127.21591100004"/>
    <n v="19.585184307399999"/>
    <n v="19.585184307399999"/>
  </r>
  <r>
    <n v="674"/>
    <n v="7761"/>
    <n v="7761"/>
    <n v="5"/>
    <s v="Ridge Citrus"/>
    <s v="Polk"/>
    <s v="Emery Smith (Ben Hill Griffin Inc)"/>
    <d v="2002-12-18T00:00:00"/>
    <s v="Active"/>
    <x v="5"/>
    <x v="4"/>
    <n v="1990.4688465300001"/>
    <n v="219842.36551900001"/>
    <n v="5.0469064483599997"/>
    <n v="5"/>
  </r>
  <r>
    <n v="675"/>
    <n v="7765"/>
    <n v="7765"/>
    <n v="4"/>
    <s v="Ridge Citrus"/>
    <s v="Polk"/>
    <s v="Emery Smith (Ben Hill Griffin Inc)"/>
    <d v="2002-12-18T00:00:00"/>
    <s v="Active"/>
    <x v="5"/>
    <x v="4"/>
    <n v="1570.20957223"/>
    <n v="154094.216721"/>
    <n v="3.5375306037600001"/>
    <n v="3.5375306037600001"/>
  </r>
  <r>
    <n v="676"/>
    <n v="7774"/>
    <n v="7774"/>
    <n v="10"/>
    <s v="Ridge Citrus"/>
    <s v="Polk"/>
    <s v="Emery Smith (Ben Hill Griffin Inc)"/>
    <d v="2002-12-18T00:00:00"/>
    <s v="Active"/>
    <x v="5"/>
    <x v="4"/>
    <n v="6298.7202410099999"/>
    <n v="1380470.9856400001"/>
    <n v="31.691379879199999"/>
    <n v="10"/>
  </r>
  <r>
    <n v="677"/>
    <n v="7776"/>
    <n v="7776"/>
    <n v="44"/>
    <s v="Ridge Citrus"/>
    <s v="Polk"/>
    <s v="Emery Smith (Ben Hill Griffin Inc)"/>
    <d v="2002-12-18T00:00:00"/>
    <s v="Active"/>
    <x v="5"/>
    <x v="4"/>
    <n v="6439.0084215799998"/>
    <n v="1914892.1240600001"/>
    <n v="43.960050129700001"/>
    <n v="43.960050129700001"/>
  </r>
  <r>
    <n v="678"/>
    <n v="7787"/>
    <n v="7787"/>
    <n v="7"/>
    <s v="Ridge Citrus"/>
    <s v="Polk"/>
    <s v="Emery Smith (Ben Hill Griffin Inc)"/>
    <d v="2002-12-18T00:00:00"/>
    <s v="Active"/>
    <x v="5"/>
    <x v="4"/>
    <n v="4025.7238786799999"/>
    <n v="381590.51924499997"/>
    <n v="8.7601479708899994"/>
    <n v="7"/>
  </r>
  <r>
    <n v="679"/>
    <n v="7794"/>
    <n v="7794"/>
    <n v="1.1499999999999999"/>
    <s v="Ridge Citrus"/>
    <s v="Polk"/>
    <s v="Emery Smith (Ben Hill Griffin Inc)"/>
    <d v="2002-12-18T00:00:00"/>
    <s v="Active"/>
    <x v="5"/>
    <x v="4"/>
    <n v="615.56935576299998"/>
    <n v="18596.2574508"/>
    <n v="0.42691303572200001"/>
    <n v="0.42691303572200001"/>
  </r>
  <r>
    <n v="680"/>
    <n v="7796"/>
    <n v="7796"/>
    <n v="154"/>
    <s v="Ridge Citrus"/>
    <s v="Polk"/>
    <s v="Emery Smith (Ben Hill Griffin Inc)"/>
    <d v="2002-12-18T00:00:00"/>
    <s v="Active"/>
    <x v="5"/>
    <x v="4"/>
    <n v="9042.6326770800006"/>
    <n v="1470709.23377"/>
    <n v="33.7629732925"/>
    <n v="33.7629732925"/>
  </r>
  <r>
    <n v="681"/>
    <n v="7820"/>
    <n v="7820"/>
    <n v="40"/>
    <s v="Ridge Citrus"/>
    <s v="Highlands"/>
    <s v="Bob Paul Inc"/>
    <d v="2002-12-12T00:00:00"/>
    <s v="Active"/>
    <x v="5"/>
    <x v="4"/>
    <n v="5758.6954667500004"/>
    <n v="1776342.3552300001"/>
    <n v="40.779372374200001"/>
    <n v="40"/>
  </r>
  <r>
    <n v="682"/>
    <n v="7821"/>
    <n v="7821"/>
    <n v="35"/>
    <s v="Ridge Citrus"/>
    <s v="Highlands"/>
    <s v="Bob Paul Inc"/>
    <d v="2002-12-12T00:00:00"/>
    <s v="Active"/>
    <x v="5"/>
    <x v="4"/>
    <n v="5267.0938122799998"/>
    <n v="1412540.0509599999"/>
    <n v="32.427587262199999"/>
    <n v="32.427587262199999"/>
  </r>
  <r>
    <n v="683"/>
    <n v="7828"/>
    <n v="7828"/>
    <n v="20"/>
    <s v="Ridge Citrus"/>
    <s v="Highlands"/>
    <s v="Bob Paul Inc"/>
    <d v="2002-12-12T00:00:00"/>
    <s v="Active"/>
    <x v="5"/>
    <x v="4"/>
    <n v="3939.7274414200001"/>
    <n v="871664.88216200005"/>
    <n v="20.010752268899999"/>
    <n v="20"/>
  </r>
  <r>
    <n v="684"/>
    <n v="7856"/>
    <n v="7856"/>
    <n v="18"/>
    <s v="Ridge Citrus"/>
    <s v="Highlands"/>
    <s v="Ingram Grove Service"/>
    <d v="2003-01-12T00:00:00"/>
    <s v="Active"/>
    <x v="5"/>
    <x v="4"/>
    <n v="4321.4606417599998"/>
    <n v="803856.64349499997"/>
    <n v="18.4540830792"/>
    <n v="18"/>
  </r>
  <r>
    <n v="685"/>
    <n v="7893"/>
    <n v="7893"/>
    <n v="29.4"/>
    <s v="Ridge Citrus"/>
    <s v="Polk"/>
    <s v="McKenna Brothers Inc"/>
    <d v="2002-12-13T00:00:00"/>
    <s v="Active"/>
    <x v="5"/>
    <x v="4"/>
    <n v="3088.1054002599999"/>
    <n v="532088.79916699999"/>
    <n v="12.215126894599999"/>
    <n v="12.215126894599999"/>
  </r>
  <r>
    <n v="686"/>
    <n v="7981"/>
    <n v="7981"/>
    <n v="14"/>
    <s v="Ridge Citrus"/>
    <s v="Highlands"/>
    <s v="Lake Placid Caretakers Inc"/>
    <d v="2003-01-03T00:00:00"/>
    <s v="Active"/>
    <x v="5"/>
    <x v="4"/>
    <n v="3159.3276300900002"/>
    <n v="601632.20759200002"/>
    <n v="13.811630260099999"/>
    <n v="13.811630260099999"/>
  </r>
  <r>
    <n v="687"/>
    <n v="7983"/>
    <n v="7983"/>
    <n v="5"/>
    <s v="Ridge Citrus"/>
    <s v="Highlands"/>
    <s v="Lake Placid Caretakers Inc"/>
    <d v="2003-01-03T00:00:00"/>
    <s v="Active"/>
    <x v="5"/>
    <x v="4"/>
    <n v="2040.6474270199999"/>
    <n v="201574.75598700001"/>
    <n v="4.6275381609000004"/>
    <n v="4.6275381609000004"/>
  </r>
  <r>
    <n v="688"/>
    <n v="7990"/>
    <n v="7990"/>
    <n v="29"/>
    <s v="Ridge Citrus"/>
    <s v="Highlands"/>
    <s v="Lake Placid Caretakers Inc"/>
    <d v="2003-01-14T00:00:00"/>
    <s v="Active"/>
    <x v="5"/>
    <x v="4"/>
    <n v="7504.9303809800003"/>
    <n v="1388499.70897"/>
    <n v="31.8756947424"/>
    <n v="29"/>
  </r>
  <r>
    <n v="689"/>
    <n v="7994"/>
    <n v="7994"/>
    <n v="12"/>
    <s v="Ridge Citrus"/>
    <s v="Highlands"/>
    <s v="Lake Placid Caretakers Inc"/>
    <d v="2003-01-14T00:00:00"/>
    <s v="Active"/>
    <x v="5"/>
    <x v="4"/>
    <n v="2945.7130838899998"/>
    <n v="536746.45232100005"/>
    <n v="12.3220523258"/>
    <n v="12"/>
  </r>
  <r>
    <n v="690"/>
    <n v="7999"/>
    <n v="7999"/>
    <n v="196"/>
    <s v="Ridge Citrus"/>
    <s v="Highlands"/>
    <s v="Lake Placid Caretakers Inc"/>
    <d v="2003-01-14T00:00:00"/>
    <s v="Active"/>
    <x v="5"/>
    <x v="4"/>
    <n v="15759.420415299999"/>
    <n v="8634859.8549000006"/>
    <n v="198.229898862"/>
    <n v="196"/>
  </r>
  <r>
    <n v="691"/>
    <n v="8005"/>
    <n v="8005"/>
    <n v="37"/>
    <s v="Ridge Citrus"/>
    <s v="Highlands"/>
    <s v="Lake Placid Caretakers Inc"/>
    <d v="2003-02-25T00:00:00"/>
    <s v="Active"/>
    <x v="5"/>
    <x v="4"/>
    <n v="5541.8834893200001"/>
    <n v="1615182.7320900001"/>
    <n v="37.079641709000001"/>
    <n v="37"/>
  </r>
  <r>
    <n v="692"/>
    <n v="8013"/>
    <n v="8013"/>
    <n v="19"/>
    <s v="Ridge Citrus"/>
    <s v="Highlands"/>
    <s v="Davis Citrus Management Inc"/>
    <d v="2002-12-20T00:00:00"/>
    <s v="Active"/>
    <x v="5"/>
    <x v="4"/>
    <n v="2569.3750197899999"/>
    <n v="412034.11064000003"/>
    <n v="9.4590394577799994"/>
    <n v="9.4590394577799994"/>
  </r>
  <r>
    <n v="693"/>
    <n v="8014"/>
    <n v="8014"/>
    <n v="20"/>
    <s v="Ridge Citrus"/>
    <s v="Highlands"/>
    <s v="Davis Citrus Management Inc"/>
    <d v="2002-12-20T00:00:00"/>
    <s v="Active"/>
    <x v="5"/>
    <x v="4"/>
    <n v="3894.1473841299999"/>
    <n v="827643.10875699995"/>
    <n v="19.000147367699999"/>
    <n v="19.000147367699999"/>
  </r>
  <r>
    <n v="694"/>
    <n v="8015"/>
    <n v="8015"/>
    <n v="18"/>
    <s v="Ridge Citrus"/>
    <s v="Highlands"/>
    <s v="Davis Citrus Management Inc"/>
    <d v="2002-12-26T00:00:00"/>
    <s v="Active"/>
    <x v="5"/>
    <x v="4"/>
    <n v="3585.18591853"/>
    <n v="733867.018193"/>
    <n v="16.847335942800001"/>
    <n v="16.847335942800001"/>
  </r>
  <r>
    <n v="695"/>
    <n v="8016"/>
    <n v="8016"/>
    <n v="19.5"/>
    <s v="Ridge Citrus"/>
    <s v="Highlands"/>
    <s v="Davis Citrus Management Inc"/>
    <d v="2002-12-20T00:00:00"/>
    <s v="Active"/>
    <x v="5"/>
    <x v="4"/>
    <n v="3754.6181984300001"/>
    <n v="790774.02813999995"/>
    <n v="18.153746355500001"/>
    <n v="18.153746355500001"/>
  </r>
  <r>
    <n v="696"/>
    <n v="8017"/>
    <n v="8017"/>
    <n v="19"/>
    <s v="Ridge Citrus"/>
    <s v="Highlands"/>
    <s v="Davis Citrus Management Inc"/>
    <d v="2002-12-26T00:00:00"/>
    <s v="Active"/>
    <x v="5"/>
    <x v="4"/>
    <n v="4439.0777954799996"/>
    <n v="804814.33931499999"/>
    <n v="18.476068838"/>
    <n v="18.476068838"/>
  </r>
  <r>
    <n v="697"/>
    <n v="8018"/>
    <n v="8018"/>
    <n v="22.5"/>
    <s v="Ridge Citrus"/>
    <s v="Highlands"/>
    <s v="Davis Citrus Management Inc"/>
    <d v="2002-12-20T00:00:00"/>
    <s v="Active"/>
    <x v="5"/>
    <x v="4"/>
    <n v="6260.6376253400003"/>
    <n v="991529.45142299996"/>
    <n v="22.7624751504"/>
    <n v="22.5"/>
  </r>
  <r>
    <n v="698"/>
    <n v="8019"/>
    <n v="8019"/>
    <n v="22.5"/>
    <s v="Ridge Citrus"/>
    <s v="Highlands"/>
    <s v="Davis Citrus Management Inc"/>
    <d v="2002-12-26T00:00:00"/>
    <s v="Active"/>
    <x v="5"/>
    <x v="4"/>
    <n v="7035.0935246400004"/>
    <n v="991620.84997900005"/>
    <n v="22.764573381000002"/>
    <n v="22.5"/>
  </r>
  <r>
    <n v="699"/>
    <n v="8020"/>
    <n v="8020"/>
    <n v="77"/>
    <s v="Ridge Citrus"/>
    <s v="Highlands"/>
    <s v="Davis Citrus Management Inc"/>
    <d v="2002-12-26T00:00:00"/>
    <s v="Active"/>
    <x v="5"/>
    <x v="4"/>
    <n v="8736.0671227700004"/>
    <n v="3169599.1537600001"/>
    <n v="72.764275302900003"/>
    <n v="72.764275302900003"/>
  </r>
  <r>
    <n v="700"/>
    <n v="8022"/>
    <n v="8022"/>
    <n v="40"/>
    <s v="Ridge Citrus"/>
    <s v="Highlands"/>
    <s v="Davis Citrus Management Inc"/>
    <d v="2002-12-26T00:00:00"/>
    <s v="Active"/>
    <x v="5"/>
    <x v="4"/>
    <n v="5224.1701311500001"/>
    <n v="1705716.6488999999"/>
    <n v="39.158022768400002"/>
    <n v="39.158022768400002"/>
  </r>
  <r>
    <n v="701"/>
    <n v="8023"/>
    <n v="8023"/>
    <n v="51"/>
    <s v="Ridge Citrus"/>
    <s v="Highlands"/>
    <s v="Davis Citrus Management Inc"/>
    <d v="2002-12-26T00:00:00"/>
    <s v="Active"/>
    <x v="5"/>
    <x v="4"/>
    <n v="5943.1009388599996"/>
    <n v="2190469.5990599999"/>
    <n v="50.286463750300001"/>
    <n v="50.286463750300001"/>
  </r>
  <r>
    <n v="702"/>
    <n v="8024"/>
    <n v="8024"/>
    <n v="21"/>
    <s v="Ridge Citrus"/>
    <s v="Highlands"/>
    <s v="Davis Citrus Management Inc"/>
    <d v="2002-12-26T00:00:00"/>
    <s v="Active"/>
    <x v="5"/>
    <x v="4"/>
    <n v="3972.3212318699998"/>
    <n v="892772.72173400002"/>
    <n v="20.495323527"/>
    <n v="20.495323527"/>
  </r>
  <r>
    <n v="703"/>
    <n v="8025"/>
    <n v="8025"/>
    <n v="10"/>
    <s v="Ridge Citrus"/>
    <s v="Highlands"/>
    <s v="Davis Citrus Management Inc"/>
    <d v="2002-12-26T00:00:00"/>
    <s v="Active"/>
    <x v="5"/>
    <x v="4"/>
    <n v="2572.0689439100001"/>
    <n v="412738.15790599998"/>
    <n v="9.4752022236800002"/>
    <n v="9.4752022236800002"/>
  </r>
  <r>
    <n v="704"/>
    <n v="8026"/>
    <n v="8026"/>
    <n v="20"/>
    <s v="Ridge Citrus"/>
    <s v="Highlands"/>
    <s v="Davis Citrus Management Inc"/>
    <d v="2002-12-26T00:00:00"/>
    <s v="Active"/>
    <x v="5"/>
    <x v="4"/>
    <n v="3832.4733149499998"/>
    <n v="832333.08474399999"/>
    <n v="19.107814832100001"/>
    <n v="19.107814832100001"/>
  </r>
  <r>
    <n v="705"/>
    <n v="8028"/>
    <n v="8028"/>
    <n v="74"/>
    <s v="Ridge Citrus"/>
    <s v="Highlands"/>
    <s v="Davis Citrus Management Inc"/>
    <d v="2002-12-26T00:00:00"/>
    <s v="Active"/>
    <x v="5"/>
    <x v="4"/>
    <n v="8092.2643513800003"/>
    <n v="3170116.2426"/>
    <n v="72.7761460766"/>
    <n v="72.7761460766"/>
  </r>
  <r>
    <n v="706"/>
    <n v="8029"/>
    <n v="8029"/>
    <n v="39"/>
    <s v="Ridge Citrus"/>
    <s v="Highlands"/>
    <s v="Davis Citrus Management Inc"/>
    <d v="2002-12-26T00:00:00"/>
    <s v="Active"/>
    <x v="5"/>
    <x v="4"/>
    <n v="8687.7839017200004"/>
    <n v="1593784.1026000001"/>
    <n v="36.588394806099998"/>
    <n v="36.588394806099998"/>
  </r>
  <r>
    <n v="707"/>
    <n v="8030"/>
    <n v="8030"/>
    <n v="10"/>
    <s v="Ridge Citrus"/>
    <s v="Highlands"/>
    <s v="Davis Citrus Management Inc"/>
    <d v="2002-12-26T00:00:00"/>
    <s v="Active"/>
    <x v="5"/>
    <x v="4"/>
    <n v="2595.5594829199999"/>
    <n v="419630.017399"/>
    <n v="9.6334181800799996"/>
    <n v="9.6334181800799996"/>
  </r>
  <r>
    <n v="708"/>
    <n v="8031"/>
    <n v="8031"/>
    <n v="36"/>
    <s v="Ridge Citrus"/>
    <s v="Highlands"/>
    <s v="Davis Citrus Management Inc"/>
    <d v="2002-12-26T00:00:00"/>
    <s v="Active"/>
    <x v="5"/>
    <x v="4"/>
    <n v="5788.5840397800002"/>
    <n v="1725142.3517700001"/>
    <n v="39.603977327000003"/>
    <n v="36"/>
  </r>
  <r>
    <n v="709"/>
    <n v="8032"/>
    <n v="8032"/>
    <n v="10"/>
    <s v="Ridge Citrus"/>
    <s v="Highlands"/>
    <s v="Davis Citrus Management Inc"/>
    <d v="2002-12-26T00:00:00"/>
    <s v="Active"/>
    <x v="5"/>
    <x v="4"/>
    <n v="3118.5320103700001"/>
    <n v="406791.37284299999"/>
    <n v="9.3386822776200002"/>
    <n v="9.3386822776200002"/>
  </r>
  <r>
    <n v="710"/>
    <n v="8033"/>
    <n v="8033"/>
    <n v="20"/>
    <s v="Ridge Citrus"/>
    <s v="Highlands"/>
    <s v="Davis Citrus Management Inc"/>
    <d v="2002-12-26T00:00:00"/>
    <s v="Active"/>
    <x v="5"/>
    <x v="4"/>
    <n v="3947.87490983"/>
    <n v="857344.13530900003"/>
    <n v="19.681991843300001"/>
    <n v="19.681991843300001"/>
  </r>
  <r>
    <n v="711"/>
    <n v="8034"/>
    <n v="8034"/>
    <n v="44"/>
    <s v="Ridge Citrus"/>
    <s v="Highlands"/>
    <s v="Davis Citrus Management Inc"/>
    <d v="2002-12-20T00:00:00"/>
    <s v="Active"/>
    <x v="5"/>
    <x v="4"/>
    <n v="7635.95318623"/>
    <n v="1822668.6581300001"/>
    <n v="41.8428822045"/>
    <n v="41.8428822045"/>
  </r>
  <r>
    <n v="712"/>
    <n v="8035"/>
    <n v="8035"/>
    <n v="62"/>
    <s v="Ridge Citrus"/>
    <s v="Highlands"/>
    <s v="Davis Citrus Management Inc"/>
    <d v="2002-12-26T00:00:00"/>
    <s v="Active"/>
    <x v="5"/>
    <x v="4"/>
    <n v="16872.677290899999"/>
    <n v="2488324.3344899998"/>
    <n v="57.124294945300001"/>
    <n v="57.124294945300001"/>
  </r>
  <r>
    <n v="713"/>
    <n v="8036"/>
    <n v="8036"/>
    <n v="78"/>
    <s v="Ridge Citrus"/>
    <s v="Highlands"/>
    <s v="Davis Citrus Management Inc"/>
    <d v="2002-12-26T00:00:00"/>
    <s v="Active"/>
    <x v="5"/>
    <x v="4"/>
    <n v="7730.0245080900004"/>
    <n v="3336820.66249"/>
    <n v="76.603168269400001"/>
    <n v="76.603168269400001"/>
  </r>
  <r>
    <n v="714"/>
    <n v="8037"/>
    <n v="8037"/>
    <n v="19"/>
    <s v="Ridge Citrus"/>
    <s v="Highlands"/>
    <s v="Davis Citrus Management Inc"/>
    <d v="2002-12-26T00:00:00"/>
    <s v="Active"/>
    <x v="5"/>
    <x v="4"/>
    <n v="3228.0033263400001"/>
    <n v="625302.39829000004"/>
    <n v="14.3550252412"/>
    <n v="14.3550252412"/>
  </r>
  <r>
    <n v="715"/>
    <n v="8038"/>
    <n v="8038"/>
    <n v="10"/>
    <s v="Ridge Citrus"/>
    <s v="Highlands"/>
    <s v="Davis Citrus Management Inc"/>
    <d v="2002-12-26T00:00:00"/>
    <s v="Active"/>
    <x v="5"/>
    <x v="4"/>
    <n v="2629.9647958300002"/>
    <n v="432111.61292799999"/>
    <n v="9.9199573319500001"/>
    <n v="9.9199573319500001"/>
  </r>
  <r>
    <n v="716"/>
    <n v="8040"/>
    <n v="8040"/>
    <n v="23"/>
    <s v="Ridge Citrus"/>
    <s v="Highlands"/>
    <s v="Davis Citrus Management Inc"/>
    <d v="2002-12-26T00:00:00"/>
    <s v="Active"/>
    <x v="5"/>
    <x v="4"/>
    <n v="4252.6212800200001"/>
    <n v="941476.22229900002"/>
    <n v="21.6134065247"/>
    <n v="21.6134065247"/>
  </r>
  <r>
    <n v="717"/>
    <n v="8041"/>
    <n v="8041"/>
    <n v="32"/>
    <s v="Ridge Citrus"/>
    <s v="Highlands"/>
    <s v="Davis Citrus Management Inc"/>
    <d v="2002-12-26T00:00:00"/>
    <s v="Active"/>
    <x v="5"/>
    <x v="4"/>
    <n v="4795.9614871000003"/>
    <n v="1386111.6405199999"/>
    <n v="31.820872015199999"/>
    <n v="31.820872015199999"/>
  </r>
  <r>
    <n v="718"/>
    <n v="8047"/>
    <n v="8047"/>
    <n v="19"/>
    <s v="Ridge Citrus"/>
    <s v="Highlands"/>
    <s v="Davis Citrus Management Inc"/>
    <d v="2002-12-26T00:00:00"/>
    <s v="Active"/>
    <x v="5"/>
    <x v="4"/>
    <n v="3808.5714401599998"/>
    <n v="824535.54766599997"/>
    <n v="18.9288072961"/>
    <n v="18.9288072961"/>
  </r>
  <r>
    <n v="719"/>
    <n v="8052"/>
    <n v="8052"/>
    <n v="160"/>
    <s v="Ridge Citrus"/>
    <s v="Highlands"/>
    <s v="Alan Grigsby"/>
    <d v="2002-12-31T00:00:00"/>
    <s v="Active"/>
    <x v="5"/>
    <x v="4"/>
    <n v="7338.2545133900003"/>
    <n v="2394904.0839900002"/>
    <n v="54.979652516800002"/>
    <n v="54.979652516800002"/>
  </r>
  <r>
    <n v="720"/>
    <n v="8082"/>
    <n v="8082"/>
    <n v="40"/>
    <s v="Ridge Citrus"/>
    <s v="Polk"/>
    <s v="Ray Bassett"/>
    <d v="2002-12-31T00:00:00"/>
    <s v="Active"/>
    <x v="5"/>
    <x v="4"/>
    <n v="6866.9918214500003"/>
    <n v="1720719.3674399999"/>
    <n v="39.502439172199999"/>
    <n v="39.502439172199999"/>
  </r>
  <r>
    <n v="721"/>
    <n v="8083"/>
    <n v="8083"/>
    <n v="11"/>
    <s v="Ridge Citrus"/>
    <s v="Polk"/>
    <s v="Ray Bassett"/>
    <d v="2002-12-30T00:00:00"/>
    <s v="Active"/>
    <x v="5"/>
    <x v="4"/>
    <n v="4135.4766659699999"/>
    <n v="515619.28151900001"/>
    <n v="11.837037282000001"/>
    <n v="11"/>
  </r>
  <r>
    <n v="722"/>
    <n v="8084"/>
    <n v="8084"/>
    <n v="17"/>
    <s v="Ridge Citrus"/>
    <s v="Polk"/>
    <s v="Ray Bassett"/>
    <d v="2002-12-30T00:00:00"/>
    <s v="Active"/>
    <x v="5"/>
    <x v="4"/>
    <n v="1991.4604832099999"/>
    <n v="237071.91961300001"/>
    <n v="5.4424441667399996"/>
    <n v="5.4424441667399996"/>
  </r>
  <r>
    <n v="723"/>
    <n v="8086"/>
    <n v="8086"/>
    <n v="79"/>
    <s v="Ridge Citrus"/>
    <s v="Polk"/>
    <s v="Ray Bassett"/>
    <d v="2002-12-30T00:00:00"/>
    <s v="Active"/>
    <x v="5"/>
    <x v="4"/>
    <n v="11880.849157799999"/>
    <n v="3309215.3290599999"/>
    <n v="75.969434480199993"/>
    <n v="75.969434480199993"/>
  </r>
  <r>
    <n v="724"/>
    <n v="8087"/>
    <n v="8087"/>
    <n v="5"/>
    <s v="Ridge Citrus"/>
    <s v="Polk"/>
    <s v="Ray Bassett"/>
    <d v="2002-12-30T00:00:00"/>
    <s v="Active"/>
    <x v="5"/>
    <x v="4"/>
    <n v="1979.90458685"/>
    <n v="218298.00254300001"/>
    <n v="5.0114526110600002"/>
    <n v="5"/>
  </r>
  <r>
    <n v="725"/>
    <n v="8088"/>
    <n v="8088"/>
    <n v="80"/>
    <s v="Ridge Citrus"/>
    <s v="Polk"/>
    <s v="Ray Bassett"/>
    <d v="2002-12-30T00:00:00"/>
    <s v="Active"/>
    <x v="5"/>
    <x v="4"/>
    <n v="7724.7073474099998"/>
    <n v="3389855.0386000001"/>
    <n v="77.820674886600003"/>
    <n v="77.820674886600003"/>
  </r>
  <r>
    <n v="726"/>
    <n v="8090"/>
    <n v="8090"/>
    <n v="17"/>
    <s v="Ridge Citrus"/>
    <s v="Polk"/>
    <s v="Ray Bassett"/>
    <d v="2002-12-30T00:00:00"/>
    <s v="Active"/>
    <x v="5"/>
    <x v="4"/>
    <n v="8178.6298519900001"/>
    <n v="814036.12830600003"/>
    <n v="18.687772829699998"/>
    <n v="17"/>
  </r>
  <r>
    <n v="727"/>
    <n v="8179"/>
    <n v="8179"/>
    <n v="50"/>
    <s v="Ridge Citrus"/>
    <s v="Highlands"/>
    <s v="John Langford Inc"/>
    <d v="2002-12-30T00:00:00"/>
    <s v="Active"/>
    <x v="5"/>
    <x v="4"/>
    <n v="7840.0782157699996"/>
    <n v="2151402.1052799998"/>
    <n v="49.389593914499997"/>
    <n v="49.389593914499997"/>
  </r>
  <r>
    <n v="728"/>
    <n v="8184"/>
    <n v="8184"/>
    <n v="14"/>
    <s v="Ridge Citrus"/>
    <s v="Polk"/>
    <s v="John Langford Inc"/>
    <d v="2002-12-30T00:00:00"/>
    <s v="Active"/>
    <x v="5"/>
    <x v="4"/>
    <n v="3133.4853319499998"/>
    <n v="358335.73447099997"/>
    <n v="8.22628943568"/>
    <n v="8.22628943568"/>
  </r>
  <r>
    <n v="729"/>
    <n v="8190"/>
    <n v="8190"/>
    <n v="110"/>
    <s v="Ridge Citrus"/>
    <s v="Polk"/>
    <s v="John Langford Inc"/>
    <d v="2002-12-30T00:00:00"/>
    <s v="Active"/>
    <x v="5"/>
    <x v="4"/>
    <n v="5240.7189290899996"/>
    <n v="1715418.8868"/>
    <n v="39.3807563935"/>
    <n v="39.3807563935"/>
  </r>
  <r>
    <n v="730"/>
    <n v="8191"/>
    <n v="8191"/>
    <n v="32"/>
    <s v="Ridge Citrus"/>
    <s v="Polk"/>
    <s v="John Langford Inc"/>
    <d v="2002-12-30T00:00:00"/>
    <s v="Active"/>
    <x v="5"/>
    <x v="4"/>
    <n v="3846.5384180900001"/>
    <n v="697946.46929000004"/>
    <n v="16.022710309600001"/>
    <n v="16.022710309600001"/>
  </r>
  <r>
    <n v="731"/>
    <n v="8194"/>
    <n v="8194"/>
    <n v="10"/>
    <s v="Ridge Citrus"/>
    <s v="Highlands"/>
    <s v="John Langford Inc"/>
    <d v="2002-12-30T00:00:00"/>
    <s v="Active"/>
    <x v="5"/>
    <x v="4"/>
    <n v="2599.7491991900001"/>
    <n v="422201.15542800003"/>
    <n v="9.6924436234600009"/>
    <n v="9.6924436234600009"/>
  </r>
  <r>
    <n v="732"/>
    <n v="8206"/>
    <n v="8206"/>
    <n v="0.25"/>
    <s v="Ridge Citrus"/>
    <s v="Polk"/>
    <s v="Patricia M Wilson"/>
    <d v="2002-12-24T00:00:00"/>
    <s v="Active"/>
    <x v="5"/>
    <x v="4"/>
    <n v="2315.2718958199998"/>
    <n v="164319.81677100001"/>
    <n v="3.7722790186499999"/>
    <n v="0.25"/>
  </r>
  <r>
    <n v="733"/>
    <n v="8208"/>
    <n v="8208"/>
    <n v="10.199999999999999"/>
    <s v="Ridge Citrus"/>
    <s v="Polk"/>
    <s v="Patricia M Wilson"/>
    <d v="2002-12-28T00:00:00"/>
    <s v="Active"/>
    <x v="5"/>
    <x v="4"/>
    <n v="3990.8660010499998"/>
    <n v="469338.53213399998"/>
    <n v="10.774573220700001"/>
    <n v="10.199999999999999"/>
  </r>
  <r>
    <n v="734"/>
    <n v="8209"/>
    <n v="8209"/>
    <n v="2.8"/>
    <s v="Ridge Citrus"/>
    <s v="Polk"/>
    <s v="Patricia M Wilson"/>
    <d v="2002-12-28T00:00:00"/>
    <s v="Active"/>
    <x v="5"/>
    <x v="4"/>
    <n v="2151.6339616499999"/>
    <n v="246652.15942800001"/>
    <n v="5.6623770899799997"/>
    <n v="2.8"/>
  </r>
  <r>
    <n v="735"/>
    <n v="8210"/>
    <n v="8210"/>
    <n v="5.4"/>
    <s v="Ridge Citrus"/>
    <s v="Polk"/>
    <s v="Patricia M Wilson"/>
    <d v="2002-12-28T00:00:00"/>
    <s v="Active"/>
    <x v="5"/>
    <x v="4"/>
    <n v="1847.0873504000001"/>
    <n v="125648.91923499999"/>
    <n v="2.8845138161700001"/>
    <n v="2.8845138161700001"/>
  </r>
  <r>
    <n v="736"/>
    <n v="8229"/>
    <n v="8229"/>
    <n v="10"/>
    <s v="Ridge Citrus"/>
    <s v="Polk"/>
    <s v="Rubush Grove Service Inc"/>
    <d v="2003-01-02T00:00:00"/>
    <s v="Active"/>
    <x v="5"/>
    <x v="4"/>
    <n v="3323.3817349400001"/>
    <n v="439950.09485699999"/>
    <n v="10.0999048362"/>
    <n v="10"/>
  </r>
  <r>
    <n v="737"/>
    <n v="8246"/>
    <n v="8246"/>
    <n v="5"/>
    <s v="Ridge Citrus"/>
    <s v="Highlands"/>
    <s v="Daniel Phypers"/>
    <d v="2003-01-29T00:00:00"/>
    <s v="Active"/>
    <x v="5"/>
    <x v="4"/>
    <n v="1955.33858609"/>
    <n v="212271.19097900001"/>
    <n v="4.87309550199"/>
    <n v="4.87309550199"/>
  </r>
  <r>
    <n v="738"/>
    <n v="8247"/>
    <n v="8247"/>
    <n v="2"/>
    <s v="Ridge Citrus"/>
    <s v="Highlands"/>
    <s v="Daniel Phypers"/>
    <d v="2003-01-29T00:00:00"/>
    <s v="Active"/>
    <x v="5"/>
    <x v="4"/>
    <n v="1554.8573413900001"/>
    <n v="115619.461836"/>
    <n v="2.65426823496"/>
    <n v="2"/>
  </r>
  <r>
    <n v="739"/>
    <n v="8249"/>
    <n v="8249"/>
    <n v="10"/>
    <s v="Ridge Citrus"/>
    <s v="Highlands"/>
    <s v="Daniel Phypers"/>
    <d v="2003-01-29T00:00:00"/>
    <s v="Active"/>
    <x v="5"/>
    <x v="4"/>
    <n v="3410.2278764600001"/>
    <n v="518386.79311999999"/>
    <n v="11.9005708603"/>
    <n v="10"/>
  </r>
  <r>
    <n v="740"/>
    <n v="8257"/>
    <n v="8257"/>
    <n v="60"/>
    <s v="Ridge Citrus"/>
    <s v="Highlands"/>
    <s v="Daniel Phypers"/>
    <d v="2003-01-29T00:00:00"/>
    <s v="Active"/>
    <x v="5"/>
    <x v="4"/>
    <n v="5192.5910351900002"/>
    <n v="1685051.05529"/>
    <n v="38.683604121000002"/>
    <n v="38.683604121000002"/>
  </r>
  <r>
    <n v="741"/>
    <n v="8258"/>
    <n v="8258"/>
    <n v="9"/>
    <s v="Ridge Citrus"/>
    <s v="Highlands"/>
    <s v="Daniel Phypers"/>
    <d v="2003-01-29T00:00:00"/>
    <s v="Active"/>
    <x v="5"/>
    <x v="4"/>
    <n v="2702.64351975"/>
    <n v="383939.05129099998"/>
    <n v="8.8140630636299999"/>
    <n v="8.8140630636299999"/>
  </r>
  <r>
    <n v="742"/>
    <n v="8278"/>
    <n v="8278"/>
    <n v="40.119999999999997"/>
    <s v="Ridge Citrus"/>
    <s v="Highlands"/>
    <s v="Jeffery Strange"/>
    <d v="2004-10-12T00:00:00"/>
    <s v="Active"/>
    <x v="5"/>
    <x v="4"/>
    <n v="8867.1546190299996"/>
    <n v="2077058.3488"/>
    <n v="47.682889280399998"/>
    <n v="40.119999999999997"/>
  </r>
  <r>
    <n v="743"/>
    <n v="8279"/>
    <n v="8279"/>
    <n v="29.51"/>
    <s v="Ridge Citrus"/>
    <s v="Highlands"/>
    <s v="Jeffery Strange"/>
    <d v="2004-10-12T00:00:00"/>
    <s v="Active"/>
    <x v="5"/>
    <x v="4"/>
    <n v="4589.8315723400001"/>
    <n v="1293707.3330399999"/>
    <n v="29.699552522499999"/>
    <n v="29.51"/>
  </r>
  <r>
    <n v="744"/>
    <n v="8280"/>
    <n v="8280"/>
    <n v="0.95"/>
    <s v="Ridge Citrus"/>
    <s v="Highlands"/>
    <s v="Jeffery Strange"/>
    <d v="2004-10-12T00:00:00"/>
    <s v="Active"/>
    <x v="5"/>
    <x v="4"/>
    <n v="1911.66513588"/>
    <n v="38778.306669400001"/>
    <n v="0.89023098675699996"/>
    <n v="0.89023098675699996"/>
  </r>
  <r>
    <n v="745"/>
    <n v="8282"/>
    <n v="8282"/>
    <n v="1.63"/>
    <s v="Ridge Citrus"/>
    <s v="Highlands"/>
    <s v="Jeffery Strange"/>
    <d v="2004-10-12T00:00:00"/>
    <s v="Active"/>
    <x v="5"/>
    <x v="4"/>
    <n v="1518.9480187700001"/>
    <n v="69378.697023300003"/>
    <n v="1.59272209685"/>
    <n v="1.59272209685"/>
  </r>
  <r>
    <n v="746"/>
    <n v="8453"/>
    <n v="8453"/>
    <n v="30"/>
    <s v="Ridge Citrus"/>
    <s v="Polk"/>
    <s v="Emery Smith (Ben Hill Griffin Inc)"/>
    <d v="2002-12-04T00:00:00"/>
    <s v="Active"/>
    <x v="5"/>
    <x v="4"/>
    <n v="4527.7743140299999"/>
    <n v="1247544.0592799999"/>
    <n v="28.6397853414"/>
    <n v="28.6397853414"/>
  </r>
  <r>
    <n v="747"/>
    <n v="8459"/>
    <n v="8459"/>
    <n v="7.67"/>
    <s v="Ridge Citrus"/>
    <s v="Polk"/>
    <s v="Emery Smith (Ben Hill Griffin Inc)"/>
    <d v="2002-12-04T00:00:00"/>
    <s v="Active"/>
    <x v="5"/>
    <x v="4"/>
    <n v="2818.5840517199999"/>
    <n v="327869.140097"/>
    <n v="7.5268698709299997"/>
    <n v="7.5268698709299997"/>
  </r>
  <r>
    <n v="748"/>
    <n v="8460"/>
    <n v="8460"/>
    <n v="7.76"/>
    <s v="Ridge Citrus"/>
    <s v="Polk"/>
    <s v="Emery Smith (Ben Hill Griffin Inc)"/>
    <d v="2002-12-04T00:00:00"/>
    <s v="Active"/>
    <x v="5"/>
    <x v="4"/>
    <n v="2361.66486446"/>
    <n v="329264.29028399999"/>
    <n v="7.5588982402399996"/>
    <n v="7.5588982402399996"/>
  </r>
  <r>
    <n v="749"/>
    <n v="8461"/>
    <n v="8461"/>
    <n v="2.8"/>
    <s v="Ridge Citrus"/>
    <s v="Polk"/>
    <s v="Emery Smith (Ben Hill Griffin Inc)"/>
    <d v="2002-12-04T00:00:00"/>
    <s v="Active"/>
    <x v="5"/>
    <x v="4"/>
    <n v="1871.76255468"/>
    <n v="123674.58614100001"/>
    <n v="2.8391891836799998"/>
    <n v="2.8"/>
  </r>
  <r>
    <n v="750"/>
    <n v="8467"/>
    <n v="8467"/>
    <n v="8"/>
    <s v="Ridge Citrus"/>
    <s v="Polk"/>
    <s v="Emery Smith (Ben Hill Griffin Inc)"/>
    <d v="2002-12-04T00:00:00"/>
    <s v="Active"/>
    <x v="5"/>
    <x v="4"/>
    <n v="2835.11319804"/>
    <n v="341246.97170699999"/>
    <n v="7.8339838544399996"/>
    <n v="7.8339838544399996"/>
  </r>
  <r>
    <n v="751"/>
    <n v="8468"/>
    <n v="8468"/>
    <n v="10"/>
    <s v="Ridge Citrus"/>
    <s v="Polk"/>
    <s v="Emery Smith (Ben Hill Griffin Inc)"/>
    <d v="2002-12-04T00:00:00"/>
    <s v="Active"/>
    <x v="5"/>
    <x v="4"/>
    <n v="3261.9772477000001"/>
    <n v="431422.90692600003"/>
    <n v="9.9041467544300001"/>
    <n v="9.9041467544300001"/>
  </r>
  <r>
    <n v="752"/>
    <n v="8469"/>
    <n v="8469"/>
    <n v="6"/>
    <s v="Ridge Citrus"/>
    <s v="Polk"/>
    <s v="Emery Smith (Ben Hill Griffin Inc)"/>
    <d v="2002-12-04T00:00:00"/>
    <s v="Active"/>
    <x v="5"/>
    <x v="4"/>
    <n v="2153.5402436300001"/>
    <n v="246995.25450400001"/>
    <n v="5.6702535006400003"/>
    <n v="5.6702535006400003"/>
  </r>
  <r>
    <n v="753"/>
    <n v="8470"/>
    <n v="8470"/>
    <n v="15"/>
    <s v="Ridge Citrus"/>
    <s v="Polk"/>
    <s v="Emery Smith (Ben Hill Griffin Inc)"/>
    <d v="2002-12-04T00:00:00"/>
    <s v="Active"/>
    <x v="5"/>
    <x v="4"/>
    <n v="3528.9352204500001"/>
    <n v="604101.116637"/>
    <n v="13.868308839499999"/>
    <n v="13.868308839499999"/>
  </r>
  <r>
    <n v="754"/>
    <n v="8471"/>
    <n v="8471"/>
    <n v="10"/>
    <s v="Ridge Citrus"/>
    <s v="Polk"/>
    <s v="Emery Smith (Ben Hill Griffin Inc)"/>
    <d v="2002-12-04T00:00:00"/>
    <s v="Active"/>
    <x v="5"/>
    <x v="4"/>
    <n v="3259.8013728999999"/>
    <n v="431052.83225799998"/>
    <n v="9.8956509750800006"/>
    <n v="9.8956509750800006"/>
  </r>
  <r>
    <n v="755"/>
    <n v="8472"/>
    <n v="8472"/>
    <n v="5"/>
    <s v="Ridge Citrus"/>
    <s v="Polk"/>
    <s v="Emery Smith (Ben Hill Griffin Inc)"/>
    <d v="2002-12-04T00:00:00"/>
    <s v="Active"/>
    <x v="5"/>
    <x v="4"/>
    <n v="2173.8208885700001"/>
    <n v="250371.71716599999"/>
    <n v="5.7477667276400002"/>
    <n v="5"/>
  </r>
  <r>
    <n v="756"/>
    <n v="8473"/>
    <n v="8473"/>
    <n v="16.5"/>
    <s v="Ridge Citrus"/>
    <s v="Polk"/>
    <s v="Emery Smith (Ben Hill Griffin Inc)"/>
    <d v="2002-12-04T00:00:00"/>
    <s v="Active"/>
    <x v="5"/>
    <x v="4"/>
    <n v="3835.7968855899999"/>
    <n v="813166.39147999999"/>
    <n v="18.667806339599998"/>
    <n v="16.5"/>
  </r>
  <r>
    <n v="757"/>
    <n v="8475"/>
    <n v="8475"/>
    <n v="36"/>
    <s v="Ridge Citrus"/>
    <s v="Polk"/>
    <s v="Emery Smith (Ben Hill Griffin Inc)"/>
    <d v="2002-12-04T00:00:00"/>
    <s v="Active"/>
    <x v="5"/>
    <x v="4"/>
    <n v="1935.98375096"/>
    <n v="210249.359318"/>
    <n v="4.8266804480800003"/>
    <n v="4.8266804480800003"/>
  </r>
  <r>
    <n v="758"/>
    <n v="8476"/>
    <n v="8476"/>
    <n v="10"/>
    <s v="Ridge Citrus"/>
    <s v="Polk"/>
    <s v="Emery Smith (Ben Hill Griffin Inc)"/>
    <d v="2002-12-04T00:00:00"/>
    <s v="Active"/>
    <x v="5"/>
    <x v="4"/>
    <n v="3299.9966656199999"/>
    <n v="437862.70510999998"/>
    <n v="10.051984769600001"/>
    <n v="10"/>
  </r>
  <r>
    <n v="759"/>
    <n v="8477"/>
    <n v="8477"/>
    <n v="5"/>
    <s v="Ridge Citrus"/>
    <s v="Polk"/>
    <s v="Emery Smith (Ben Hill Griffin Inc)"/>
    <d v="2002-12-04T00:00:00"/>
    <s v="Active"/>
    <x v="5"/>
    <x v="4"/>
    <n v="2119.2190817400001"/>
    <n v="229183.103317"/>
    <n v="5.2613411398499998"/>
    <n v="5"/>
  </r>
  <r>
    <n v="760"/>
    <n v="8480"/>
    <n v="8480"/>
    <n v="15"/>
    <s v="Ridge Citrus"/>
    <s v="Polk"/>
    <s v="Emery Smith (Ben Hill Griffin Inc)"/>
    <d v="2002-12-04T00:00:00"/>
    <s v="Active"/>
    <x v="5"/>
    <x v="4"/>
    <n v="3496.3027755799999"/>
    <n v="749597.912656"/>
    <n v="17.208469032499998"/>
    <n v="15"/>
  </r>
  <r>
    <n v="761"/>
    <n v="8481"/>
    <n v="8481"/>
    <n v="24"/>
    <s v="Ridge Citrus"/>
    <s v="Polk"/>
    <s v="Emery Smith (Ben Hill Griffin Inc)"/>
    <d v="2002-12-04T00:00:00"/>
    <s v="Active"/>
    <x v="5"/>
    <x v="4"/>
    <n v="3899.0206970700001"/>
    <n v="834150.029217"/>
    <n v="19.149526304599998"/>
    <n v="19.149526304599998"/>
  </r>
  <r>
    <n v="762"/>
    <n v="8487"/>
    <n v="8487"/>
    <n v="30"/>
    <s v="Ridge Citrus"/>
    <s v="Polk"/>
    <s v="Emery Smith (Ben Hill Griffin Inc)"/>
    <d v="2002-12-04T00:00:00"/>
    <s v="Active"/>
    <x v="5"/>
    <x v="4"/>
    <n v="5006.8067998400002"/>
    <n v="1473478.0581400001"/>
    <n v="33.826537008000003"/>
    <n v="30"/>
  </r>
  <r>
    <n v="763"/>
    <n v="8489"/>
    <n v="8489"/>
    <n v="19.3"/>
    <s v="Ridge Citrus"/>
    <s v="Highlands"/>
    <s v="J B Rogers Citrus Inc"/>
    <d v="2008-03-06T00:00:00"/>
    <s v="Active"/>
    <x v="5"/>
    <x v="4"/>
    <n v="3917.98815522"/>
    <n v="808605.09586899995"/>
    <n v="18.563092982099999"/>
    <n v="18.563092982099999"/>
  </r>
  <r>
    <n v="764"/>
    <n v="8492"/>
    <n v="8492"/>
    <n v="10"/>
    <s v="Ridge Citrus"/>
    <s v="Highlands"/>
    <s v="J B Rogers Citrus Inc"/>
    <d v="2008-03-06T00:00:00"/>
    <s v="Active"/>
    <x v="5"/>
    <x v="4"/>
    <n v="3272.6328260400001"/>
    <n v="431256.13252799999"/>
    <n v="9.9003181257400001"/>
    <n v="9.9003181257400001"/>
  </r>
  <r>
    <n v="765"/>
    <n v="8495"/>
    <n v="8495"/>
    <n v="96"/>
    <s v="Ridge Citrus"/>
    <s v="Highlands"/>
    <s v="J B Rogers Citrus Inc"/>
    <d v="2008-02-27T00:00:00"/>
    <s v="Active"/>
    <x v="5"/>
    <x v="4"/>
    <n v="3320.32263474"/>
    <n v="636405.34350299998"/>
    <n v="14.609914810199999"/>
    <n v="14.609914810199999"/>
  </r>
  <r>
    <n v="766"/>
    <n v="8797"/>
    <n v="8797"/>
    <n v="63.7"/>
    <s v="Ridge Citrus"/>
    <s v="Highlands"/>
    <s v="Malcolm Watters Jr"/>
    <d v="2002-12-17T00:00:00"/>
    <s v="Active"/>
    <x v="5"/>
    <x v="4"/>
    <n v="9328.8581182599992"/>
    <n v="2784667.4627999999"/>
    <n v="63.927424276899998"/>
    <n v="63.7"/>
  </r>
  <r>
    <n v="767"/>
    <n v="8800"/>
    <n v="8800"/>
    <n v="82.7"/>
    <s v="Ridge Citrus"/>
    <s v="Highlands"/>
    <s v="Malcolm Watters Jr"/>
    <d v="2002-12-17T00:00:00"/>
    <s v="Active"/>
    <x v="5"/>
    <x v="4"/>
    <n v="11393.1376815"/>
    <n v="3659446.1269999999"/>
    <n v="84.009659431399996"/>
    <n v="82.7"/>
  </r>
  <r>
    <n v="768"/>
    <n v="8943"/>
    <n v="8943"/>
    <n v="9"/>
    <s v="Ridge Citrus"/>
    <s v="Polk"/>
    <s v="Ken and Kay Famiily Limited Partnership"/>
    <d v="2002-12-30T00:00:00"/>
    <s v="Active"/>
    <x v="5"/>
    <x v="4"/>
    <n v="3949.0709379300001"/>
    <n v="872895.76691600005"/>
    <n v="20.039009607699999"/>
    <n v="9"/>
  </r>
  <r>
    <n v="769"/>
    <n v="8944"/>
    <n v="8944"/>
    <n v="9"/>
    <s v="Ridge Citrus"/>
    <s v="Polk"/>
    <s v="Ken and Kay Famiily Limited Partnership"/>
    <d v="2002-12-30T00:00:00"/>
    <s v="Active"/>
    <x v="5"/>
    <x v="4"/>
    <n v="2575.2969374099998"/>
    <n v="414766.85538600001"/>
    <n v="9.5217748957299992"/>
    <n v="9"/>
  </r>
  <r>
    <n v="770"/>
    <n v="8945"/>
    <n v="8945"/>
    <n v="10"/>
    <s v="Ridge Citrus"/>
    <s v="Polk"/>
    <s v="Ken and Kay Famiily Limited Partnership"/>
    <d v="2002-12-30T00:00:00"/>
    <s v="Active"/>
    <x v="5"/>
    <x v="4"/>
    <n v="2643.0575536199999"/>
    <n v="436603.28065099998"/>
    <n v="10.0230722468"/>
    <n v="10"/>
  </r>
  <r>
    <n v="771"/>
    <n v="8946"/>
    <n v="8946"/>
    <n v="5"/>
    <s v="Ridge Citrus"/>
    <s v="Polk"/>
    <s v="Ken and Kay Famiily Limited Partnership"/>
    <d v="2002-12-30T00:00:00"/>
    <s v="Active"/>
    <x v="5"/>
    <x v="4"/>
    <n v="1975.61929962"/>
    <n v="217353.314912"/>
    <n v="4.98976548043"/>
    <n v="4.98976548043"/>
  </r>
  <r>
    <n v="772"/>
    <n v="8947"/>
    <n v="8947"/>
    <n v="4.8"/>
    <s v="Ridge Citrus"/>
    <s v="Polk"/>
    <s v="Ken and Kay Famiily Limited Partnership"/>
    <d v="2002-12-30T00:00:00"/>
    <s v="Active"/>
    <x v="5"/>
    <x v="4"/>
    <n v="1880.0152038599999"/>
    <n v="194195.52285099999"/>
    <n v="4.4581336004500001"/>
    <n v="4.4581336004500001"/>
  </r>
  <r>
    <n v="773"/>
    <n v="8949"/>
    <n v="8949"/>
    <n v="26.32"/>
    <s v="Ridge Citrus"/>
    <s v="Polk"/>
    <s v="Ken and Kay Famiily Limited Partnership"/>
    <d v="2002-12-30T00:00:00"/>
    <s v="Active"/>
    <x v="5"/>
    <x v="4"/>
    <n v="5299.6099788800002"/>
    <n v="1318852.2845099999"/>
    <n v="30.276803487999999"/>
    <n v="26.32"/>
  </r>
  <r>
    <n v="774"/>
    <n v="8950"/>
    <n v="8950"/>
    <n v="19.5"/>
    <s v="Ridge Citrus"/>
    <s v="Polk"/>
    <s v="Ken and Kay Famiily Limited Partnership"/>
    <d v="2002-12-30T00:00:00"/>
    <s v="Active"/>
    <x v="5"/>
    <x v="4"/>
    <n v="2663.7226234999998"/>
    <n v="443393.01656399999"/>
    <n v="10.178943758999999"/>
    <n v="10.178943758999999"/>
  </r>
  <r>
    <n v="775"/>
    <n v="8951"/>
    <n v="8951"/>
    <n v="14"/>
    <s v="Ridge Citrus"/>
    <s v="Polk"/>
    <s v="Ken and Kay Famiily Limited Partnership"/>
    <d v="2002-12-30T00:00:00"/>
    <s v="Active"/>
    <x v="5"/>
    <x v="4"/>
    <n v="3966.8516287900002"/>
    <n v="874271.83919900004"/>
    <n v="20.070600006799999"/>
    <n v="14"/>
  </r>
  <r>
    <n v="776"/>
    <n v="8952"/>
    <n v="8952"/>
    <n v="8.8000000000000007"/>
    <s v="Ridge Citrus"/>
    <s v="Polk"/>
    <s v="Ken and Kay Famiily Limited Partnership"/>
    <d v="2002-12-30T00:00:00"/>
    <s v="Active"/>
    <x v="5"/>
    <x v="4"/>
    <n v="3514.5655341400002"/>
    <n v="427119.07667699998"/>
    <n v="9.8053440118899999"/>
    <n v="8.8000000000000007"/>
  </r>
  <r>
    <n v="777"/>
    <n v="8954"/>
    <n v="8954"/>
    <n v="122.5"/>
    <s v="Ridge Citrus"/>
    <s v="Polk"/>
    <s v="Ken and Kay Famiily Limited Partnership"/>
    <d v="2002-12-30T00:00:00"/>
    <s v="Active"/>
    <x v="5"/>
    <x v="4"/>
    <n v="12168.0659387"/>
    <n v="4479070.2406099997"/>
    <n v="102.825715265"/>
    <n v="102.825715265"/>
  </r>
  <r>
    <n v="778"/>
    <n v="8964"/>
    <n v="8964"/>
    <n v="12"/>
    <s v="Ridge Citrus"/>
    <s v="Polk"/>
    <s v="Noah Cook"/>
    <d v="2003-01-03T00:00:00"/>
    <s v="Active"/>
    <x v="5"/>
    <x v="4"/>
    <n v="4237.9379249499998"/>
    <n v="623127.79926700005"/>
    <n v="14.3051031172"/>
    <n v="12"/>
  </r>
  <r>
    <n v="779"/>
    <n v="9010"/>
    <n v="9010"/>
    <n v="177"/>
    <s v="Ridge Citrus"/>
    <s v="Highlands"/>
    <s v="Lake Placid Groves LLC"/>
    <d v="2002-10-31T00:00:00"/>
    <s v="Active"/>
    <x v="5"/>
    <x v="4"/>
    <n v="894.698576215"/>
    <n v="30823.609038499999"/>
    <n v="0.70761552647699999"/>
    <n v="0.70761552647699999"/>
  </r>
  <r>
    <n v="780"/>
    <n v="9013"/>
    <n v="9013"/>
    <n v="191.67"/>
    <s v="Ridge Citrus"/>
    <s v="Highlands"/>
    <s v="Lake Placid Groves LLC"/>
    <d v="2002-10-31T00:00:00"/>
    <s v="Active"/>
    <x v="5"/>
    <x v="4"/>
    <n v="20257.153231699998"/>
    <n v="6936696.9968999997"/>
    <n v="159.24528796499999"/>
    <n v="159.24528796499999"/>
  </r>
  <r>
    <n v="781"/>
    <n v="9015"/>
    <n v="9015"/>
    <n v="75.81"/>
    <s v="Ridge Citrus"/>
    <s v="Highlands"/>
    <s v="Lake Placid Groves LLC"/>
    <d v="2002-10-31T00:00:00"/>
    <s v="Active"/>
    <x v="5"/>
    <x v="4"/>
    <n v="8094.1524985300002"/>
    <n v="3413822.6856200001"/>
    <n v="78.370898552499995"/>
    <n v="75.81"/>
  </r>
  <r>
    <n v="782"/>
    <n v="9016"/>
    <n v="9016"/>
    <n v="9"/>
    <s v="Ridge Citrus"/>
    <s v="Highlands"/>
    <s v="Patrick M Richart"/>
    <d v="2002-10-29T00:00:00"/>
    <s v="Active"/>
    <x v="5"/>
    <x v="4"/>
    <n v="2780.7232032100001"/>
    <n v="369190.58517699997"/>
    <n v="8.4754835156899997"/>
    <n v="8.4754835156899997"/>
  </r>
  <r>
    <n v="783"/>
    <n v="9017"/>
    <n v="9017"/>
    <n v="1436"/>
    <s v="Ridge Citrus"/>
    <s v="Highlands"/>
    <s v="Lake Placid Groves LLC"/>
    <d v="2002-10-31T00:00:00"/>
    <s v="Active"/>
    <x v="5"/>
    <x v="4"/>
    <n v="56793.506398099998"/>
    <n v="51841431.140900001"/>
    <n v="1190.12025958"/>
    <n v="1190.12025958"/>
  </r>
  <r>
    <n v="784"/>
    <n v="9021"/>
    <n v="9021"/>
    <n v="27.94"/>
    <s v="Ridge Citrus"/>
    <s v="Highlands"/>
    <s v="Lake Placid Groves LLC"/>
    <d v="2002-10-31T00:00:00"/>
    <s v="Active"/>
    <x v="5"/>
    <x v="4"/>
    <n v="4470.8894366499999"/>
    <n v="1221047.8004399999"/>
    <n v="28.031512503399998"/>
    <n v="27.94"/>
  </r>
  <r>
    <n v="785"/>
    <n v="9095"/>
    <n v="9095"/>
    <n v="19.63"/>
    <s v="Ridge Citrus"/>
    <s v="Highlands"/>
    <s v="Sanford Hartt"/>
    <d v="2002-11-12T00:00:00"/>
    <s v="Active"/>
    <x v="5"/>
    <x v="4"/>
    <n v="3929.2913887999998"/>
    <n v="858787.49664899998"/>
    <n v="19.7151269929"/>
    <n v="19.63"/>
  </r>
  <r>
    <n v="786"/>
    <n v="9141"/>
    <n v="9141"/>
    <n v="20"/>
    <s v="Ridge Citrus"/>
    <s v="Highlands"/>
    <s v="Norman Todd"/>
    <d v="2002-12-30T00:00:00"/>
    <s v="Active"/>
    <x v="5"/>
    <x v="4"/>
    <n v="3842.3595939800002"/>
    <n v="820482.24082299997"/>
    <n v="18.835755802600001"/>
    <n v="18.835755802600001"/>
  </r>
  <r>
    <n v="787"/>
    <n v="9195"/>
    <n v="9195"/>
    <n v="1.5"/>
    <s v="Ridge Citrus"/>
    <s v="Highlands"/>
    <s v="JH Crutchfield"/>
    <d v="2002-10-21T00:00:00"/>
    <s v="Active"/>
    <x v="5"/>
    <x v="4"/>
    <n v="804.50414589800005"/>
    <n v="30167.226250200001"/>
    <n v="0.69254699080500004"/>
    <n v="0.69254699080500004"/>
  </r>
  <r>
    <n v="788"/>
    <n v="9273"/>
    <n v="9273"/>
    <n v="1.2"/>
    <s v="Indian River Citrus"/>
    <s v="Highlands"/>
    <s v="Daniel Phypers"/>
    <d v="2009-08-05T00:00:00"/>
    <s v="Active"/>
    <x v="5"/>
    <x v="4"/>
    <n v="11104.6057912"/>
    <n v="7809209.0902399998"/>
    <n v="179.275489604"/>
    <n v="1.2"/>
  </r>
  <r>
    <n v="789"/>
    <n v="9276"/>
    <n v="9276"/>
    <n v="16"/>
    <s v="Ridge Citrus"/>
    <s v="Polk"/>
    <s v="Emery Smith (Ben Hill Griffin Inc)"/>
    <d v="2009-08-03T00:00:00"/>
    <s v="Active"/>
    <x v="5"/>
    <x v="4"/>
    <n v="2835.1125360999999"/>
    <n v="341247.06503"/>
    <n v="7.8339859968500001"/>
    <n v="7.8339859968500001"/>
  </r>
  <r>
    <n v="790"/>
    <n v="9277"/>
    <n v="9277"/>
    <n v="14.5"/>
    <s v="Ridge Citrus"/>
    <s v="Highlands"/>
    <s v="Emery Smith (Ben Hill Griffin Inc)"/>
    <d v="2009-07-30T00:00:00"/>
    <s v="Active"/>
    <x v="5"/>
    <x v="4"/>
    <n v="3263.6446479800002"/>
    <n v="632842.98287299997"/>
    <n v="14.528133936"/>
    <n v="14.5"/>
  </r>
  <r>
    <n v="791"/>
    <n v="9278"/>
    <n v="9278"/>
    <n v="17.5"/>
    <s v="Ridge Citrus"/>
    <s v="Highlands"/>
    <s v="Emery Smith (Ben Hill Griffin Inc)"/>
    <d v="2009-07-30T00:00:00"/>
    <s v="Active"/>
    <x v="5"/>
    <x v="4"/>
    <n v="3681.90500948"/>
    <n v="682777.09318900004"/>
    <n v="15.674467959299999"/>
    <n v="15.674467959299999"/>
  </r>
  <r>
    <n v="792"/>
    <n v="9281"/>
    <n v="9281"/>
    <n v="155"/>
    <s v="Ridge Citrus"/>
    <s v="Polk"/>
    <s v="Emery Smith (Ben Hill Griffin Inc)"/>
    <d v="2009-08-03T00:00:00"/>
    <s v="Active"/>
    <x v="5"/>
    <x v="4"/>
    <n v="19704.6512119"/>
    <n v="7116229.0608700002"/>
    <n v="163.36679352300001"/>
    <n v="155"/>
  </r>
  <r>
    <n v="793"/>
    <n v="9283"/>
    <n v="9283"/>
    <n v="20"/>
    <s v="Ridge Citrus"/>
    <s v="Polk"/>
    <s v="Emery Smith (Ben Hill Griffin Inc)"/>
    <d v="2009-08-03T00:00:00"/>
    <s v="Active"/>
    <x v="5"/>
    <x v="4"/>
    <n v="3903.6877001900002"/>
    <n v="842947.86096099997"/>
    <n v="19.3514975382"/>
    <n v="19.3514975382"/>
  </r>
  <r>
    <n v="794"/>
    <n v="9284"/>
    <n v="9284"/>
    <n v="150.5"/>
    <s v="Ridge Citrus"/>
    <s v="Polk"/>
    <s v="Emery Smith (Ben Hill Griffin Inc)"/>
    <d v="2009-08-03T00:00:00"/>
    <s v="Active"/>
    <x v="5"/>
    <x v="4"/>
    <n v="14264.0004739"/>
    <n v="5964758.3865599995"/>
    <n v="136.93255844000001"/>
    <n v="136.93255844000001"/>
  </r>
  <r>
    <n v="795"/>
    <n v="9285"/>
    <n v="9285"/>
    <n v="40"/>
    <s v="Ridge Citrus"/>
    <s v="Polk"/>
    <s v="Emery Smith (Ben Hill Griffin Inc)"/>
    <d v="2009-08-03T00:00:00"/>
    <s v="Active"/>
    <x v="5"/>
    <x v="4"/>
    <n v="8361.4615716400003"/>
    <n v="1671570.9175199999"/>
    <n v="38.374141502000001"/>
    <n v="38.374141502000001"/>
  </r>
  <r>
    <n v="796"/>
    <n v="9296"/>
    <n v="9296"/>
    <n v="32.43"/>
    <s v="Ridge Citrus"/>
    <s v="Highlands"/>
    <s v="Lake Placid Caretakers Inc"/>
    <d v="2009-08-10T00:00:00"/>
    <s v="Active"/>
    <x v="5"/>
    <x v="4"/>
    <n v="4767.4346892000003"/>
    <n v="1348455.90032"/>
    <n v="30.956411711600001"/>
    <n v="30.956411711600001"/>
  </r>
  <r>
    <n v="797"/>
    <n v="9302"/>
    <n v="9302"/>
    <n v="5"/>
    <s v="Ridge Citrus"/>
    <s v="Highlands"/>
    <s v="Daniel Phypers"/>
    <d v="2009-08-05T00:00:00"/>
    <s v="Active"/>
    <x v="5"/>
    <x v="4"/>
    <n v="1952.39438133"/>
    <n v="211750.03677100001"/>
    <n v="4.8611313997599996"/>
    <n v="4.8611313997599996"/>
  </r>
  <r>
    <n v="798"/>
    <n v="9303"/>
    <n v="9303"/>
    <n v="10"/>
    <s v="Ridge Citrus"/>
    <s v="Highlands"/>
    <s v="Daniel Phypers"/>
    <d v="2009-08-05T00:00:00"/>
    <s v="Active"/>
    <x v="5"/>
    <x v="4"/>
    <n v="3404.4004547200002"/>
    <n v="517054.47904200002"/>
    <n v="11.869985015299999"/>
    <n v="10"/>
  </r>
  <r>
    <n v="799"/>
    <n v="9304"/>
    <n v="9304"/>
    <n v="84"/>
    <s v="Ridge Citrus"/>
    <s v="Highlands"/>
    <s v="Daniel Phypers"/>
    <d v="2009-08-05T00:00:00"/>
    <s v="Active"/>
    <x v="5"/>
    <x v="4"/>
    <n v="26091.991048299999"/>
    <n v="10477284.477700001"/>
    <n v="240.52631742400001"/>
    <n v="84"/>
  </r>
  <r>
    <n v="800"/>
    <n v="9308"/>
    <n v="9308"/>
    <n v="195.19"/>
    <s v="Statewide Cow/Calf"/>
    <s v="Highlands"/>
    <s v="Edgar Stokes"/>
    <d v="2009-07-22T00:00:00"/>
    <s v="Active"/>
    <x v="0"/>
    <x v="4"/>
    <n v="15556.082175400001"/>
    <n v="8591085.0737900008"/>
    <n v="197.22496414700001"/>
    <n v="195.19"/>
  </r>
  <r>
    <n v="801"/>
    <n v="9311"/>
    <n v="9311"/>
    <n v="40"/>
    <s v="Ridge Citrus"/>
    <s v="Highlands"/>
    <s v="Davis Citrus Management Inc"/>
    <d v="2009-10-22T00:00:00"/>
    <s v="Active"/>
    <x v="5"/>
    <x v="4"/>
    <n v="6495.75079998"/>
    <n v="1729204.5374"/>
    <n v="39.697232649999997"/>
    <n v="39.697232649999997"/>
  </r>
  <r>
    <n v="802"/>
    <n v="9312"/>
    <n v="9312"/>
    <n v="32"/>
    <s v="Ridge Citrus"/>
    <s v="Polk"/>
    <s v="Davis Citrus Management Inc"/>
    <d v="2009-10-22T00:00:00"/>
    <s v="Active"/>
    <x v="5"/>
    <x v="4"/>
    <n v="5028.4473681199997"/>
    <n v="1646412.66705"/>
    <n v="37.796585232300004"/>
    <n v="32"/>
  </r>
  <r>
    <n v="803"/>
    <n v="9313"/>
    <n v="9313"/>
    <n v="14"/>
    <s v="Ridge Citrus"/>
    <s v="Highlands"/>
    <s v="Davis Citrus Management Inc"/>
    <d v="2009-10-22T00:00:00"/>
    <s v="Active"/>
    <x v="5"/>
    <x v="4"/>
    <n v="5328.5599129599996"/>
    <n v="699815.55634000001"/>
    <n v="16.065618815699999"/>
    <n v="14"/>
  </r>
  <r>
    <n v="804"/>
    <n v="9314"/>
    <n v="9314"/>
    <n v="13"/>
    <s v="Ridge Citrus"/>
    <s v="Highlands"/>
    <s v="Davis Citrus Management Inc"/>
    <d v="2009-10-22T00:00:00"/>
    <s v="Active"/>
    <x v="5"/>
    <x v="4"/>
    <n v="3211.7726091300001"/>
    <n v="610731.84583799995"/>
    <n v="14.020530045299999"/>
    <n v="13"/>
  </r>
  <r>
    <n v="805"/>
    <n v="9315"/>
    <n v="9315"/>
    <n v="10"/>
    <s v="Ridge Citrus"/>
    <s v="Polk"/>
    <s v="Davis Citrus Management Inc"/>
    <d v="2009-10-22T00:00:00"/>
    <s v="Active"/>
    <x v="5"/>
    <x v="4"/>
    <n v="5580.6095945899997"/>
    <n v="353960.009081"/>
    <n v="8.1258362012299994"/>
    <n v="8.1258362012299994"/>
  </r>
  <r>
    <n v="806"/>
    <n v="9317"/>
    <n v="9317"/>
    <n v="7704.59"/>
    <s v="Statewide Cow/Calf"/>
    <s v="Highlands"/>
    <s v="SY Hartt and Sons Inc"/>
    <d v="2009-04-27T00:00:00"/>
    <s v="Active"/>
    <x v="0"/>
    <x v="4"/>
    <n v="254898.64229399999"/>
    <n v="338699473.935"/>
    <n v="7775.5011188500002"/>
    <n v="7704.59"/>
  </r>
  <r>
    <n v="807"/>
    <n v="9396"/>
    <n v="9396"/>
    <n v="454"/>
    <s v="Vegetables &amp; Agronomic Crops"/>
    <s v="Highlands"/>
    <s v="Happiness Farms Inc"/>
    <d v="2009-10-13T00:00:00"/>
    <s v="Active"/>
    <x v="3"/>
    <x v="4"/>
    <n v="6464.7039440400004"/>
    <n v="2351763.6082100002"/>
    <n v="53.989279506300001"/>
    <n v="53.989279506300001"/>
  </r>
  <r>
    <n v="808"/>
    <n v="9411"/>
    <n v="9411"/>
    <n v="647.48"/>
    <s v="Statewide Cow/Calf"/>
    <s v="Highlands"/>
    <s v="Turner Cattle"/>
    <d v="2010-01-04T00:00:00"/>
    <s v="Active"/>
    <x v="0"/>
    <x v="4"/>
    <n v="1604.30026748"/>
    <n v="6159.4724090299997"/>
    <n v="0.14140259520199999"/>
    <n v="0.14140259520199999"/>
  </r>
  <r>
    <n v="809"/>
    <n v="9412"/>
    <n v="9412"/>
    <n v="251"/>
    <s v="Statewide Cow/Calf"/>
    <s v="Highlands"/>
    <s v="Ruth Heckleman"/>
    <d v="2009-12-10T00:00:00"/>
    <s v="Active"/>
    <x v="0"/>
    <x v="4"/>
    <n v="20185.061122499999"/>
    <n v="10930697.600299999"/>
    <n v="250.935292084"/>
    <n v="250.935292084"/>
  </r>
  <r>
    <n v="810"/>
    <n v="9422"/>
    <n v="9422"/>
    <n v="1425.33"/>
    <s v="Statewide Cow/Calf"/>
    <s v="Highlands"/>
    <s v="Robert Overstreet"/>
    <d v="2009-06-09T00:00:00"/>
    <s v="Active"/>
    <x v="0"/>
    <x v="4"/>
    <n v="36977.374325199999"/>
    <n v="62236251.438900001"/>
    <n v="1428.75345236"/>
    <n v="1425.33"/>
  </r>
  <r>
    <n v="811"/>
    <n v="9432"/>
    <n v="9432"/>
    <n v="10"/>
    <s v="Ridge Citrus"/>
    <s v="Polk"/>
    <s v="Phillip Rucks"/>
    <d v="2009-12-07T00:00:00"/>
    <s v="Active"/>
    <x v="5"/>
    <x v="4"/>
    <n v="3321.73834158"/>
    <n v="439228.93847300002"/>
    <n v="10.0833492974"/>
    <n v="10"/>
  </r>
  <r>
    <n v="812"/>
    <n v="9433"/>
    <n v="9433"/>
    <n v="40"/>
    <s v="Ridge Citrus"/>
    <s v="Polk"/>
    <s v="Phillip Rucks"/>
    <d v="2009-12-07T00:00:00"/>
    <s v="Active"/>
    <x v="5"/>
    <x v="4"/>
    <n v="20414.039771700001"/>
    <n v="12155789.4519"/>
    <n v="279.059643601"/>
    <n v="40"/>
  </r>
  <r>
    <n v="813"/>
    <n v="9434"/>
    <n v="9434"/>
    <n v="9"/>
    <s v="Florida Container Nursery"/>
    <s v="Polk"/>
    <s v="Phillip Rucks"/>
    <d v="2009-12-22T00:00:00"/>
    <s v="Active"/>
    <x v="4"/>
    <x v="4"/>
    <n v="7619.5471121399996"/>
    <n v="1854451.6007900001"/>
    <n v="42.572521088599999"/>
    <n v="9"/>
  </r>
  <r>
    <n v="814"/>
    <n v="9436"/>
    <n v="9436"/>
    <n v="60"/>
    <s v="Vegetables &amp; Agronomic Crops"/>
    <s v="Highlands"/>
    <s v="William J Holmes"/>
    <d v="2010-02-05T00:00:00"/>
    <s v="Active"/>
    <x v="3"/>
    <x v="4"/>
    <n v="1731.5677114099999"/>
    <n v="51698.611599199998"/>
    <n v="1.18684156093"/>
    <n v="1.18684156093"/>
  </r>
  <r>
    <n v="815"/>
    <n v="9491"/>
    <n v="9491"/>
    <n v="12"/>
    <s v="Ridge Citrus"/>
    <s v="Highlands"/>
    <s v="Lake Placid Caretakers Inc"/>
    <d v="2010-03-29T00:00:00"/>
    <s v="Active"/>
    <x v="5"/>
    <x v="4"/>
    <n v="3006.6429195300002"/>
    <n v="450794.94619500003"/>
    <n v="10.3488693613"/>
    <n v="10.3488693613"/>
  </r>
  <r>
    <n v="816"/>
    <n v="9543"/>
    <n v="9543"/>
    <n v="431.2"/>
    <s v="Statewide Cow/Calf"/>
    <s v="Highlands"/>
    <s v="John Tauchen"/>
    <d v="2010-06-29T00:00:00"/>
    <s v="Active"/>
    <x v="0"/>
    <x v="4"/>
    <n v="18900.0467049"/>
    <n v="11512015.2097"/>
    <n v="264.280561476"/>
    <n v="264.280561476"/>
  </r>
  <r>
    <n v="817"/>
    <n v="9550"/>
    <n v="9550"/>
    <n v="320"/>
    <s v="Statewide Cow/Calf"/>
    <s v="Highlands"/>
    <s v="Kevin &amp; Elsa Miller"/>
    <d v="2010-06-17T00:00:00"/>
    <s v="Active"/>
    <x v="0"/>
    <x v="4"/>
    <n v="15854.0992463"/>
    <n v="8228596.8773600003"/>
    <n v="188.90334691999999"/>
    <n v="188.90334691999999"/>
  </r>
  <r>
    <n v="818"/>
    <n v="9551"/>
    <n v="9551"/>
    <n v="203.23"/>
    <s v="Statewide Cow/Calf"/>
    <s v="Highlands"/>
    <s v="Kevin &amp; Elsa Miller"/>
    <d v="2010-06-17T00:00:00"/>
    <s v="Active"/>
    <x v="0"/>
    <x v="4"/>
    <n v="13942.195578000001"/>
    <n v="8834034.6472399998"/>
    <n v="202.802341219"/>
    <n v="202.802341219"/>
  </r>
  <r>
    <n v="819"/>
    <n v="9557"/>
    <n v="9557"/>
    <n v="6.74"/>
    <s v="Indian River Citrus"/>
    <s v="Highlands"/>
    <s v="Reynolds Groves"/>
    <d v="2010-05-04T00:00:00"/>
    <s v="Active"/>
    <x v="5"/>
    <x v="4"/>
    <n v="2239.45875363"/>
    <n v="246948.169283"/>
    <n v="5.6691725683699996"/>
    <n v="5.6691725683699996"/>
  </r>
  <r>
    <n v="820"/>
    <n v="9558"/>
    <n v="9558"/>
    <n v="130"/>
    <s v="Statewide Sod"/>
    <s v="Highlands"/>
    <s v="Blake Baxter"/>
    <d v="2010-06-09T00:00:00"/>
    <s v="Active"/>
    <x v="6"/>
    <x v="4"/>
    <n v="16657.9786614"/>
    <n v="16613485.168199999"/>
    <n v="381.39466534299999"/>
    <n v="130"/>
  </r>
  <r>
    <n v="821"/>
    <n v="9559"/>
    <n v="9559"/>
    <n v="230.15"/>
    <s v="Statewide Cow/Calf"/>
    <s v="Highlands"/>
    <s v="William Bone"/>
    <d v="2010-06-11T00:00:00"/>
    <s v="Active"/>
    <x v="0"/>
    <x v="4"/>
    <n v="28640.511188199998"/>
    <n v="10392797.183700001"/>
    <n v="238.58674827799999"/>
    <n v="230.15"/>
  </r>
  <r>
    <n v="822"/>
    <n v="9614"/>
    <n v="9614"/>
    <n v="667.12"/>
    <s v="Statewide Cow/Calf"/>
    <s v="Highlands"/>
    <s v="Steve and Velva Hartt"/>
    <d v="2010-08-08T00:00:00"/>
    <s v="Active"/>
    <x v="0"/>
    <x v="4"/>
    <n v="81887.402565900004"/>
    <n v="74349784.640300006"/>
    <n v="1706.8430220499999"/>
    <n v="667.12"/>
  </r>
  <r>
    <n v="823"/>
    <n v="9634"/>
    <n v="9634"/>
    <n v="346.34"/>
    <s v="Statewide Cow/Calf"/>
    <s v="Highlands"/>
    <s v="Bonnie Boney"/>
    <d v="2010-08-31T00:00:00"/>
    <s v="Active"/>
    <x v="0"/>
    <x v="4"/>
    <n v="35332.668906899999"/>
    <n v="15248589.931299999"/>
    <n v="350.06085688399997"/>
    <n v="346.34"/>
  </r>
  <r>
    <n v="824"/>
    <n v="9636"/>
    <n v="9636"/>
    <n v="301.27999999999997"/>
    <s v="Statewide Cow/Calf"/>
    <s v="Highlands"/>
    <s v="Bonnie Boney"/>
    <d v="2010-08-31T00:00:00"/>
    <s v="Active"/>
    <x v="0"/>
    <x v="4"/>
    <n v="18427.4228583"/>
    <n v="13159265.1516"/>
    <n v="302.09636797100001"/>
    <n v="301.27999999999997"/>
  </r>
  <r>
    <n v="825"/>
    <n v="9638"/>
    <n v="9638"/>
    <n v="25000"/>
    <s v="Indian River Citrus"/>
    <s v="Highlands"/>
    <s v="Lykes Bros Inc"/>
    <d v="2010-07-28T00:00:00"/>
    <s v="Active"/>
    <x v="5"/>
    <x v="4"/>
    <n v="106163.23362699999"/>
    <n v="12309258.5151"/>
    <n v="282.58282259700002"/>
    <n v="282.58282259700002"/>
  </r>
  <r>
    <n v="826"/>
    <n v="9641"/>
    <n v="9641"/>
    <n v="40209.519999999997"/>
    <s v="Statewide Cow/Calf"/>
    <s v="Highlands"/>
    <s v="Lykes Bros Inc"/>
    <d v="2010-07-28T00:00:00"/>
    <s v="Active"/>
    <x v="0"/>
    <x v="4"/>
    <n v="135843.12435200001"/>
    <n v="87591220.057600006"/>
    <n v="2010.8257673000001"/>
    <n v="2010.8257673000001"/>
  </r>
  <r>
    <n v="827"/>
    <n v="9650"/>
    <n v="9650"/>
    <n v="386.57"/>
    <s v="Statewide Cow/Calf"/>
    <s v="Highlands"/>
    <s v="Donald S Laye"/>
    <d v="2010-05-27T00:00:00"/>
    <s v="Active"/>
    <x v="0"/>
    <x v="4"/>
    <n v="65816.089187899997"/>
    <n v="18634388.6426"/>
    <n v="427.78841093699998"/>
    <n v="386.57"/>
  </r>
  <r>
    <n v="828"/>
    <n v="9721"/>
    <n v="9721"/>
    <n v="1217.8900000000001"/>
    <s v="Lake Okeechobee Protection Program"/>
    <s v="Highlands"/>
    <s v="Roscoe Bass"/>
    <d v="2009-06-02T00:00:00"/>
    <s v="Active"/>
    <x v="0"/>
    <x v="4"/>
    <n v="46123.373930399997"/>
    <n v="53576996.225500003"/>
    <n v="1229.96351089"/>
    <n v="1217.8900000000001"/>
  </r>
  <r>
    <n v="829"/>
    <n v="9743"/>
    <n v="9743"/>
    <n v="1784.36"/>
    <s v="Statewide Cow/Calf"/>
    <s v="Highlands"/>
    <s v="SFWMD"/>
    <d v="2010-11-02T00:00:00"/>
    <s v="Active"/>
    <x v="0"/>
    <x v="4"/>
    <n v="22758.735166400002"/>
    <n v="8553429.3343100008"/>
    <n v="196.36050385999999"/>
    <n v="196.36050385999999"/>
  </r>
  <r>
    <n v="830"/>
    <n v="9801"/>
    <n v="9801"/>
    <n v="466.88"/>
    <s v="Statewide Cow/Calf"/>
    <s v="Polk"/>
    <s v="Matt Pearce"/>
    <d v="2010-09-28T00:00:00"/>
    <s v="Active"/>
    <x v="0"/>
    <x v="4"/>
    <n v="51968.610304499998"/>
    <n v="20374156.928199999"/>
    <n v="467.728154846"/>
    <n v="466.88"/>
  </r>
  <r>
    <n v="831"/>
    <n v="9843"/>
    <n v="9843"/>
    <n v="1561"/>
    <s v="Ridge Citrus"/>
    <s v="Polk"/>
    <s v="Devane Citrus"/>
    <d v="2011-03-08T00:00:00"/>
    <s v="Active"/>
    <x v="5"/>
    <x v="4"/>
    <n v="27090.771278200002"/>
    <n v="7220705.1476800004"/>
    <n v="165.765244045"/>
    <n v="165.765244045"/>
  </r>
  <r>
    <n v="832"/>
    <n v="9846"/>
    <n v="9846"/>
    <n v="100"/>
    <s v="Florida Container Nursery"/>
    <s v="Highlands"/>
    <s v="Carlos Pradilla"/>
    <d v="2011-02-07T00:00:00"/>
    <s v="Active"/>
    <x v="4"/>
    <x v="4"/>
    <n v="5824.0646698099999"/>
    <n v="969774.02013099997"/>
    <n v="22.263037172600001"/>
    <n v="22.263037172600001"/>
  </r>
  <r>
    <n v="833"/>
    <n v="9871"/>
    <n v="9871"/>
    <n v="478.02"/>
    <s v="Statewide Cow/Calf"/>
    <s v="Highlands"/>
    <s v="Elizabeth Prescott Trust"/>
    <d v="2011-03-04T00:00:00"/>
    <s v="Active"/>
    <x v="0"/>
    <x v="4"/>
    <n v="34652.900702200001"/>
    <n v="16232495.8716"/>
    <n v="372.64831959899999"/>
    <n v="372.64831959899999"/>
  </r>
  <r>
    <n v="834"/>
    <n v="9872"/>
    <n v="9872"/>
    <n v="330.63"/>
    <s v="Statewide Cow/Calf"/>
    <s v="Highlands"/>
    <s v="Quinn Ashton"/>
    <d v="2011-03-04T00:00:00"/>
    <s v="Active"/>
    <x v="0"/>
    <x v="4"/>
    <n v="22831.836934200001"/>
    <n v="14256160.5309"/>
    <n v="327.277721665"/>
    <n v="327.277721665"/>
  </r>
  <r>
    <n v="835"/>
    <n v="9912"/>
    <n v="9912"/>
    <n v="531"/>
    <s v="Statewide Cow/Calf"/>
    <s v="Highlands"/>
    <s v="Jerry Bryan"/>
    <d v="2011-05-05T00:00:00"/>
    <s v="Active"/>
    <x v="0"/>
    <x v="4"/>
    <n v="22600.671623999999"/>
    <n v="22360248.076499999"/>
    <n v="513.32271620300003"/>
    <n v="513.32271620300003"/>
  </r>
  <r>
    <n v="836"/>
    <n v="9913"/>
    <n v="9913"/>
    <n v="200"/>
    <s v="Statewide Cow/Calf"/>
    <s v="Highlands"/>
    <s v="Jerry Bryan"/>
    <d v="2011-05-05T00:00:00"/>
    <s v="Active"/>
    <x v="0"/>
    <x v="4"/>
    <n v="17072.006189"/>
    <n v="8667470.2083199993"/>
    <n v="198.97853255999999"/>
    <n v="198.97853255999999"/>
  </r>
  <r>
    <n v="837"/>
    <n v="9958"/>
    <n v="9958"/>
    <n v="133.9"/>
    <s v="Indian River Citrus"/>
    <s v="Highlands"/>
    <s v="Stanley Perry"/>
    <d v="2011-07-01T00:00:00"/>
    <s v="Active"/>
    <x v="5"/>
    <x v="4"/>
    <n v="7647.5546439399996"/>
    <n v="2862647.6851599999"/>
    <n v="65.717611014400006"/>
    <n v="65.717611014400006"/>
  </r>
  <r>
    <n v="838"/>
    <n v="10038"/>
    <n v="10038"/>
    <n v="240.33"/>
    <s v="Vegetables &amp; Agronomic Crops"/>
    <s v="Highlands"/>
    <s v="Donald LeClerc"/>
    <d v="2011-08-18T00:00:00"/>
    <s v="Active"/>
    <x v="3"/>
    <x v="4"/>
    <n v="15892.015338200001"/>
    <n v="10971076.807499999"/>
    <n v="251.86227483799999"/>
    <n v="240.33"/>
  </r>
  <r>
    <n v="839"/>
    <n v="10041"/>
    <n v="10041"/>
    <n v="270.75"/>
    <s v="Statewide Cow/Calf"/>
    <s v="Highlands"/>
    <s v="Rusty Hayes"/>
    <d v="2011-08-18T00:00:00"/>
    <s v="Active"/>
    <x v="0"/>
    <x v="4"/>
    <n v="18439.0416171"/>
    <n v="11698835.335899999"/>
    <n v="268.569378589"/>
    <n v="268.569378589"/>
  </r>
  <r>
    <n v="840"/>
    <n v="10181"/>
    <n v="10181"/>
    <n v="9"/>
    <s v="Ridge Citrus"/>
    <s v="Polk"/>
    <s v="Thullbery Caretaking Inc"/>
    <d v="2010-05-07T00:00:00"/>
    <s v="Active"/>
    <x v="5"/>
    <x v="4"/>
    <n v="2645.5937507499998"/>
    <n v="387452.34373399999"/>
    <n v="8.8947174827400008"/>
    <n v="8.8947174827400008"/>
  </r>
  <r>
    <n v="841"/>
    <n v="10203"/>
    <n v="10203"/>
    <n v="30"/>
    <s v="Ridge Citrus"/>
    <s v="Polk"/>
    <s v="Steve and Pamela Farr"/>
    <d v="2011-04-21T00:00:00"/>
    <s v="Active"/>
    <x v="5"/>
    <x v="4"/>
    <n v="7621.9881608799997"/>
    <n v="1195431.77636"/>
    <n v="27.443447155699999"/>
    <n v="27.443447155699999"/>
  </r>
  <r>
    <n v="842"/>
    <n v="10204"/>
    <n v="10204"/>
    <n v="5"/>
    <s v="Ridge Citrus"/>
    <s v="Polk"/>
    <s v="Steve and Pamela Farr"/>
    <d v="2011-04-21T00:00:00"/>
    <s v="Active"/>
    <x v="5"/>
    <x v="4"/>
    <n v="1932.8508688500001"/>
    <n v="201823.39318000001"/>
    <n v="4.6332461082499998"/>
    <n v="4.6332461082499998"/>
  </r>
  <r>
    <n v="843"/>
    <n v="10205"/>
    <n v="10205"/>
    <n v="8"/>
    <s v="Ridge Citrus"/>
    <s v="Polk"/>
    <s v="Steve and Pamela Farr"/>
    <d v="2011-04-21T00:00:00"/>
    <s v="Active"/>
    <x v="5"/>
    <x v="4"/>
    <n v="5217.3038954000003"/>
    <n v="1713851.8194899999"/>
    <n v="39.344781334300002"/>
    <n v="8"/>
  </r>
  <r>
    <n v="844"/>
    <n v="10206"/>
    <n v="10206"/>
    <n v="88"/>
    <s v="Ridge Citrus"/>
    <s v="Polk"/>
    <s v="Steve and Pamela Farr"/>
    <d v="2011-04-21T00:00:00"/>
    <s v="Active"/>
    <x v="5"/>
    <x v="4"/>
    <n v="13690.7725233"/>
    <n v="3808005.1082100002"/>
    <n v="87.420118004599999"/>
    <n v="87.420118004599999"/>
  </r>
  <r>
    <n v="845"/>
    <n v="10207"/>
    <n v="10207"/>
    <n v="4"/>
    <s v="Ridge Citrus"/>
    <s v="Polk"/>
    <s v="Steve and Pamela Farr"/>
    <d v="2011-04-21T00:00:00"/>
    <s v="Active"/>
    <x v="5"/>
    <x v="4"/>
    <n v="4501.3532442699998"/>
    <n v="315257.49270100001"/>
    <n v="7.2373451270600002"/>
    <n v="4"/>
  </r>
  <r>
    <n v="846"/>
    <n v="10213"/>
    <n v="10213"/>
    <n v="17.690000000000001"/>
    <s v="Ridge Citrus"/>
    <s v="Highlands"/>
    <s v="Curtis Slade"/>
    <d v="2011-04-11T00:00:00"/>
    <s v="Active"/>
    <x v="5"/>
    <x v="4"/>
    <n v="5817.4866374699996"/>
    <n v="772640.12089599995"/>
    <n v="17.7374474625"/>
    <n v="17.690000000000001"/>
  </r>
  <r>
    <n v="847"/>
    <n v="10214"/>
    <n v="10214"/>
    <n v="22"/>
    <s v="Ridge Citrus"/>
    <s v="Highlands"/>
    <s v="Curtis Slade"/>
    <d v="2011-04-11T00:00:00"/>
    <s v="Active"/>
    <x v="5"/>
    <x v="4"/>
    <n v="4317.2721482099996"/>
    <n v="992994.77412800002"/>
    <n v="22.796114465500001"/>
    <n v="22"/>
  </r>
  <r>
    <n v="848"/>
    <n v="10219"/>
    <n v="10219"/>
    <n v="3"/>
    <s v="Ridge Citrus"/>
    <s v="Polk"/>
    <s v="Ted Davis"/>
    <d v="2011-05-17T00:00:00"/>
    <s v="Active"/>
    <x v="5"/>
    <x v="4"/>
    <n v="2222.03673381"/>
    <n v="128958.283216"/>
    <n v="2.9604866632400002"/>
    <n v="2.9604866632400002"/>
  </r>
  <r>
    <n v="849"/>
    <n v="10231"/>
    <n v="10231"/>
    <n v="4"/>
    <s v="Ridge Citrus"/>
    <s v="Polk"/>
    <s v="Ted Davis"/>
    <d v="2011-05-17T00:00:00"/>
    <s v="Active"/>
    <x v="5"/>
    <x v="4"/>
    <n v="1862.7855265799999"/>
    <n v="189904.78002199999"/>
    <n v="4.3596313049399997"/>
    <n v="4"/>
  </r>
  <r>
    <n v="850"/>
    <n v="10237"/>
    <n v="10237"/>
    <n v="31"/>
    <s v="Ridge Citrus"/>
    <s v="Polk"/>
    <s v="Ted Davis"/>
    <d v="2011-05-17T00:00:00"/>
    <s v="Active"/>
    <x v="5"/>
    <x v="4"/>
    <n v="22576.188655800001"/>
    <n v="18332356.8565"/>
    <n v="420.85468746800001"/>
    <n v="31"/>
  </r>
  <r>
    <n v="851"/>
    <n v="10349"/>
    <n v="10349"/>
    <n v="25"/>
    <s v="Ridge Citrus"/>
    <s v="Polk"/>
    <s v="Thomas Thayer Jr"/>
    <d v="2011-11-10T00:00:00"/>
    <s v="Active"/>
    <x v="5"/>
    <x v="4"/>
    <n v="3797.23296553"/>
    <n v="162072.96350400001"/>
    <n v="3.7206981587999999"/>
    <n v="3.7206981587999999"/>
  </r>
  <r>
    <n v="852"/>
    <n v="10380"/>
    <n v="10380"/>
    <n v="10"/>
    <s v="Ridge Citrus"/>
    <s v="Polk"/>
    <s v="Larry Sullivan"/>
    <d v="2011-10-17T00:00:00"/>
    <s v="Active"/>
    <x v="5"/>
    <x v="4"/>
    <n v="3294.6871561200001"/>
    <n v="430152.23293900001"/>
    <n v="9.8749759768800001"/>
    <n v="9.8749759768800001"/>
  </r>
  <r>
    <n v="853"/>
    <n v="10381"/>
    <n v="10381"/>
    <n v="5"/>
    <s v="Ridge Citrus"/>
    <s v="Polk"/>
    <s v="Larry Sullivan"/>
    <d v="2011-10-17T00:00:00"/>
    <s v="Active"/>
    <x v="5"/>
    <x v="4"/>
    <n v="1933.46994576"/>
    <n v="104158.449738"/>
    <n v="2.39115854852"/>
    <n v="2.39115854852"/>
  </r>
  <r>
    <n v="854"/>
    <n v="10382"/>
    <n v="10382"/>
    <n v="43"/>
    <s v="Ridge Citrus"/>
    <s v="Polk"/>
    <s v="Larry Sullivan"/>
    <d v="2011-10-17T00:00:00"/>
    <s v="Active"/>
    <x v="5"/>
    <x v="4"/>
    <n v="4810.43628472"/>
    <n v="765464.25517799996"/>
    <n v="17.572711594200001"/>
    <n v="17.572711594200001"/>
  </r>
  <r>
    <n v="855"/>
    <n v="10383"/>
    <n v="10383"/>
    <n v="10"/>
    <s v="Ridge Citrus"/>
    <s v="Polk"/>
    <s v="Larry Sullivan"/>
    <d v="2011-10-17T00:00:00"/>
    <s v="Active"/>
    <x v="5"/>
    <x v="4"/>
    <n v="2603.5999589200001"/>
    <n v="423565.08799600002"/>
    <n v="9.7237553319900005"/>
    <n v="9.7237553319900005"/>
  </r>
  <r>
    <n v="856"/>
    <n v="10384"/>
    <n v="10384"/>
    <n v="2.5"/>
    <s v="Ridge Citrus"/>
    <s v="Polk"/>
    <s v="Larry Sullivan"/>
    <d v="2011-10-17T00:00:00"/>
    <s v="Active"/>
    <x v="5"/>
    <x v="4"/>
    <n v="22.623961812099999"/>
    <n v="20.666591369199999"/>
    <n v="4.7444155270400001E-4"/>
    <n v="4.7444155270400001E-4"/>
  </r>
  <r>
    <n v="857"/>
    <n v="10399"/>
    <n v="10399"/>
    <n v="20"/>
    <s v="Peace River Citrus"/>
    <s v="Polk"/>
    <s v="Ragie Barnett"/>
    <d v="2011-11-07T00:00:00"/>
    <s v="Active"/>
    <x v="5"/>
    <x v="4"/>
    <n v="3666.7811915100001"/>
    <n v="773530.75471000001"/>
    <n v="17.757893683199999"/>
    <n v="17.757893683199999"/>
  </r>
  <r>
    <n v="858"/>
    <n v="10405"/>
    <n v="10405"/>
    <n v="50"/>
    <s v="Ridge Citrus"/>
    <s v="Polk"/>
    <s v="Daniel Norris"/>
    <d v="2011-10-13T00:00:00"/>
    <s v="Active"/>
    <x v="5"/>
    <x v="4"/>
    <n v="7930.7536495000004"/>
    <n v="1740699.1841800001"/>
    <n v="39.961114485700001"/>
    <n v="39.961114485700001"/>
  </r>
  <r>
    <n v="859"/>
    <n v="10414"/>
    <n v="10414"/>
    <n v="5"/>
    <s v="Ridge Citrus"/>
    <s v="Polk"/>
    <s v="Daniel Norris"/>
    <d v="2011-10-13T00:00:00"/>
    <s v="Active"/>
    <x v="5"/>
    <x v="4"/>
    <n v="1969.33671306"/>
    <n v="216612.00425999999"/>
    <n v="4.9727472614900003"/>
    <n v="4.9727472614900003"/>
  </r>
  <r>
    <n v="860"/>
    <n v="10515"/>
    <n v="10515"/>
    <n v="10"/>
    <s v="Ridge Citrus"/>
    <s v="Polk"/>
    <s v="L&amp;E Inc"/>
    <d v="2012-01-05T00:00:00"/>
    <s v="Active"/>
    <x v="5"/>
    <x v="4"/>
    <n v="3236.1713913799999"/>
    <n v="414770.03205799998"/>
    <n v="9.5218478223900007"/>
    <n v="9.5218478223900007"/>
  </r>
  <r>
    <n v="861"/>
    <n v="10516"/>
    <n v="10516"/>
    <n v="5"/>
    <s v="Ridge Citrus"/>
    <s v="Polk"/>
    <s v="L&amp;E Inc"/>
    <d v="2012-01-05T00:00:00"/>
    <s v="Active"/>
    <x v="5"/>
    <x v="4"/>
    <n v="1933.46994576"/>
    <n v="104158.449738"/>
    <n v="2.39115854852"/>
    <n v="2.39115854852"/>
  </r>
  <r>
    <n v="862"/>
    <n v="10517"/>
    <n v="10517"/>
    <n v="43"/>
    <s v="Ridge Citrus"/>
    <s v="Polk"/>
    <s v="L&amp;E Inc"/>
    <d v="2012-01-05T00:00:00"/>
    <s v="Active"/>
    <x v="5"/>
    <x v="4"/>
    <n v="4810.43628472"/>
    <n v="765464.25517799996"/>
    <n v="17.572711594200001"/>
    <n v="17.572711594200001"/>
  </r>
  <r>
    <n v="863"/>
    <n v="10518"/>
    <n v="10518"/>
    <n v="10"/>
    <s v="Ridge Citrus"/>
    <s v="Polk"/>
    <s v="L&amp;E Inc"/>
    <d v="2012-01-05T00:00:00"/>
    <s v="Active"/>
    <x v="5"/>
    <x v="4"/>
    <n v="2603.5999589200001"/>
    <n v="423565.08799600002"/>
    <n v="9.7237553319900005"/>
    <n v="9.7237553319900005"/>
  </r>
  <r>
    <n v="864"/>
    <n v="10521"/>
    <n v="10521"/>
    <n v="2.5"/>
    <s v="Ridge Citrus"/>
    <s v="Polk"/>
    <s v="L&amp;E Inc"/>
    <d v="2012-01-05T00:00:00"/>
    <s v="Active"/>
    <x v="5"/>
    <x v="4"/>
    <n v="22.623961812099999"/>
    <n v="20.666591369199999"/>
    <n v="4.7444155270400001E-4"/>
    <n v="4.7444155270400001E-4"/>
  </r>
  <r>
    <n v="865"/>
    <n v="10564"/>
    <n v="10564"/>
    <n v="10.08"/>
    <s v="Ridge Citrus"/>
    <s v="Highlands"/>
    <s v="Gerald Wicker"/>
    <d v="2009-07-29T00:00:00"/>
    <s v="Active"/>
    <x v="5"/>
    <x v="4"/>
    <n v="2923.5543533599998"/>
    <n v="439895.40672799997"/>
    <n v="10.0986493644"/>
    <n v="10.08"/>
  </r>
  <r>
    <n v="866"/>
    <n v="10584"/>
    <n v="10584"/>
    <n v="169.8"/>
    <s v="Statewide Cow/Calf"/>
    <s v="Highlands"/>
    <s v="Lorida"/>
    <d v="2012-05-02T00:00:00"/>
    <s v="Active"/>
    <x v="0"/>
    <x v="4"/>
    <n v="12530.787383700001"/>
    <n v="7698151.5758999996"/>
    <n v="176.725949692"/>
    <n v="169.8"/>
  </r>
  <r>
    <n v="867"/>
    <n v="10600"/>
    <n v="10600"/>
    <n v="3017.68"/>
    <s v="Statewide Cow/Calf"/>
    <s v="Highlands"/>
    <s v="Cary and Layne Lightsey"/>
    <d v="2012-05-22T00:00:00"/>
    <s v="Active"/>
    <x v="0"/>
    <x v="4"/>
    <n v="75169.587814700004"/>
    <n v="134336771.25299999"/>
    <n v="3083.9602525700002"/>
    <n v="3017.68"/>
  </r>
  <r>
    <n v="868"/>
    <n v="10720"/>
    <n v="10720"/>
    <n v="96"/>
    <s v="Statewide Cow/Calf"/>
    <s v="Highlands"/>
    <s v="Rusty Hayes"/>
    <d v="2012-08-01T00:00:00"/>
    <s v="Active"/>
    <x v="0"/>
    <x v="4"/>
    <n v="12477.8336736"/>
    <n v="4274107.5528600002"/>
    <n v="98.120400581699997"/>
    <n v="96"/>
  </r>
  <r>
    <n v="869"/>
    <n v="10721"/>
    <n v="10721"/>
    <n v="345.04"/>
    <s v="Statewide Cow/Calf"/>
    <s v="Highlands"/>
    <s v="Rusty Hayes"/>
    <d v="2012-08-01T00:00:00"/>
    <s v="Active"/>
    <x v="0"/>
    <x v="4"/>
    <n v="19909.827244399999"/>
    <n v="15011050.9246"/>
    <n v="344.60768982899998"/>
    <n v="344.60768982899998"/>
  </r>
  <r>
    <n v="870"/>
    <n v="10800"/>
    <n v="10800"/>
    <n v="45"/>
    <s v="Ridge Citrus"/>
    <s v="Polk"/>
    <s v="Victor B Story Jr"/>
    <d v="2012-09-17T00:00:00"/>
    <s v="Active"/>
    <x v="5"/>
    <x v="4"/>
    <n v="681.18452351300004"/>
    <n v="19525.466435400002"/>
    <n v="0.44824482409400002"/>
    <n v="0.44824482409400002"/>
  </r>
  <r>
    <n v="871"/>
    <n v="10885"/>
    <n v="10885"/>
    <n v="995.95"/>
    <s v="Ridge Citrus"/>
    <s v="Polk"/>
    <s v="James W Browning"/>
    <d v="2012-09-25T00:00:00"/>
    <s v="Active"/>
    <x v="5"/>
    <x v="4"/>
    <n v="9743.6029246399994"/>
    <n v="2610206.5200399999"/>
    <n v="59.9223361086"/>
    <n v="59.9223361086"/>
  </r>
  <r>
    <n v="872"/>
    <n v="10892"/>
    <n v="10892"/>
    <n v="980.85"/>
    <s v="Statewide Cow/Calf"/>
    <s v="Polk"/>
    <s v="David McCullers"/>
    <d v="2012-10-03T00:00:00"/>
    <s v="Active"/>
    <x v="0"/>
    <x v="4"/>
    <n v="35909.392318999999"/>
    <n v="29841827.2465"/>
    <n v="685.07682769099995"/>
    <n v="685.07682769099995"/>
  </r>
  <r>
    <n v="873"/>
    <n v="10906"/>
    <n v="10906"/>
    <n v="984.85"/>
    <s v="Statewide Cow/Calf"/>
    <s v="Highlands"/>
    <s v="Wade Grigsby"/>
    <d v="2012-10-12T00:00:00"/>
    <s v="Active"/>
    <x v="0"/>
    <x v="4"/>
    <n v="35510.331731899998"/>
    <n v="42395600.642200001"/>
    <n v="973.27296200800004"/>
    <n v="973.27296200800004"/>
  </r>
  <r>
    <n v="874"/>
    <n v="10971"/>
    <n v="10971"/>
    <n v="1078.5"/>
    <s v="Indian River Citrus"/>
    <s v="Highlands"/>
    <s v="Holly Hill Fruit Products Co Inc"/>
    <d v="2012-12-13T00:00:00"/>
    <s v="Active"/>
    <x v="5"/>
    <x v="4"/>
    <n v="31181.698557200001"/>
    <n v="48398649.912100002"/>
    <n v="1111.0845616900001"/>
    <n v="1078.5"/>
  </r>
  <r>
    <n v="875"/>
    <n v="11007"/>
    <n v="11007"/>
    <n v="1137"/>
    <s v="Statewide Citrus"/>
    <s v="Highlands"/>
    <s v="SY Hartt and Sons Inc"/>
    <d v="2013-01-09T00:00:00"/>
    <s v="Active"/>
    <x v="5"/>
    <x v="4"/>
    <n v="35461.918018800003"/>
    <n v="49615442.175899997"/>
    <n v="1139.01838013"/>
    <n v="1137"/>
  </r>
  <r>
    <n v="876"/>
    <n v="11032"/>
    <n v="11032"/>
    <n v="20.93"/>
    <s v="Statewide Citrus"/>
    <s v="Highlands"/>
    <s v="Sanford P Hartt Trust and Joan H Hartt Trust"/>
    <d v="2013-01-09T00:00:00"/>
    <s v="Active"/>
    <x v="5"/>
    <x v="4"/>
    <n v="4813.4301553400001"/>
    <n v="988507.69633499999"/>
    <n v="22.6931049214"/>
    <n v="20.93"/>
  </r>
  <r>
    <n v="877"/>
    <n v="11033"/>
    <n v="11033"/>
    <n v="39"/>
    <s v="Statewide Citrus"/>
    <s v="Highlands"/>
    <s v="Sanford P Hartt Trust and Joan H Hartt Trust"/>
    <d v="2013-01-09T00:00:00"/>
    <s v="Active"/>
    <x v="5"/>
    <x v="4"/>
    <n v="5276.6962539899996"/>
    <n v="1739916.81039"/>
    <n v="39.943153583099999"/>
    <n v="39"/>
  </r>
  <r>
    <n v="878"/>
    <n v="11034"/>
    <n v="11034"/>
    <n v="19.3"/>
    <s v="Statewide Citrus"/>
    <s v="Highlands"/>
    <s v="Sanford P Hartt Trust and Joan H Hartt Trust"/>
    <d v="2013-01-09T00:00:00"/>
    <s v="Active"/>
    <x v="5"/>
    <x v="4"/>
    <n v="3894.4059802000002"/>
    <n v="851583.38468400005"/>
    <n v="19.549742677400001"/>
    <n v="19.3"/>
  </r>
  <r>
    <n v="879"/>
    <n v="11035"/>
    <n v="11035"/>
    <n v="20.21"/>
    <s v="Statewide Citrus"/>
    <s v="Highlands"/>
    <s v="Sanford P Hartt Trust and Joan H Hartt Trust"/>
    <d v="2013-01-09T00:00:00"/>
    <s v="Active"/>
    <x v="5"/>
    <x v="4"/>
    <n v="3961.5478848799999"/>
    <n v="887247.72730200004"/>
    <n v="20.368486600200001"/>
    <n v="20.21"/>
  </r>
  <r>
    <n v="880"/>
    <n v="11036"/>
    <n v="11036"/>
    <n v="40"/>
    <s v="Statewide Citrus"/>
    <s v="Highlands"/>
    <s v="Sanford P Hartt Trust and Joan H Hartt Trust"/>
    <d v="2013-01-09T00:00:00"/>
    <s v="Active"/>
    <x v="5"/>
    <x v="4"/>
    <n v="5315.9356186300001"/>
    <n v="1766158.4213"/>
    <n v="40.5455804857"/>
    <n v="40"/>
  </r>
  <r>
    <n v="881"/>
    <n v="11061"/>
    <n v="11061"/>
    <n v="134.4"/>
    <s v="Statewide Citrus"/>
    <s v="Highlands"/>
    <s v="Charles Reynolds"/>
    <d v="2013-01-31T00:00:00"/>
    <s v="Active"/>
    <x v="5"/>
    <x v="4"/>
    <n v="15790.2156029"/>
    <n v="3610173.08831"/>
    <n v="82.878501585099997"/>
    <n v="82.878501585099997"/>
  </r>
  <r>
    <n v="882"/>
    <n v="11114"/>
    <n v="11114"/>
    <n v="26"/>
    <s v="Statewide Citrus"/>
    <s v="Highlands"/>
    <s v="Charles Reynolds"/>
    <d v="2013-02-08T00:00:00"/>
    <s v="Active"/>
    <x v="5"/>
    <x v="4"/>
    <n v="7389.2160646299999"/>
    <n v="1420684.6861699999"/>
    <n v="32.614563106600002"/>
    <n v="26"/>
  </r>
  <r>
    <n v="883"/>
    <n v="11116"/>
    <n v="11116"/>
    <n v="40"/>
    <s v="Statewide Citrus"/>
    <s v="Highlands"/>
    <s v="Charles Reynolds"/>
    <d v="2013-02-08T00:00:00"/>
    <s v="Active"/>
    <x v="5"/>
    <x v="4"/>
    <n v="6020.1852259300003"/>
    <n v="1746954.8812200001"/>
    <n v="40.104726103399997"/>
    <n v="40"/>
  </r>
  <r>
    <n v="884"/>
    <n v="11117"/>
    <n v="11117"/>
    <n v="210"/>
    <s v="Statewide Citrus"/>
    <s v="Highlands"/>
    <s v="Charles Reynolds"/>
    <d v="2013-02-06T00:00:00"/>
    <s v="Active"/>
    <x v="5"/>
    <x v="4"/>
    <n v="15640.792988200001"/>
    <n v="9145159.1624200009"/>
    <n v="209.944805858"/>
    <n v="209.944805858"/>
  </r>
  <r>
    <n v="885"/>
    <n v="11118"/>
    <n v="11118"/>
    <n v="57.18"/>
    <s v="Statewide Citrus"/>
    <s v="Highlands"/>
    <s v="Charles Reynolds"/>
    <d v="2013-02-06T00:00:00"/>
    <s v="Active"/>
    <x v="5"/>
    <x v="4"/>
    <n v="6663.5683568499999"/>
    <n v="1761721.99238"/>
    <n v="40.443733684400001"/>
    <n v="40.443733684400001"/>
  </r>
  <r>
    <n v="886"/>
    <n v="11119"/>
    <n v="11119"/>
    <n v="229.01"/>
    <s v="Statewide Citrus"/>
    <s v="Highlands"/>
    <s v="Charles Reynolds"/>
    <d v="2013-02-06T00:00:00"/>
    <s v="Active"/>
    <x v="5"/>
    <x v="4"/>
    <n v="16657.9786614"/>
    <n v="16613485.168199999"/>
    <n v="381.39466534299999"/>
    <n v="229.01"/>
  </r>
  <r>
    <n v="887"/>
    <n v="11120"/>
    <n v="11120"/>
    <n v="9.5500000000000007"/>
    <s v="Statewide Citrus"/>
    <s v="Highlands"/>
    <s v="Charles Reynolds"/>
    <d v="2013-01-06T00:00:00"/>
    <s v="Active"/>
    <x v="5"/>
    <x v="4"/>
    <n v="2597.2624041600002"/>
    <n v="417097.35353399999"/>
    <n v="9.5752759855100003"/>
    <n v="9.5500000000000007"/>
  </r>
  <r>
    <n v="888"/>
    <n v="11121"/>
    <n v="11121"/>
    <n v="74.5"/>
    <s v="Statewide Citrus"/>
    <s v="Highlands"/>
    <s v="Charles Reynolds"/>
    <d v="2013-01-06T00:00:00"/>
    <s v="Active"/>
    <x v="5"/>
    <x v="4"/>
    <n v="9590.9692928799996"/>
    <n v="3532703.7518099998"/>
    <n v="81.100043220200007"/>
    <n v="74.5"/>
  </r>
  <r>
    <n v="889"/>
    <n v="11122"/>
    <n v="11122"/>
    <n v="38.36"/>
    <s v="Statewide Citrus"/>
    <s v="Highlands"/>
    <s v="Charles Reynolds"/>
    <d v="2013-01-06T00:00:00"/>
    <s v="Active"/>
    <x v="5"/>
    <x v="4"/>
    <n v="5245.6035788500003"/>
    <n v="1718345.0738599999"/>
    <n v="39.447932673700002"/>
    <n v="38.36"/>
  </r>
  <r>
    <n v="890"/>
    <n v="11123"/>
    <n v="11123"/>
    <n v="50.9"/>
    <s v="Statewide Citrus"/>
    <s v="Highlands"/>
    <s v="Charles Reynolds"/>
    <d v="2013-01-06T00:00:00"/>
    <s v="Active"/>
    <x v="5"/>
    <x v="4"/>
    <n v="6499.2077760299999"/>
    <n v="2210675.6574200001"/>
    <n v="50.7503328775"/>
    <n v="50.7503328775"/>
  </r>
  <r>
    <n v="891"/>
    <n v="11126"/>
    <n v="11126"/>
    <n v="95.24"/>
    <s v="Statewide Citrus"/>
    <s v="Highlands"/>
    <s v="Charles Reynolds"/>
    <d v="2013-01-06T00:00:00"/>
    <s v="Active"/>
    <x v="5"/>
    <x v="4"/>
    <n v="13183.019005599999"/>
    <n v="4130406.3436599998"/>
    <n v="94.821461554999999"/>
    <n v="94.821461554999999"/>
  </r>
  <r>
    <n v="892"/>
    <n v="11128"/>
    <n v="11128"/>
    <n v="34.159999999999997"/>
    <s v="Statewide Citrus"/>
    <s v="Highlands"/>
    <s v="Charles Reynolds"/>
    <d v="2013-01-06T00:00:00"/>
    <s v="Active"/>
    <x v="5"/>
    <x v="4"/>
    <n v="6060.5765209199999"/>
    <n v="1491707.3918399999"/>
    <n v="34.245026599699997"/>
    <n v="34.159999999999997"/>
  </r>
  <r>
    <n v="893"/>
    <n v="11129"/>
    <n v="11129"/>
    <n v="35"/>
    <s v="Statewide Citrus"/>
    <s v="Highlands"/>
    <s v="Charles Reynolds"/>
    <d v="2013-01-06T00:00:00"/>
    <s v="Active"/>
    <x v="5"/>
    <x v="4"/>
    <n v="5951.2550581100004"/>
    <n v="1535472.47896"/>
    <n v="35.249738770999997"/>
    <n v="35"/>
  </r>
  <r>
    <n v="894"/>
    <n v="11130"/>
    <n v="11130"/>
    <n v="27.94"/>
    <s v="Statewide Citrus"/>
    <s v="Highlands"/>
    <s v="Charles Reynolds"/>
    <d v="2013-01-06T00:00:00"/>
    <s v="Active"/>
    <x v="5"/>
    <x v="4"/>
    <n v="4982.8776697699996"/>
    <n v="1219686.5245000001"/>
    <n v="28.000261782799999"/>
    <n v="27.94"/>
  </r>
  <r>
    <n v="895"/>
    <n v="11131"/>
    <n v="11131"/>
    <n v="17.239999999999998"/>
    <s v="Statewide Citrus"/>
    <s v="Highlands"/>
    <s v="Charles Reynolds"/>
    <d v="2013-01-06T00:00:00"/>
    <s v="Active"/>
    <x v="5"/>
    <x v="4"/>
    <n v="4707.6411273699996"/>
    <n v="752580.14924900001"/>
    <n v="17.2769320381"/>
    <n v="17.239999999999998"/>
  </r>
  <r>
    <n v="896"/>
    <n v="11132"/>
    <n v="11132"/>
    <n v="9.6999999999999993"/>
    <s v="Statewide Citrus"/>
    <s v="Highlands"/>
    <s v="Charles Reynolds"/>
    <d v="2013-01-06T00:00:00"/>
    <s v="Active"/>
    <x v="5"/>
    <x v="4"/>
    <n v="8872.0077640599993"/>
    <n v="3850124.4639300001"/>
    <n v="88.387049230399995"/>
    <n v="9.6999999999999993"/>
  </r>
  <r>
    <n v="897"/>
    <n v="11133"/>
    <n v="11133"/>
    <n v="256.18"/>
    <s v="Statewide Citrus"/>
    <s v="Highlands"/>
    <s v="Charles Reynolds"/>
    <d v="2013-01-06T00:00:00"/>
    <s v="Active"/>
    <x v="5"/>
    <x v="4"/>
    <n v="21983.059994499999"/>
    <n v="11296036.782500001"/>
    <n v="259.32235920099998"/>
    <n v="256.18"/>
  </r>
  <r>
    <n v="898"/>
    <n v="11134"/>
    <n v="11134"/>
    <n v="313.07"/>
    <s v="Statewide Citrus"/>
    <s v="Highlands"/>
    <s v="Horace L Durrance"/>
    <d v="2013-01-31T00:00:00"/>
    <s v="Active"/>
    <x v="5"/>
    <x v="4"/>
    <n v="20310.1960162"/>
    <n v="14858427.813999999"/>
    <n v="341.10393131000001"/>
    <n v="313.07"/>
  </r>
  <r>
    <n v="899"/>
    <n v="11227"/>
    <n v="11227"/>
    <n v="1.4"/>
    <s v="Statewide Citrus"/>
    <s v="Polk"/>
    <s v="Kahn Citrus Management LLC"/>
    <d v="2013-02-26T00:00:00"/>
    <s v="Active"/>
    <x v="5"/>
    <x v="4"/>
    <n v="1137.43342809"/>
    <n v="60920.310433600003"/>
    <n v="1.3985434829100001"/>
    <n v="1.3985434829100001"/>
  </r>
  <r>
    <n v="900"/>
    <n v="11228"/>
    <n v="11228"/>
    <n v="1"/>
    <s v="Statewide Citrus"/>
    <s v="Polk"/>
    <s v="Kahn Citrus Management LLC"/>
    <d v="2013-02-26T00:00:00"/>
    <s v="Active"/>
    <x v="5"/>
    <x v="4"/>
    <n v="836.487551725"/>
    <n v="43719.976699899998"/>
    <n v="1.00367657439"/>
    <n v="1"/>
  </r>
  <r>
    <n v="901"/>
    <n v="11229"/>
    <n v="11229"/>
    <n v="8.2799999999999994"/>
    <s v="Statewide Citrus"/>
    <s v="Polk"/>
    <s v="Kahn Citrus Management LLC"/>
    <d v="2013-02-26T00:00:00"/>
    <s v="Active"/>
    <x v="5"/>
    <x v="4"/>
    <n v="2403.6707307400002"/>
    <n v="361050.26925700001"/>
    <n v="8.2886068288000008"/>
    <n v="8.2799999999999994"/>
  </r>
  <r>
    <n v="902"/>
    <n v="11237"/>
    <n v="11237"/>
    <n v="8.1"/>
    <s v="Statewide Citrus"/>
    <s v="Polk"/>
    <s v="Kahn Citrus Management LLC"/>
    <d v="2013-02-26T00:00:00"/>
    <s v="Active"/>
    <x v="5"/>
    <x v="4"/>
    <n v="2370.73614494"/>
    <n v="353528.87457300001"/>
    <n v="8.1159386752299998"/>
    <n v="8.1"/>
  </r>
  <r>
    <n v="903"/>
    <n v="11238"/>
    <n v="11238"/>
    <n v="5.07"/>
    <s v="Statewide Citrus"/>
    <s v="Polk"/>
    <s v="Kahn Citrus Management LLC"/>
    <d v="2013-02-26T00:00:00"/>
    <s v="Active"/>
    <x v="5"/>
    <x v="4"/>
    <n v="1906.39635666"/>
    <n v="221138.645082"/>
    <n v="5.07666505142"/>
    <n v="5.07"/>
  </r>
  <r>
    <n v="904"/>
    <n v="11239"/>
    <n v="11239"/>
    <n v="43"/>
    <s v="Statewide Citrus"/>
    <s v="Polk"/>
    <s v="Kahn Citrus Management LLC"/>
    <d v="2013-02-26T00:00:00"/>
    <s v="Active"/>
    <x v="5"/>
    <x v="4"/>
    <n v="6585.7040609799997"/>
    <n v="1935456.0547199999"/>
    <n v="44.432134907399998"/>
    <n v="43"/>
  </r>
  <r>
    <n v="905"/>
    <n v="11240"/>
    <n v="11240"/>
    <n v="2"/>
    <s v="Statewide Citrus"/>
    <s v="Polk"/>
    <s v="Kahn Citrus Management LLC"/>
    <d v="2013-02-26T00:00:00"/>
    <s v="Active"/>
    <x v="5"/>
    <x v="4"/>
    <n v="1721.6106304899999"/>
    <n v="156991.832964"/>
    <n v="3.6040509855999998"/>
    <n v="2"/>
  </r>
  <r>
    <n v="906"/>
    <n v="11241"/>
    <n v="11241"/>
    <n v="0.55000000000000004"/>
    <s v="Statewide Citrus"/>
    <s v="Polk"/>
    <s v="Kahn Citrus Management LLC"/>
    <d v="2013-02-26T00:00:00"/>
    <s v="Active"/>
    <x v="5"/>
    <x v="4"/>
    <n v="1354.1156854999999"/>
    <n v="40835.979149600003"/>
    <n v="0.93746883594999997"/>
    <n v="0.55000000000000004"/>
  </r>
  <r>
    <n v="907"/>
    <n v="11242"/>
    <n v="11242"/>
    <n v="0.45"/>
    <s v="Statewide Citrus"/>
    <s v="Polk"/>
    <s v="Kahn Citrus Management LLC"/>
    <d v="2013-02-26T00:00:00"/>
    <s v="Active"/>
    <x v="5"/>
    <x v="4"/>
    <n v="1532.9602823600001"/>
    <n v="64347.967004700004"/>
    <n v="1.4772319650500001"/>
    <n v="0.45"/>
  </r>
  <r>
    <n v="908"/>
    <n v="11243"/>
    <n v="11243"/>
    <n v="19.260000000000002"/>
    <s v="Statewide Citrus"/>
    <s v="Polk"/>
    <s v="Kahn Citrus Management LLC"/>
    <d v="2013-02-26T00:00:00"/>
    <s v="Active"/>
    <x v="5"/>
    <x v="4"/>
    <n v="1085.0452514999999"/>
    <n v="49525.035411800003"/>
    <n v="1.1369429180999999"/>
    <n v="1.1369429180999999"/>
  </r>
  <r>
    <n v="909"/>
    <n v="11245"/>
    <n v="11245"/>
    <n v="0.6"/>
    <s v="Statewide Citrus"/>
    <s v="Polk"/>
    <s v="Kahn Citrus Management LLC"/>
    <d v="2013-02-26T00:00:00"/>
    <s v="Active"/>
    <x v="5"/>
    <x v="4"/>
    <n v="751.13824099299995"/>
    <n v="26256.9634238"/>
    <n v="0.602779349219"/>
    <n v="0.6"/>
  </r>
  <r>
    <n v="910"/>
    <n v="11246"/>
    <n v="11246"/>
    <n v="4.9000000000000004"/>
    <s v="Statewide Citrus"/>
    <s v="Polk"/>
    <s v="Kahn Citrus Management LLC"/>
    <d v="2013-02-26T00:00:00"/>
    <s v="Active"/>
    <x v="5"/>
    <x v="4"/>
    <n v="1951.0317415500001"/>
    <n v="213769.496618"/>
    <n v="4.9074920040899999"/>
    <n v="4.9000000000000004"/>
  </r>
  <r>
    <n v="911"/>
    <n v="11247"/>
    <n v="11247"/>
    <n v="19.5"/>
    <s v="Statewide Citrus"/>
    <s v="Highlands"/>
    <s v="Kahn Citrus Management LLC"/>
    <d v="2013-02-26T00:00:00"/>
    <s v="Active"/>
    <x v="5"/>
    <x v="4"/>
    <n v="3883.0049395800002"/>
    <n v="848243.443463"/>
    <n v="19.4730678707"/>
    <n v="19.4730678707"/>
  </r>
  <r>
    <n v="912"/>
    <n v="11248"/>
    <n v="11248"/>
    <n v="8"/>
    <s v="Statewide Citrus"/>
    <s v="Highlands"/>
    <s v="Kahn Citrus Management LLC"/>
    <d v="2013-02-26T00:00:00"/>
    <s v="Active"/>
    <x v="5"/>
    <x v="4"/>
    <n v="3035.1688543800001"/>
    <n v="389763.47206900001"/>
    <n v="8.9477739009999997"/>
    <n v="8"/>
  </r>
  <r>
    <n v="913"/>
    <n v="11249"/>
    <n v="11249"/>
    <n v="19.7"/>
    <s v="Statewide Citrus"/>
    <s v="Highlands"/>
    <s v="Kahn Citrus Management LLC"/>
    <d v="2013-02-26T00:00:00"/>
    <s v="Active"/>
    <x v="5"/>
    <x v="4"/>
    <n v="3847.6882998800002"/>
    <n v="850999.78241999994"/>
    <n v="19.536344959299999"/>
    <n v="19.536344959299999"/>
  </r>
  <r>
    <n v="914"/>
    <n v="11250"/>
    <n v="11250"/>
    <n v="9.81"/>
    <s v="Statewide Citrus"/>
    <s v="Highlands"/>
    <s v="Kahn Citrus Management LLC"/>
    <d v="2013-02-26T00:00:00"/>
    <s v="Active"/>
    <x v="5"/>
    <x v="4"/>
    <n v="3261.1170875500002"/>
    <n v="430679.15340000001"/>
    <n v="9.8870724545899993"/>
    <n v="9.81"/>
  </r>
  <r>
    <n v="915"/>
    <n v="11251"/>
    <n v="11251"/>
    <n v="9.5"/>
    <s v="Statewide Citrus"/>
    <s v="Highlands"/>
    <s v="Kahn Citrus Management LLC"/>
    <d v="2013-02-26T00:00:00"/>
    <s v="Active"/>
    <x v="5"/>
    <x v="4"/>
    <n v="3100.2484863"/>
    <n v="400620.055574"/>
    <n v="9.1970077607699992"/>
    <n v="9.1970077607699992"/>
  </r>
  <r>
    <n v="916"/>
    <n v="11252"/>
    <n v="11252"/>
    <n v="20"/>
    <s v="Statewide Citrus"/>
    <s v="Highlands"/>
    <s v="Kahn Citrus Management LLC"/>
    <d v="2013-02-26T00:00:00"/>
    <s v="Active"/>
    <x v="5"/>
    <x v="4"/>
    <n v="3972.67476502"/>
    <n v="872657.528574"/>
    <n v="20.033540385999999"/>
    <n v="20"/>
  </r>
  <r>
    <n v="917"/>
    <n v="11253"/>
    <n v="11253"/>
    <n v="19.03"/>
    <s v="Statewide Citrus"/>
    <s v="Highlands"/>
    <s v="Kahn Citrus Management LLC"/>
    <d v="2013-02-26T00:00:00"/>
    <s v="Active"/>
    <x v="5"/>
    <x v="4"/>
    <n v="3882.6295258300001"/>
    <n v="836741.93064000004"/>
    <n v="19.209028411799999"/>
    <n v="19.03"/>
  </r>
  <r>
    <n v="918"/>
    <n v="11254"/>
    <n v="11254"/>
    <n v="30"/>
    <s v="Statewide Citrus"/>
    <s v="Highlands"/>
    <s v="Kahn Citrus Management LLC"/>
    <d v="2013-02-26T00:00:00"/>
    <s v="Active"/>
    <x v="5"/>
    <x v="4"/>
    <n v="5286.1065905699998"/>
    <n v="1308799.8525"/>
    <n v="30.046030480199999"/>
    <n v="30"/>
  </r>
  <r>
    <n v="919"/>
    <n v="11255"/>
    <n v="11255"/>
    <n v="9.1999999999999993"/>
    <s v="Statewide Citrus"/>
    <s v="Highlands"/>
    <s v="Kahn Citrus Management LLC"/>
    <d v="2013-02-26T00:00:00"/>
    <s v="Active"/>
    <x v="5"/>
    <x v="4"/>
    <n v="2536.6173192800002"/>
    <n v="401838.29409600003"/>
    <n v="9.2249747808499993"/>
    <n v="9.1999999999999993"/>
  </r>
  <r>
    <n v="920"/>
    <n v="11257"/>
    <n v="11257"/>
    <n v="28.14"/>
    <s v="Statewide Citrus"/>
    <s v="Highlands"/>
    <s v="Richard Andrew Tuck"/>
    <d v="2013-02-22T00:00:00"/>
    <s v="Active"/>
    <x v="5"/>
    <x v="4"/>
    <n v="5122.86614414"/>
    <n v="1234539.80318"/>
    <n v="28.341247505799998"/>
    <n v="28.14"/>
  </r>
  <r>
    <n v="921"/>
    <n v="11259"/>
    <n v="11259"/>
    <n v="2.76"/>
    <s v="Statewide Citrus"/>
    <s v="Highlands"/>
    <s v="John P Barben"/>
    <d v="2013-02-25T00:00:00"/>
    <s v="Active"/>
    <x v="5"/>
    <x v="4"/>
    <n v="1518.5867525599999"/>
    <n v="137779.30439500001"/>
    <n v="3.16299025514"/>
    <n v="2.76"/>
  </r>
  <r>
    <n v="922"/>
    <n v="11260"/>
    <n v="11260"/>
    <n v="363.3"/>
    <s v="Statewide Citrus"/>
    <s v="Highlands"/>
    <s v="John P Barben"/>
    <d v="2013-02-25T00:00:00"/>
    <s v="Active"/>
    <x v="5"/>
    <x v="4"/>
    <n v="20550.357298200001"/>
    <n v="18875199.420400001"/>
    <n v="433.31668782100002"/>
    <n v="363.3"/>
  </r>
  <r>
    <n v="923"/>
    <n v="11261"/>
    <n v="11261"/>
    <n v="365.6"/>
    <s v="Statewide Citrus"/>
    <s v="Highlands"/>
    <s v="John P Barben"/>
    <d v="2013-02-25T00:00:00"/>
    <s v="Active"/>
    <x v="5"/>
    <x v="4"/>
    <n v="32437.470931700002"/>
    <n v="16689384.7137"/>
    <n v="383.13708612099998"/>
    <n v="365.6"/>
  </r>
  <r>
    <n v="924"/>
    <n v="11262"/>
    <n v="11262"/>
    <n v="39"/>
    <s v="Statewide Citrus"/>
    <s v="Highlands"/>
    <s v="John P Barben"/>
    <d v="2013-02-25T00:00:00"/>
    <s v="Active"/>
    <x v="5"/>
    <x v="4"/>
    <n v="5302.7248265899998"/>
    <n v="1756854.53467"/>
    <n v="40.331991784000003"/>
    <n v="39"/>
  </r>
  <r>
    <n v="925"/>
    <n v="11263"/>
    <n v="11263"/>
    <n v="9.0399999999999991"/>
    <s v="Statewide Citrus"/>
    <s v="Highlands"/>
    <s v="John P Barben"/>
    <d v="2013-02-25T00:00:00"/>
    <s v="Active"/>
    <x v="5"/>
    <x v="4"/>
    <n v="2512.9605462300001"/>
    <n v="394654.59134500002"/>
    <n v="9.0600589983499997"/>
    <n v="9.0399999999999991"/>
  </r>
  <r>
    <n v="926"/>
    <n v="11264"/>
    <n v="11264"/>
    <n v="41.81"/>
    <s v="Statewide Citrus"/>
    <s v="Highlands"/>
    <s v="John P Barben"/>
    <d v="2013-02-25T00:00:00"/>
    <s v="Active"/>
    <x v="5"/>
    <x v="4"/>
    <n v="9892.5821621199993"/>
    <n v="1823446.66121"/>
    <n v="41.860742768900003"/>
    <n v="41.81"/>
  </r>
  <r>
    <n v="927"/>
    <n v="11265"/>
    <n v="11265"/>
    <n v="2.93"/>
    <s v="Statewide Citrus"/>
    <s v="Highlands"/>
    <s v="John P Barben"/>
    <d v="2013-02-25T00:00:00"/>
    <s v="Active"/>
    <x v="5"/>
    <x v="4"/>
    <n v="1737.8601371300001"/>
    <n v="126968.63413000001"/>
    <n v="2.91481042255"/>
    <n v="2.91481042255"/>
  </r>
  <r>
    <n v="928"/>
    <n v="11266"/>
    <n v="11266"/>
    <n v="198.65"/>
    <s v="Statewide Citrus"/>
    <s v="Polk"/>
    <s v="John P Barben"/>
    <d v="2013-02-25T00:00:00"/>
    <s v="Active"/>
    <x v="5"/>
    <x v="4"/>
    <n v="15776.1685985"/>
    <n v="8669586.2635900006"/>
    <n v="199.02711069899999"/>
    <n v="198.65"/>
  </r>
  <r>
    <n v="929"/>
    <n v="11280"/>
    <n v="11280"/>
    <n v="45.95"/>
    <s v="Statewide Citrus"/>
    <s v="Highlands"/>
    <s v="Kahn Citrus Management LLC"/>
    <d v="2013-02-26T00:00:00"/>
    <s v="Active"/>
    <x v="5"/>
    <x v="4"/>
    <n v="6371.5489299299998"/>
    <n v="2006441.00966"/>
    <n v="46.061731759499999"/>
    <n v="45.95"/>
  </r>
  <r>
    <n v="930"/>
    <n v="11281"/>
    <n v="11281"/>
    <n v="45"/>
    <s v="Statewide Citrus"/>
    <s v="Highlands"/>
    <s v="Kahn Citrus Management LLC"/>
    <d v="2013-02-26T00:00:00"/>
    <s v="Active"/>
    <x v="5"/>
    <x v="4"/>
    <n v="5918.6089865499998"/>
    <n v="1941291.5297999999"/>
    <n v="44.566099517600001"/>
    <n v="44.566099517600001"/>
  </r>
  <r>
    <n v="931"/>
    <n v="11282"/>
    <n v="11282"/>
    <n v="9"/>
    <s v="Statewide Citrus"/>
    <s v="Highlands"/>
    <s v="Kahn Citrus Management LLC"/>
    <d v="2013-02-26T00:00:00"/>
    <s v="Active"/>
    <x v="5"/>
    <x v="4"/>
    <n v="3140.77122095"/>
    <n v="412126.12984100002"/>
    <n v="9.4611519364099994"/>
    <n v="9"/>
  </r>
  <r>
    <n v="932"/>
    <n v="11283"/>
    <n v="11283"/>
    <n v="8"/>
    <s v="Statewide Citrus"/>
    <s v="Highlands"/>
    <s v="Kahn Citrus Management LLC"/>
    <d v="2013-02-26T00:00:00"/>
    <s v="Active"/>
    <x v="5"/>
    <x v="4"/>
    <n v="784.33547558999999"/>
    <n v="32663.406370100001"/>
    <n v="0.74985163049000003"/>
    <n v="0.74985163049000003"/>
  </r>
  <r>
    <n v="933"/>
    <n v="11284"/>
    <n v="11284"/>
    <n v="178"/>
    <s v="Statewide Citrus"/>
    <s v="Highlands"/>
    <s v="Kahn Citrus Management LLC"/>
    <d v="2013-02-26T00:00:00"/>
    <s v="Active"/>
    <x v="5"/>
    <x v="4"/>
    <n v="11042.8295784"/>
    <n v="4166383.1565"/>
    <n v="95.647378835599994"/>
    <n v="95.647378835599994"/>
  </r>
  <r>
    <n v="934"/>
    <n v="11285"/>
    <n v="11285"/>
    <n v="12.1"/>
    <s v="Statewide Citrus"/>
    <s v="Highlands"/>
    <s v="Kahn Citrus Management LLC"/>
    <d v="2013-02-26T00:00:00"/>
    <s v="Active"/>
    <x v="5"/>
    <x v="4"/>
    <n v="3635.5791747799999"/>
    <n v="547025.76965899998"/>
    <n v="12.5580339249"/>
    <n v="12.1"/>
  </r>
  <r>
    <n v="935"/>
    <n v="11287"/>
    <n v="11287"/>
    <n v="33.65"/>
    <s v="Statewide Citrus"/>
    <s v="Highlands"/>
    <s v="Kahn Citrus Management LLC"/>
    <d v="2013-02-26T00:00:00"/>
    <s v="Active"/>
    <x v="5"/>
    <x v="4"/>
    <n v="4841.24370327"/>
    <n v="1468748.76391"/>
    <n v="33.717966917299997"/>
    <n v="33.65"/>
  </r>
  <r>
    <n v="936"/>
    <n v="11288"/>
    <n v="11288"/>
    <n v="3.73"/>
    <s v="Statewide Citrus"/>
    <s v="Highlands"/>
    <s v="Kahn Citrus Management LLC"/>
    <d v="2013-02-26T00:00:00"/>
    <s v="Active"/>
    <x v="5"/>
    <x v="4"/>
    <n v="1917.4291450000001"/>
    <n v="206740.62685"/>
    <n v="4.7461307120100003"/>
    <n v="3.73"/>
  </r>
  <r>
    <n v="937"/>
    <n v="11289"/>
    <n v="11289"/>
    <n v="20.41"/>
    <s v="Statewide Citrus"/>
    <s v="Highlands"/>
    <s v="Kahn Citrus Management LLC"/>
    <d v="2013-02-26T00:00:00"/>
    <s v="Active"/>
    <x v="5"/>
    <x v="4"/>
    <n v="4030.29973251"/>
    <n v="896351.55813300004"/>
    <n v="20.577482634300001"/>
    <n v="20.41"/>
  </r>
  <r>
    <n v="938"/>
    <n v="11290"/>
    <n v="11290"/>
    <n v="25"/>
    <s v="Statewide Citrus"/>
    <s v="Highlands"/>
    <s v="Kahn Citrus Management LLC"/>
    <d v="2013-02-26T00:00:00"/>
    <s v="Active"/>
    <x v="5"/>
    <x v="4"/>
    <n v="5888.1669142000001"/>
    <n v="1112707.3421499999"/>
    <n v="25.544347864799999"/>
    <n v="25"/>
  </r>
  <r>
    <n v="939"/>
    <n v="11291"/>
    <n v="11291"/>
    <n v="48.63"/>
    <s v="Statewide Citrus"/>
    <s v="Highlands"/>
    <s v="Kahn Citrus Management LLC"/>
    <d v="2013-02-26T00:00:00"/>
    <s v="Active"/>
    <x v="5"/>
    <x v="4"/>
    <n v="5878.3621758199997"/>
    <n v="2123256.7173700002"/>
    <n v="48.743462131000001"/>
    <n v="48.63"/>
  </r>
  <r>
    <n v="940"/>
    <n v="11292"/>
    <n v="11292"/>
    <n v="9"/>
    <s v="Statewide Citrus"/>
    <s v="Highlands"/>
    <s v="Kahn Citrus Management LLC"/>
    <d v="2013-02-26T00:00:00"/>
    <s v="Active"/>
    <x v="5"/>
    <x v="4"/>
    <n v="3299.7260323800001"/>
    <n v="449789.07387700002"/>
    <n v="10.325777618"/>
    <n v="9"/>
  </r>
  <r>
    <n v="941"/>
    <n v="11293"/>
    <n v="11293"/>
    <n v="7"/>
    <s v="Statewide Citrus"/>
    <s v="Highlands"/>
    <s v="Kahn Citrus Management LLC"/>
    <d v="2013-02-26T00:00:00"/>
    <s v="Active"/>
    <x v="5"/>
    <x v="4"/>
    <n v="3028.5170348400002"/>
    <n v="454089.30610300001"/>
    <n v="10.4244977609"/>
    <n v="7"/>
  </r>
  <r>
    <n v="942"/>
    <n v="11294"/>
    <n v="11294"/>
    <n v="16"/>
    <s v="Statewide Citrus"/>
    <s v="Highlands"/>
    <s v="Kahn Citrus Management LLC"/>
    <d v="2013-02-26T00:00:00"/>
    <s v="Active"/>
    <x v="5"/>
    <x v="4"/>
    <n v="5677.6370394200003"/>
    <n v="872824.40536099998"/>
    <n v="20.037371365199999"/>
    <n v="16"/>
  </r>
  <r>
    <n v="943"/>
    <n v="11295"/>
    <n v="11295"/>
    <n v="10"/>
    <s v="Statewide Citrus"/>
    <s v="Highlands"/>
    <s v="Kahn Citrus Management LLC"/>
    <d v="2013-02-26T00:00:00"/>
    <s v="Active"/>
    <x v="5"/>
    <x v="4"/>
    <n v="2659.3511019299999"/>
    <n v="441953.92357899999"/>
    <n v="10.1459065978"/>
    <n v="10"/>
  </r>
  <r>
    <n v="944"/>
    <n v="11296"/>
    <n v="11296"/>
    <n v="10"/>
    <s v="Statewide Citrus"/>
    <s v="Highlands"/>
    <s v="Kahn Citrus Management LLC"/>
    <d v="2013-02-26T00:00:00"/>
    <s v="Active"/>
    <x v="5"/>
    <x v="4"/>
    <n v="2660.28554523"/>
    <n v="442246.79962599999"/>
    <n v="10.152630133600001"/>
    <n v="10"/>
  </r>
  <r>
    <n v="945"/>
    <n v="11297"/>
    <n v="11297"/>
    <n v="10"/>
    <s v="Statewide Citrus"/>
    <s v="Highlands"/>
    <s v="Kahn Citrus Management LLC"/>
    <d v="2013-02-26T00:00:00"/>
    <s v="Active"/>
    <x v="5"/>
    <x v="4"/>
    <n v="2644.6374643499998"/>
    <n v="437059.32085000002"/>
    <n v="10.033541531099999"/>
    <n v="10"/>
  </r>
  <r>
    <n v="946"/>
    <n v="11298"/>
    <n v="11298"/>
    <n v="10"/>
    <s v="Statewide Citrus"/>
    <s v="Highlands"/>
    <s v="Kahn Citrus Management LLC"/>
    <d v="2013-02-26T00:00:00"/>
    <s v="Active"/>
    <x v="5"/>
    <x v="4"/>
    <n v="2639.2301914899999"/>
    <n v="435286.98311600002"/>
    <n v="9.9928540925"/>
    <n v="9.9928540925"/>
  </r>
  <r>
    <n v="947"/>
    <n v="11299"/>
    <n v="11299"/>
    <n v="31"/>
    <s v="Statewide Citrus"/>
    <s v="Highlands"/>
    <s v="Kahn Citrus Management LLC"/>
    <d v="2013-02-26T00:00:00"/>
    <s v="Active"/>
    <x v="5"/>
    <x v="4"/>
    <n v="5938.4952331900004"/>
    <n v="1596046.2664699999"/>
    <n v="36.640327150399997"/>
    <n v="31"/>
  </r>
  <r>
    <n v="948"/>
    <n v="11387"/>
    <n v="11387"/>
    <n v="2.33"/>
    <s v="Statewide Citrus"/>
    <s v="Highlands"/>
    <s v="Crutchfield Groves Inc"/>
    <d v="2013-03-26T00:00:00"/>
    <s v="Active"/>
    <x v="5"/>
    <x v="4"/>
    <n v="1584.8435254200001"/>
    <n v="87221.279506299994"/>
    <n v="2.0023330668599999"/>
    <n v="2.0023330668599999"/>
  </r>
  <r>
    <n v="949"/>
    <n v="11388"/>
    <n v="11388"/>
    <n v="9.6999999999999993"/>
    <s v="Statewide Citrus"/>
    <s v="Highlands"/>
    <s v="Crutchfield Groves Inc"/>
    <d v="2013-03-26T00:00:00"/>
    <s v="Active"/>
    <x v="5"/>
    <x v="4"/>
    <n v="3269.2474162600001"/>
    <n v="419379.10458699998"/>
    <n v="9.6276579914700005"/>
    <n v="9.6276579914700005"/>
  </r>
  <r>
    <n v="950"/>
    <n v="11389"/>
    <n v="11389"/>
    <n v="19.41"/>
    <s v="Statewide Citrus"/>
    <s v="Highlands"/>
    <s v="Crutchfield Groves Inc"/>
    <d v="2013-03-26T00:00:00"/>
    <s v="Active"/>
    <x v="5"/>
    <x v="4"/>
    <n v="3875.9489279600002"/>
    <n v="847077.80492699996"/>
    <n v="19.446308384999998"/>
    <n v="19.41"/>
  </r>
  <r>
    <n v="951"/>
    <n v="11390"/>
    <n v="11390"/>
    <n v="41.68"/>
    <s v="Statewide Citrus"/>
    <s v="Highlands"/>
    <s v="Crutchfield Groves Inc"/>
    <d v="2013-03-26T00:00:00"/>
    <s v="Active"/>
    <x v="5"/>
    <x v="4"/>
    <n v="6372.7023820599998"/>
    <n v="1818235.3123699999"/>
    <n v="41.741106183100001"/>
    <n v="41.68"/>
  </r>
  <r>
    <n v="952"/>
    <n v="11391"/>
    <n v="11391"/>
    <n v="9.49"/>
    <s v="Statewide Citrus"/>
    <s v="Highlands"/>
    <s v="Crutchfield Groves Inc"/>
    <d v="2013-03-26T00:00:00"/>
    <s v="Active"/>
    <x v="5"/>
    <x v="4"/>
    <n v="2574.7181066500002"/>
    <n v="414029.35364799999"/>
    <n v="9.5048441177700003"/>
    <n v="9.49"/>
  </r>
  <r>
    <n v="953"/>
    <n v="11392"/>
    <n v="11392"/>
    <n v="7.46"/>
    <s v="Statewide Citrus"/>
    <s v="Highlands"/>
    <s v="Crutchfield Groves Inc"/>
    <d v="2013-03-26T00:00:00"/>
    <s v="Active"/>
    <x v="5"/>
    <x v="4"/>
    <n v="2699.2874003900001"/>
    <n v="314610.13924400002"/>
    <n v="7.2224838771500002"/>
    <n v="7.2224838771500002"/>
  </r>
  <r>
    <n v="954"/>
    <n v="11393"/>
    <n v="11393"/>
    <n v="15"/>
    <s v="Statewide Citrus"/>
    <s v="Highlands"/>
    <s v="Crutchfield Groves Inc"/>
    <d v="2013-03-26T00:00:00"/>
    <s v="Active"/>
    <x v="5"/>
    <x v="4"/>
    <n v="3628.18435181"/>
    <n v="657349.65423300001"/>
    <n v="15.0907319476"/>
    <n v="15"/>
  </r>
  <r>
    <n v="955"/>
    <n v="11394"/>
    <n v="11394"/>
    <n v="19.5"/>
    <s v="Statewide Citrus"/>
    <s v="Highlands"/>
    <s v="Crutchfield Groves Inc"/>
    <d v="2013-03-26T00:00:00"/>
    <s v="Active"/>
    <x v="5"/>
    <x v="4"/>
    <n v="3919.03830251"/>
    <n v="868554.361026"/>
    <n v="19.939344243699999"/>
    <n v="19.5"/>
  </r>
  <r>
    <n v="956"/>
    <n v="11395"/>
    <n v="11395"/>
    <n v="9.4"/>
    <s v="Statewide Citrus"/>
    <s v="Highlands"/>
    <s v="Crutchfield Groves Inc"/>
    <d v="2013-03-26T00:00:00"/>
    <s v="Active"/>
    <x v="5"/>
    <x v="4"/>
    <n v="2576.3878668100001"/>
    <n v="414791.16376299999"/>
    <n v="9.5223329415099993"/>
    <n v="9.4"/>
  </r>
  <r>
    <n v="957"/>
    <n v="11396"/>
    <n v="11396"/>
    <n v="8.41"/>
    <s v="Statewide Citrus"/>
    <s v="Highlands"/>
    <s v="Crutchfield Groves Inc"/>
    <d v="2013-03-26T00:00:00"/>
    <s v="Active"/>
    <x v="5"/>
    <x v="4"/>
    <n v="2424.1885961200001"/>
    <n v="365499.83745499997"/>
    <n v="8.3907552676500003"/>
    <n v="8.3907552676500003"/>
  </r>
  <r>
    <n v="958"/>
    <n v="11397"/>
    <n v="11397"/>
    <n v="23.5"/>
    <s v="Statewide Citrus"/>
    <s v="Highlands"/>
    <s v="Crutchfield Groves Inc"/>
    <d v="2013-03-26T00:00:00"/>
    <s v="Active"/>
    <x v="5"/>
    <x v="4"/>
    <n v="6929.8223079500003"/>
    <n v="1350223.2334400001"/>
    <n v="30.9969842597"/>
    <n v="23.5"/>
  </r>
  <r>
    <n v="959"/>
    <n v="11398"/>
    <n v="11398"/>
    <n v="4.9800000000000004"/>
    <s v="Statewide Citrus"/>
    <s v="Highlands"/>
    <s v="Crutchfield Groves Inc"/>
    <d v="2013-03-26T00:00:00"/>
    <s v="Active"/>
    <x v="5"/>
    <x v="4"/>
    <n v="1987.92146843"/>
    <n v="219171.833316"/>
    <n v="5.0315130855500003"/>
    <n v="4.9800000000000004"/>
  </r>
  <r>
    <n v="960"/>
    <n v="11399"/>
    <n v="11399"/>
    <n v="9.24"/>
    <s v="Statewide Citrus"/>
    <s v="Highlands"/>
    <s v="Crutchfield Groves Inc"/>
    <d v="2013-03-26T00:00:00"/>
    <s v="Active"/>
    <x v="5"/>
    <x v="4"/>
    <n v="2551.23486607"/>
    <n v="406747.66747099999"/>
    <n v="9.3376789363300006"/>
    <n v="9.24"/>
  </r>
  <r>
    <n v="961"/>
    <n v="11400"/>
    <n v="11400"/>
    <n v="83.5"/>
    <s v="Statewide Citrus"/>
    <s v="Highlands"/>
    <s v="Crutchfield Groves Inc"/>
    <d v="2013-03-26T00:00:00"/>
    <s v="Active"/>
    <x v="5"/>
    <x v="4"/>
    <n v="10576.0294185"/>
    <n v="3680381.8794900002"/>
    <n v="84.490280097899998"/>
    <n v="83.5"/>
  </r>
  <r>
    <n v="962"/>
    <n v="11401"/>
    <n v="11401"/>
    <n v="35.15"/>
    <s v="Statewide Citrus"/>
    <s v="Highlands"/>
    <s v="Crutchfield Groves Inc"/>
    <d v="2013-03-26T00:00:00"/>
    <s v="Active"/>
    <x v="5"/>
    <x v="4"/>
    <n v="5762.1233697199996"/>
    <n v="1543239.2084300001"/>
    <n v="35.428039059"/>
    <n v="35.15"/>
  </r>
  <r>
    <n v="963"/>
    <n v="11402"/>
    <n v="11402"/>
    <n v="47.93"/>
    <s v="Statewide Citrus"/>
    <s v="Highlands"/>
    <s v="Crutchfield Groves Inc"/>
    <d v="2013-03-26T00:00:00"/>
    <s v="Active"/>
    <x v="5"/>
    <x v="4"/>
    <n v="6458.7656530499999"/>
    <n v="2086290.7977199999"/>
    <n v="47.894837991599999"/>
    <n v="47.894837991599999"/>
  </r>
  <r>
    <n v="964"/>
    <n v="11403"/>
    <n v="11403"/>
    <n v="32.909999999999997"/>
    <s v="Statewide Citrus"/>
    <s v="Highlands"/>
    <s v="Crutchfield Groves Inc"/>
    <d v="2013-03-26T00:00:00"/>
    <s v="Active"/>
    <x v="5"/>
    <x v="4"/>
    <n v="6436.2397212100004"/>
    <n v="1436451.67078"/>
    <n v="32.976524715399997"/>
    <n v="32.909999999999997"/>
  </r>
  <r>
    <n v="965"/>
    <n v="11404"/>
    <n v="11404"/>
    <n v="12"/>
    <s v="Statewide Citrus"/>
    <s v="Highlands"/>
    <s v="Crutchfield Groves Inc"/>
    <d v="2013-03-26T00:00:00"/>
    <s v="Active"/>
    <x v="5"/>
    <x v="4"/>
    <n v="4526.8628204799998"/>
    <n v="503600.55901299999"/>
    <n v="11.561124274999999"/>
    <n v="11.561124274999999"/>
  </r>
  <r>
    <n v="966"/>
    <n v="11405"/>
    <n v="11405"/>
    <n v="9.6999999999999993"/>
    <s v="Statewide Citrus"/>
    <s v="Highlands"/>
    <s v="Crutchfield Groves Inc"/>
    <d v="2013-03-26T00:00:00"/>
    <s v="Active"/>
    <x v="5"/>
    <x v="4"/>
    <n v="3274.5291238"/>
    <n v="420220.55875099998"/>
    <n v="9.6469751983100007"/>
    <n v="9.6469751983100007"/>
  </r>
  <r>
    <n v="967"/>
    <n v="11406"/>
    <n v="11406"/>
    <n v="10.09"/>
    <s v="Statewide Citrus"/>
    <s v="Highlands"/>
    <s v="Crutchfield Groves Inc"/>
    <d v="2013-03-26T00:00:00"/>
    <s v="Active"/>
    <x v="5"/>
    <x v="4"/>
    <n v="3165.3171590400002"/>
    <n v="431746.89256800001"/>
    <n v="9.9115844710799994"/>
    <n v="9.9115844710799994"/>
  </r>
  <r>
    <n v="968"/>
    <n v="11407"/>
    <n v="11407"/>
    <n v="9.4"/>
    <s v="Statewide Citrus"/>
    <s v="Highlands"/>
    <s v="Crutchfield Groves Inc"/>
    <d v="2013-03-26T00:00:00"/>
    <s v="Active"/>
    <x v="5"/>
    <x v="4"/>
    <n v="2575.8503999499999"/>
    <n v="414632.39271099999"/>
    <n v="9.5186880451300002"/>
    <n v="9.4"/>
  </r>
  <r>
    <n v="969"/>
    <n v="11408"/>
    <n v="11408"/>
    <n v="9.4"/>
    <s v="Statewide Citrus"/>
    <s v="Highlands"/>
    <s v="Crutchfield Groves Inc"/>
    <d v="2013-03-26T00:00:00"/>
    <s v="Active"/>
    <x v="5"/>
    <x v="4"/>
    <n v="2554.4493200000002"/>
    <n v="407791.75978999998"/>
    <n v="9.3616480937199995"/>
    <n v="9.3616480937199995"/>
  </r>
  <r>
    <n v="970"/>
    <n v="11409"/>
    <n v="11409"/>
    <n v="81.81"/>
    <s v="Statewide Citrus"/>
    <s v="Highlands"/>
    <s v="Crutchfield Groves Inc"/>
    <d v="2013-03-26T00:00:00"/>
    <s v="Active"/>
    <x v="5"/>
    <x v="4"/>
    <n v="17992.806908300001"/>
    <n v="3583100.6962000001"/>
    <n v="82.257002494199995"/>
    <n v="81.81"/>
  </r>
  <r>
    <n v="971"/>
    <n v="11410"/>
    <n v="11410"/>
    <n v="18.2"/>
    <s v="Statewide Citrus"/>
    <s v="Highlands"/>
    <s v="Crutchfield Groves Inc"/>
    <d v="2013-03-26T00:00:00"/>
    <s v="Active"/>
    <x v="5"/>
    <x v="4"/>
    <n v="8130.2201993999997"/>
    <n v="681653.76555999997"/>
    <n v="15.6486798022"/>
    <n v="15.6486798022"/>
  </r>
  <r>
    <n v="972"/>
    <n v="11411"/>
    <n v="11411"/>
    <n v="9.6999999999999993"/>
    <s v="Statewide Citrus"/>
    <s v="Highlands"/>
    <s v="Crutchfield Groves Inc"/>
    <d v="2013-03-26T00:00:00"/>
    <s v="Active"/>
    <x v="5"/>
    <x v="4"/>
    <n v="3258.6833345"/>
    <n v="417696.28093000001"/>
    <n v="9.58902552158"/>
    <n v="9.58902552158"/>
  </r>
  <r>
    <n v="973"/>
    <n v="11412"/>
    <n v="11412"/>
    <n v="18.3"/>
    <s v="Statewide Citrus"/>
    <s v="Highlands"/>
    <s v="Crutchfield Groves Inc"/>
    <d v="2013-03-26T00:00:00"/>
    <s v="Active"/>
    <x v="5"/>
    <x v="4"/>
    <n v="3993.7554868299999"/>
    <n v="803677.35147600004"/>
    <n v="18.449967084400001"/>
    <n v="18.3"/>
  </r>
  <r>
    <n v="974"/>
    <n v="11413"/>
    <n v="11413"/>
    <n v="9.3000000000000007"/>
    <s v="Statewide Citrus"/>
    <s v="Highlands"/>
    <s v="Crutchfield Groves Inc"/>
    <d v="2013-03-26T00:00:00"/>
    <s v="Active"/>
    <x v="5"/>
    <x v="4"/>
    <n v="2579.5389043599998"/>
    <n v="400613.91954899998"/>
    <n v="9.1968668964599996"/>
    <n v="9.1968668964599996"/>
  </r>
  <r>
    <n v="975"/>
    <n v="11414"/>
    <n v="11414"/>
    <n v="5.24"/>
    <s v="Statewide Citrus"/>
    <s v="Highlands"/>
    <s v="Crutchfield Groves Inc"/>
    <d v="2013-03-26T00:00:00"/>
    <s v="Active"/>
    <x v="5"/>
    <x v="4"/>
    <n v="1920.1177687500001"/>
    <n v="204566.08336600001"/>
    <n v="4.69620986301"/>
    <n v="4.69620986301"/>
  </r>
  <r>
    <n v="976"/>
    <n v="11415"/>
    <n v="11415"/>
    <n v="19.62"/>
    <s v="Statewide Citrus"/>
    <s v="Highlands"/>
    <s v="Crutchfield Groves Inc"/>
    <d v="2013-03-26T00:00:00"/>
    <s v="Active"/>
    <x v="5"/>
    <x v="4"/>
    <n v="3918.43426718"/>
    <n v="860304.37005899998"/>
    <n v="19.749949754100001"/>
    <n v="19.62"/>
  </r>
  <r>
    <n v="977"/>
    <n v="11416"/>
    <n v="11416"/>
    <n v="105"/>
    <s v="Statewide Citrus"/>
    <s v="Highlands"/>
    <s v="Crutchfield Groves Inc"/>
    <d v="2013-03-26T00:00:00"/>
    <s v="Active"/>
    <x v="5"/>
    <x v="4"/>
    <n v="9908.1483405899999"/>
    <n v="4586001.4756699996"/>
    <n v="105.28052846"/>
    <n v="105"/>
  </r>
  <r>
    <n v="978"/>
    <n v="11417"/>
    <n v="11417"/>
    <n v="95.3"/>
    <s v="Statewide Citrus"/>
    <s v="Highlands"/>
    <s v="Crutchfield Groves Inc"/>
    <d v="2013-03-26T00:00:00"/>
    <s v="Active"/>
    <x v="5"/>
    <x v="4"/>
    <n v="9311.1775563200008"/>
    <n v="4434772.6696499996"/>
    <n v="101.808778898"/>
    <n v="95.3"/>
  </r>
  <r>
    <n v="979"/>
    <n v="11418"/>
    <n v="11418"/>
    <n v="29.82"/>
    <s v="Statewide Citrus"/>
    <s v="Highlands"/>
    <s v="Crutchfield Groves Inc"/>
    <d v="2013-03-26T00:00:00"/>
    <s v="Active"/>
    <x v="5"/>
    <x v="4"/>
    <n v="5285.79591721"/>
    <n v="1319068.4607599999"/>
    <n v="30.281766231700001"/>
    <n v="29.82"/>
  </r>
  <r>
    <n v="980"/>
    <n v="11419"/>
    <n v="11419"/>
    <n v="24.11"/>
    <s v="Statewide Citrus"/>
    <s v="Highlands"/>
    <s v="Crutchfield Groves Inc"/>
    <d v="2013-03-26T00:00:00"/>
    <s v="Active"/>
    <x v="5"/>
    <x v="4"/>
    <n v="4415.0775062100001"/>
    <n v="927417.51031399996"/>
    <n v="21.290661616000001"/>
    <n v="21.290661616000001"/>
  </r>
  <r>
    <n v="981"/>
    <n v="11420"/>
    <n v="11420"/>
    <n v="59.71"/>
    <s v="Statewide Citrus"/>
    <s v="Highlands"/>
    <s v="Crutchfield Groves Inc"/>
    <d v="2013-03-26T00:00:00"/>
    <s v="Active"/>
    <x v="5"/>
    <x v="4"/>
    <n v="8556.2298934299997"/>
    <n v="2602012.17056"/>
    <n v="59.734218977099999"/>
    <n v="59.71"/>
  </r>
  <r>
    <n v="982"/>
    <n v="11421"/>
    <n v="11421"/>
    <n v="8.9700000000000006"/>
    <s v="Statewide Citrus"/>
    <s v="Highlands"/>
    <s v="Crutchfield Groves Inc"/>
    <d v="2013-04-02T00:00:00"/>
    <s v="Active"/>
    <x v="5"/>
    <x v="4"/>
    <n v="3136.19611343"/>
    <n v="385496.15940200002"/>
    <n v="8.8498094901499993"/>
    <n v="8.8498094901499993"/>
  </r>
  <r>
    <n v="983"/>
    <n v="11422"/>
    <n v="11422"/>
    <n v="14.56"/>
    <s v="Statewide Citrus"/>
    <s v="Highlands"/>
    <s v="Crutchfield Groves Inc"/>
    <d v="2013-03-26T00:00:00"/>
    <s v="Active"/>
    <x v="5"/>
    <x v="4"/>
    <n v="4546.1825068500002"/>
    <n v="632043.40012400004"/>
    <n v="14.5097779684"/>
    <n v="14.5097779684"/>
  </r>
  <r>
    <n v="984"/>
    <n v="11423"/>
    <n v="11423"/>
    <n v="19.489999999999998"/>
    <s v="Statewide Citrus"/>
    <s v="Highlands"/>
    <s v="Crutchfield Groves Inc"/>
    <d v="2013-03-26T00:00:00"/>
    <s v="Active"/>
    <x v="5"/>
    <x v="4"/>
    <n v="3923.1800169600001"/>
    <n v="850582.11111299996"/>
    <n v="19.5267565071"/>
    <n v="19.489999999999998"/>
  </r>
  <r>
    <n v="985"/>
    <n v="11424"/>
    <n v="11424"/>
    <n v="9.67"/>
    <s v="Statewide Citrus"/>
    <s v="Highlands"/>
    <s v="Crutchfield Groves Inc"/>
    <d v="2013-03-26T00:00:00"/>
    <s v="Active"/>
    <x v="5"/>
    <x v="4"/>
    <n v="3226.78211414"/>
    <n v="415553.96616900002"/>
    <n v="9.5398445452100002"/>
    <n v="9.5398445452100002"/>
  </r>
  <r>
    <n v="986"/>
    <n v="11425"/>
    <n v="11425"/>
    <n v="37.4"/>
    <s v="Statewide Citrus"/>
    <s v="Highlands"/>
    <s v="Crutchfield Groves Inc"/>
    <d v="2013-03-26T00:00:00"/>
    <s v="Active"/>
    <x v="5"/>
    <x v="4"/>
    <n v="6456.5152860099997"/>
    <n v="1683589.5963099999"/>
    <n v="38.650053505199999"/>
    <n v="37.4"/>
  </r>
  <r>
    <n v="987"/>
    <n v="11426"/>
    <n v="11426"/>
    <n v="15.53"/>
    <s v="Statewide Citrus"/>
    <s v="Highlands"/>
    <s v="Crutchfield Groves Inc"/>
    <d v="2013-03-26T00:00:00"/>
    <s v="Active"/>
    <x v="5"/>
    <x v="4"/>
    <n v="4719.5736406400001"/>
    <n v="687493.83539799997"/>
    <n v="15.782749894"/>
    <n v="15.53"/>
  </r>
  <r>
    <n v="988"/>
    <n v="11427"/>
    <n v="11427"/>
    <n v="9.3699999999999992"/>
    <s v="Statewide Citrus"/>
    <s v="Highlands"/>
    <s v="Crutchfield Groves Inc"/>
    <d v="2013-03-26T00:00:00"/>
    <s v="Active"/>
    <x v="5"/>
    <x v="4"/>
    <n v="3141.5746913399998"/>
    <n v="411824.64830399997"/>
    <n v="9.4542308449799997"/>
    <n v="9.3699999999999992"/>
  </r>
  <r>
    <n v="989"/>
    <n v="11428"/>
    <n v="11428"/>
    <n v="12.12"/>
    <s v="Statewide Citrus"/>
    <s v="Highlands"/>
    <s v="Tom Crutchfield"/>
    <d v="2013-03-26T00:00:00"/>
    <s v="Active"/>
    <x v="5"/>
    <x v="4"/>
    <n v="3818.4000606700001"/>
    <n v="528850.26984099997"/>
    <n v="12.140780194"/>
    <n v="12.12"/>
  </r>
  <r>
    <n v="990"/>
    <n v="11429"/>
    <n v="11429"/>
    <n v="3"/>
    <s v="Statewide Citrus"/>
    <s v="Highlands"/>
    <s v="Tom Crutchfield"/>
    <d v="2013-03-26T00:00:00"/>
    <s v="Active"/>
    <x v="5"/>
    <x v="4"/>
    <n v="2076.0316351199999"/>
    <n v="139109.75848300001"/>
    <n v="3.1935334004599998"/>
    <n v="3"/>
  </r>
  <r>
    <n v="991"/>
    <n v="11430"/>
    <n v="11430"/>
    <n v="9.99"/>
    <s v="Statewide Citrus"/>
    <s v="Highlands"/>
    <s v="Tom Crutchfield"/>
    <d v="2013-03-26T00:00:00"/>
    <s v="Active"/>
    <x v="5"/>
    <x v="4"/>
    <n v="3319.3983575500001"/>
    <n v="437396.61772699998"/>
    <n v="10.041284832800001"/>
    <n v="9.99"/>
  </r>
  <r>
    <n v="992"/>
    <n v="11431"/>
    <n v="11431"/>
    <n v="5.34"/>
    <s v="Statewide Citrus"/>
    <s v="Highlands"/>
    <s v="Earl Crutchfield Jr"/>
    <d v="2013-03-26T00:00:00"/>
    <s v="Active"/>
    <x v="5"/>
    <x v="4"/>
    <n v="2219.3906693200001"/>
    <n v="193444.13957199999"/>
    <n v="4.4408841448900001"/>
    <n v="4.4408841448900001"/>
  </r>
  <r>
    <n v="993"/>
    <n v="11432"/>
    <n v="11432"/>
    <n v="16.100000000000001"/>
    <s v="Statewide Citrus"/>
    <s v="Highlands"/>
    <s v="Earl Crutchfield Jr"/>
    <d v="2013-03-26T00:00:00"/>
    <s v="Active"/>
    <x v="5"/>
    <x v="4"/>
    <n v="5293.6687918699999"/>
    <n v="1358760.5027399999"/>
    <n v="31.192973778599999"/>
    <n v="16.100000000000001"/>
  </r>
  <r>
    <n v="994"/>
    <n v="11433"/>
    <n v="11433"/>
    <n v="4.79"/>
    <s v="Statewide Citrus"/>
    <s v="Highlands"/>
    <s v="Earl Crutchfield Jr"/>
    <d v="2013-03-26T00:00:00"/>
    <s v="Active"/>
    <x v="5"/>
    <x v="4"/>
    <n v="1918.0377120200001"/>
    <n v="207777.196795"/>
    <n v="4.7699271787399997"/>
    <n v="4.7699271787399997"/>
  </r>
  <r>
    <n v="995"/>
    <n v="11434"/>
    <n v="11434"/>
    <n v="9.4"/>
    <s v="Statewide Citrus"/>
    <s v="Highlands"/>
    <s v="Earl Crutchfield Jr"/>
    <d v="2013-03-26T00:00:00"/>
    <s v="Active"/>
    <x v="5"/>
    <x v="4"/>
    <n v="2563.2455974300001"/>
    <n v="410580.06933099998"/>
    <n v="9.4256591289199996"/>
    <n v="9.4"/>
  </r>
  <r>
    <n v="996"/>
    <n v="11435"/>
    <n v="11435"/>
    <n v="19.18"/>
    <s v="Statewide Citrus"/>
    <s v="Highlands"/>
    <s v="Crutchfield &amp; Sons Inc"/>
    <d v="2013-03-26T00:00:00"/>
    <s v="Active"/>
    <x v="5"/>
    <x v="4"/>
    <n v="4614.5537215100003"/>
    <n v="837390.965157"/>
    <n v="19.223928253699999"/>
    <n v="19.18"/>
  </r>
  <r>
    <n v="997"/>
    <n v="11436"/>
    <n v="11436"/>
    <n v="5"/>
    <s v="Statewide Citrus"/>
    <s v="Highlands"/>
    <s v="Crutchfield &amp; Sons Inc"/>
    <d v="2013-03-26T00:00:00"/>
    <s v="Active"/>
    <x v="5"/>
    <x v="4"/>
    <n v="1989.5003309700001"/>
    <n v="220676.483362"/>
    <n v="5.0660552357700004"/>
    <n v="5"/>
  </r>
  <r>
    <n v="998"/>
    <n v="11437"/>
    <n v="11437"/>
    <n v="5.0199999999999996"/>
    <s v="Statewide Citrus"/>
    <s v="Highlands"/>
    <s v="Crutchfield &amp; Sons Inc"/>
    <d v="2013-03-26T00:00:00"/>
    <s v="Active"/>
    <x v="5"/>
    <x v="4"/>
    <n v="1946.79690738"/>
    <n v="219547.64387299999"/>
    <n v="5.0401405432899997"/>
    <n v="5.0199999999999996"/>
  </r>
  <r>
    <n v="999"/>
    <n v="11438"/>
    <n v="11438"/>
    <n v="5"/>
    <s v="Statewide Citrus"/>
    <s v="Highlands"/>
    <s v="Crutchfield &amp; Sons Inc"/>
    <d v="2013-03-26T00:00:00"/>
    <s v="Active"/>
    <x v="5"/>
    <x v="4"/>
    <n v="1958.4475793900001"/>
    <n v="218318.517899"/>
    <n v="5.0119235807200004"/>
    <n v="5"/>
  </r>
  <r>
    <n v="1000"/>
    <n v="11439"/>
    <n v="11439"/>
    <n v="10"/>
    <s v="Statewide Citrus"/>
    <s v="Highlands"/>
    <s v="Henry Crutchfield Inc"/>
    <d v="2013-03-26T00:00:00"/>
    <s v="Active"/>
    <x v="5"/>
    <x v="4"/>
    <n v="3252.94862375"/>
    <n v="431259.30190899997"/>
    <n v="9.9003908850200002"/>
    <n v="9.9003908850200002"/>
  </r>
  <r>
    <n v="1001"/>
    <n v="11440"/>
    <n v="11440"/>
    <n v="15"/>
    <s v="Statewide Citrus"/>
    <s v="Highlands"/>
    <s v="Henry Crutchfield Inc"/>
    <d v="2013-03-26T00:00:00"/>
    <s v="Active"/>
    <x v="5"/>
    <x v="4"/>
    <n v="3263.68450674"/>
    <n v="642968.360093"/>
    <n v="14.760581542100001"/>
    <n v="14.760581542100001"/>
  </r>
  <r>
    <n v="1002"/>
    <n v="11441"/>
    <n v="11441"/>
    <n v="26.49"/>
    <s v="Statewide Citrus"/>
    <s v="Highlands"/>
    <s v="Henry Crutchfield Inc"/>
    <d v="2013-03-26T00:00:00"/>
    <s v="Active"/>
    <x v="5"/>
    <x v="4"/>
    <n v="6287.2556940599998"/>
    <n v="1207047.5467900001"/>
    <n v="27.710109618699999"/>
    <n v="26.49"/>
  </r>
  <r>
    <n v="1003"/>
    <n v="11442"/>
    <n v="11442"/>
    <n v="33.43"/>
    <s v="Statewide Citrus"/>
    <s v="Highlands"/>
    <s v="Henry Crutchfield Inc"/>
    <d v="2013-03-26T00:00:00"/>
    <s v="Active"/>
    <x v="5"/>
    <x v="4"/>
    <n v="5824.4497876400001"/>
    <n v="1465636.5916899999"/>
    <n v="33.646520988299997"/>
    <n v="33.43"/>
  </r>
  <r>
    <n v="1004"/>
    <n v="11443"/>
    <n v="11443"/>
    <n v="9.1999999999999993"/>
    <s v="Statewide Citrus"/>
    <s v="Highlands"/>
    <s v="Henry Crutchfield Inc"/>
    <d v="2013-03-26T00:00:00"/>
    <s v="Active"/>
    <x v="5"/>
    <x v="4"/>
    <n v="2544.8728645400001"/>
    <n v="404668.84649999999"/>
    <n v="9.2899555826599993"/>
    <n v="9.1999999999999993"/>
  </r>
  <r>
    <n v="1005"/>
    <n v="11444"/>
    <n v="11444"/>
    <n v="13.03"/>
    <s v="Statewide Citrus"/>
    <s v="Highlands"/>
    <s v="Henry Crutchfield Inc"/>
    <d v="2013-03-26T00:00:00"/>
    <s v="Active"/>
    <x v="5"/>
    <x v="4"/>
    <n v="3424.5721665000001"/>
    <n v="567777.59175300004"/>
    <n v="13.034432113599999"/>
    <n v="13.03"/>
  </r>
  <r>
    <n v="1006"/>
    <n v="11445"/>
    <n v="11445"/>
    <n v="9.33"/>
    <s v="Statewide Citrus"/>
    <s v="Highlands"/>
    <s v="Henry Crutchfield Inc"/>
    <d v="2013-03-26T00:00:00"/>
    <s v="Active"/>
    <x v="5"/>
    <x v="4"/>
    <n v="3233.45514258"/>
    <n v="407513.51536800002"/>
    <n v="9.3552604551500007"/>
    <n v="9.33"/>
  </r>
  <r>
    <n v="1007"/>
    <n v="11446"/>
    <n v="11446"/>
    <n v="54.27"/>
    <s v="Statewide Citrus"/>
    <s v="Highlands"/>
    <s v="Henry Crutchfield Inc"/>
    <d v="2013-03-26T00:00:00"/>
    <s v="Active"/>
    <x v="5"/>
    <x v="4"/>
    <n v="6974.6852688600002"/>
    <n v="2374679.0329999998"/>
    <n v="54.515347377099999"/>
    <n v="54.27"/>
  </r>
  <r>
    <n v="1008"/>
    <n v="11447"/>
    <n v="11447"/>
    <n v="34.299999999999997"/>
    <s v="Statewide Citrus"/>
    <s v="Highlands"/>
    <s v="Henry Crutchfield Inc"/>
    <d v="2013-03-26T00:00:00"/>
    <s v="Active"/>
    <x v="5"/>
    <x v="4"/>
    <n v="5131.0213784699999"/>
    <n v="1498888.13628"/>
    <n v="34.409874468600002"/>
    <n v="34.299999999999997"/>
  </r>
  <r>
    <n v="1009"/>
    <n v="11448"/>
    <n v="11448"/>
    <n v="19.420000000000002"/>
    <s v="Statewide Citrus"/>
    <s v="Highlands"/>
    <s v="Henry Crutchfield Inc"/>
    <d v="2013-03-26T00:00:00"/>
    <s v="Active"/>
    <x v="5"/>
    <x v="4"/>
    <n v="3864.75134837"/>
    <n v="846037.13950299995"/>
    <n v="19.422417898599999"/>
    <n v="19.420000000000002"/>
  </r>
  <r>
    <n v="1010"/>
    <n v="11449"/>
    <n v="11449"/>
    <n v="49.04"/>
    <s v="Statewide Citrus"/>
    <s v="Highlands"/>
    <s v="Henry Crutchfield Inc"/>
    <d v="2013-03-26T00:00:00"/>
    <s v="Active"/>
    <x v="5"/>
    <x v="4"/>
    <n v="5899.3593571900001"/>
    <n v="2146318.19869"/>
    <n v="49.272883011700003"/>
    <n v="49.04"/>
  </r>
  <r>
    <n v="1011"/>
    <n v="11450"/>
    <n v="11450"/>
    <n v="22.87"/>
    <s v="Statewide Citrus"/>
    <s v="Highlands"/>
    <s v="Henry Crutchfield Inc"/>
    <d v="2013-03-26T00:00:00"/>
    <s v="Active"/>
    <x v="5"/>
    <x v="4"/>
    <n v="5673.0738491800003"/>
    <n v="1003209.56834"/>
    <n v="23.0306148116"/>
    <n v="22.87"/>
  </r>
  <r>
    <n v="1012"/>
    <n v="11451"/>
    <n v="11451"/>
    <n v="85.96"/>
    <s v="Statewide Citrus"/>
    <s v="Highlands"/>
    <s v="Henry Crutchfield Inc"/>
    <d v="2013-03-26T00:00:00"/>
    <s v="Active"/>
    <x v="5"/>
    <x v="4"/>
    <n v="11030.191078"/>
    <n v="3552773.1618400002"/>
    <n v="81.560775320900007"/>
    <n v="81.560775320900007"/>
  </r>
  <r>
    <n v="1013"/>
    <n v="11452"/>
    <n v="11452"/>
    <n v="19.84"/>
    <s v="Statewide Citrus"/>
    <s v="Highlands"/>
    <s v="Henry Crutchfield Inc"/>
    <d v="2013-03-26T00:00:00"/>
    <s v="Active"/>
    <x v="5"/>
    <x v="4"/>
    <n v="5284.6955779800001"/>
    <n v="872148.95715999999"/>
    <n v="20.021865146100001"/>
    <n v="19.84"/>
  </r>
  <r>
    <n v="1014"/>
    <n v="11453"/>
    <n v="11453"/>
    <n v="63.18"/>
    <s v="Statewide Citrus"/>
    <s v="Highlands"/>
    <s v="Henry Crutchfield Inc"/>
    <d v="2013-03-26T00:00:00"/>
    <s v="Active"/>
    <x v="5"/>
    <x v="4"/>
    <n v="10519.033034800001"/>
    <n v="3022222.3408599999"/>
    <n v="69.380955688499995"/>
    <n v="63.18"/>
  </r>
  <r>
    <n v="1015"/>
    <n v="11454"/>
    <n v="11454"/>
    <n v="14.4"/>
    <s v="Statewide Citrus"/>
    <s v="Highlands"/>
    <s v="Earl Crutchfield"/>
    <d v="2013-03-26T00:00:00"/>
    <s v="Active"/>
    <x v="5"/>
    <x v="4"/>
    <n v="4498.0622785799997"/>
    <n v="1358382.2340299999"/>
    <n v="31.184289889199999"/>
    <n v="14.4"/>
  </r>
  <r>
    <n v="1016"/>
    <n v="11455"/>
    <n v="11455"/>
    <n v="14.9"/>
    <s v="Statewide Citrus"/>
    <s v="Highlands"/>
    <s v="Earl Crutchfield"/>
    <d v="2013-03-26T00:00:00"/>
    <s v="Active"/>
    <x v="5"/>
    <x v="4"/>
    <n v="4431.61250776"/>
    <n v="1362622.3862600001"/>
    <n v="31.2816307798"/>
    <n v="14.9"/>
  </r>
  <r>
    <n v="1017"/>
    <n v="11456"/>
    <n v="11456"/>
    <n v="9"/>
    <s v="Statewide Citrus"/>
    <s v="Highlands"/>
    <s v="Earl Crutchfield"/>
    <d v="2013-03-26T00:00:00"/>
    <s v="Active"/>
    <x v="5"/>
    <x v="4"/>
    <n v="2900.0198894800001"/>
    <n v="388796.08143100003"/>
    <n v="8.9255655789699997"/>
    <n v="8.9255655789699997"/>
  </r>
  <r>
    <n v="1018"/>
    <n v="11457"/>
    <n v="11457"/>
    <n v="18.64"/>
    <s v="Statewide Citrus"/>
    <s v="Highlands"/>
    <s v="Earl Crutchfield"/>
    <d v="2013-03-26T00:00:00"/>
    <s v="Active"/>
    <x v="5"/>
    <x v="4"/>
    <n v="3861.7542887899999"/>
    <n v="815813.27541400003"/>
    <n v="18.728570676699999"/>
    <n v="18.64"/>
  </r>
  <r>
    <n v="1019"/>
    <n v="11458"/>
    <n v="11458"/>
    <n v="9.14"/>
    <s v="Statewide Citrus"/>
    <s v="Highlands"/>
    <s v="Earl Crutchfield"/>
    <d v="2013-03-26T00:00:00"/>
    <s v="Active"/>
    <x v="5"/>
    <x v="4"/>
    <n v="3174.3662854099998"/>
    <n v="399312.68371200003"/>
    <n v="9.1669945125699996"/>
    <n v="9.14"/>
  </r>
  <r>
    <n v="1020"/>
    <n v="11459"/>
    <n v="11459"/>
    <n v="1"/>
    <s v="Statewide Citrus"/>
    <s v="Highlands"/>
    <s v="Earl Crutchfield"/>
    <d v="2013-03-26T00:00:00"/>
    <s v="Active"/>
    <x v="5"/>
    <x v="4"/>
    <n v="1615.19054127"/>
    <n v="109167.94742300001"/>
    <n v="2.50616125105"/>
    <n v="1"/>
  </r>
  <r>
    <n v="1021"/>
    <n v="11460"/>
    <n v="11460"/>
    <n v="10.58"/>
    <s v="Statewide Citrus"/>
    <s v="Highlands"/>
    <s v="Earl Crutchfield"/>
    <d v="2013-03-26T00:00:00"/>
    <s v="Active"/>
    <x v="5"/>
    <x v="4"/>
    <n v="3179.5482954899999"/>
    <n v="451766.12142500002"/>
    <n v="10.371164565999999"/>
    <n v="10.371164565999999"/>
  </r>
  <r>
    <n v="1022"/>
    <n v="11461"/>
    <n v="11461"/>
    <n v="9.56"/>
    <s v="Statewide Citrus"/>
    <s v="Highlands"/>
    <s v="Earl Crutchfield"/>
    <d v="2013-03-26T00:00:00"/>
    <s v="Active"/>
    <x v="5"/>
    <x v="4"/>
    <n v="3290.4342719400001"/>
    <n v="412962.095286"/>
    <n v="9.4803431391000004"/>
    <n v="9.4803431391000004"/>
  </r>
  <r>
    <n v="1023"/>
    <n v="11462"/>
    <n v="11462"/>
    <n v="37.229999999999997"/>
    <s v="Statewide Citrus"/>
    <s v="Highlands"/>
    <s v="Earl Crutchfield"/>
    <d v="2013-03-26T00:00:00"/>
    <s v="Active"/>
    <x v="5"/>
    <x v="4"/>
    <n v="5503.7775924199996"/>
    <n v="1620035.81852"/>
    <n v="37.191053688700002"/>
    <n v="37.191053688700002"/>
  </r>
  <r>
    <n v="1024"/>
    <n v="11463"/>
    <n v="11463"/>
    <n v="9.85"/>
    <s v="Statewide Citrus"/>
    <s v="Highlands"/>
    <s v="Earl Crutchfield"/>
    <d v="2013-03-26T00:00:00"/>
    <s v="Active"/>
    <x v="5"/>
    <x v="4"/>
    <n v="2624.1382688600002"/>
    <n v="430001.61055400001"/>
    <n v="9.8715181488799999"/>
    <n v="9.85"/>
  </r>
  <r>
    <n v="1025"/>
    <n v="11464"/>
    <n v="11464"/>
    <n v="29.24"/>
    <s v="Statewide Citrus"/>
    <s v="Highlands"/>
    <s v="Earl Crutchfield"/>
    <d v="2013-03-26T00:00:00"/>
    <s v="Active"/>
    <x v="5"/>
    <x v="4"/>
    <n v="6228.1934428699997"/>
    <n v="1270861.54051"/>
    <n v="29.175083194999999"/>
    <n v="29.175083194999999"/>
  </r>
  <r>
    <n v="1026"/>
    <n v="11465"/>
    <n v="11465"/>
    <n v="4.93"/>
    <s v="Statewide Citrus"/>
    <s v="Highlands"/>
    <s v="Earl Crutchfield"/>
    <d v="2013-03-26T00:00:00"/>
    <s v="Active"/>
    <x v="5"/>
    <x v="4"/>
    <n v="2919.1694567"/>
    <n v="215335.02051100001"/>
    <n v="4.9434316311800002"/>
    <n v="4.93"/>
  </r>
  <r>
    <n v="1027"/>
    <n v="11466"/>
    <n v="11466"/>
    <n v="15.2"/>
    <s v="Statewide Citrus"/>
    <s v="Highlands"/>
    <s v="Earl Crutchfield"/>
    <d v="2013-03-26T00:00:00"/>
    <s v="Active"/>
    <x v="5"/>
    <x v="4"/>
    <n v="5449.1533244000002"/>
    <n v="1355806.7150600001"/>
    <n v="31.125163872800002"/>
    <n v="15.2"/>
  </r>
  <r>
    <n v="1028"/>
    <n v="11467"/>
    <n v="11467"/>
    <n v="1.01"/>
    <s v="Statewide Citrus"/>
    <s v="Highlands"/>
    <s v="Earl Crutchfield"/>
    <d v="2013-03-26T00:00:00"/>
    <s v="Active"/>
    <x v="5"/>
    <x v="4"/>
    <n v="985.15755772299997"/>
    <n v="46616.705880000001"/>
    <n v="1.0701765919999999"/>
    <n v="1.01"/>
  </r>
  <r>
    <n v="1029"/>
    <n v="11468"/>
    <n v="11468"/>
    <n v="20"/>
    <s v="Statewide Citrus"/>
    <s v="Highlands"/>
    <s v="Earl Crutchfield"/>
    <d v="2013-03-26T00:00:00"/>
    <s v="Active"/>
    <x v="5"/>
    <x v="4"/>
    <n v="3903.9797102399998"/>
    <n v="857858.43592199998"/>
    <n v="19.693798608000002"/>
    <n v="19.693798608000002"/>
  </r>
  <r>
    <n v="1030"/>
    <n v="11469"/>
    <n v="11469"/>
    <n v="4.71"/>
    <s v="Statewide Citrus"/>
    <s v="Highlands"/>
    <s v="Earl Crutchfield"/>
    <d v="2013-03-26T00:00:00"/>
    <s v="Active"/>
    <x v="5"/>
    <x v="4"/>
    <n v="1919.92776372"/>
    <n v="206907.66871900001"/>
    <n v="4.7499654809900003"/>
    <n v="4.71"/>
  </r>
  <r>
    <n v="1031"/>
    <n v="11470"/>
    <n v="11470"/>
    <n v="35.369999999999997"/>
    <s v="Statewide Citrus"/>
    <s v="Highlands"/>
    <s v="Earl Crutchfield"/>
    <d v="2013-03-26T00:00:00"/>
    <s v="Active"/>
    <x v="5"/>
    <x v="4"/>
    <n v="4980.5161121499996"/>
    <n v="1541873.61525"/>
    <n v="35.396689227800003"/>
    <n v="35.369999999999997"/>
  </r>
  <r>
    <n v="1032"/>
    <n v="11471"/>
    <n v="11471"/>
    <n v="1.93"/>
    <s v="Statewide Citrus"/>
    <s v="Highlands"/>
    <s v="Earl Crutchfield"/>
    <d v="2013-03-26T00:00:00"/>
    <s v="Active"/>
    <x v="5"/>
    <x v="4"/>
    <n v="1252.6838153399999"/>
    <n v="84056.241158699995"/>
    <n v="1.92967349368"/>
    <n v="1.92967349368"/>
  </r>
  <r>
    <n v="1033"/>
    <n v="11472"/>
    <n v="11472"/>
    <n v="6.25"/>
    <s v="Statewide Citrus"/>
    <s v="Highlands"/>
    <s v="Earl Crutchfield"/>
    <d v="2013-03-26T00:00:00"/>
    <s v="Active"/>
    <x v="5"/>
    <x v="4"/>
    <n v="3282.9487564299998"/>
    <n v="435207.86549300002"/>
    <n v="9.9910377945200004"/>
    <n v="6.25"/>
  </r>
  <r>
    <n v="1034"/>
    <n v="11473"/>
    <n v="11473"/>
    <n v="4.5"/>
    <s v="Statewide Citrus"/>
    <s v="Highlands"/>
    <s v="Earl Crutchfield"/>
    <d v="2013-03-26T00:00:00"/>
    <s v="Active"/>
    <x v="5"/>
    <x v="4"/>
    <n v="1903.94055013"/>
    <n v="199547.36722799999"/>
    <n v="4.5809955330600003"/>
    <n v="4.5"/>
  </r>
  <r>
    <n v="1035"/>
    <n v="11474"/>
    <n v="11474"/>
    <n v="74.5"/>
    <s v="Statewide Citrus"/>
    <s v="Highlands"/>
    <s v="Earl Crutchfield"/>
    <d v="2013-03-26T00:00:00"/>
    <s v="Active"/>
    <x v="5"/>
    <x v="4"/>
    <n v="9727.0765495100004"/>
    <n v="3293043.2408400001"/>
    <n v="75.598172935199997"/>
    <n v="74.5"/>
  </r>
  <r>
    <n v="1036"/>
    <n v="11475"/>
    <n v="11475"/>
    <n v="121.43"/>
    <s v="Statewide Citrus"/>
    <s v="Highlands"/>
    <s v="Earl Crutchfield"/>
    <d v="2013-03-26T00:00:00"/>
    <s v="Active"/>
    <x v="5"/>
    <x v="4"/>
    <n v="10586.799921100001"/>
    <n v="5301482.9272299996"/>
    <n v="121.70578818200001"/>
    <n v="121.43"/>
  </r>
  <r>
    <n v="1037"/>
    <n v="11476"/>
    <n v="11476"/>
    <n v="39.24"/>
    <s v="Statewide Citrus"/>
    <s v="Highlands"/>
    <s v="Earl Crutchfield"/>
    <d v="2013-03-26T00:00:00"/>
    <s v="Active"/>
    <x v="5"/>
    <x v="4"/>
    <n v="5201.6883737799999"/>
    <n v="1690959.14482"/>
    <n v="38.819235736400003"/>
    <n v="38.819235736400003"/>
  </r>
  <r>
    <n v="1038"/>
    <n v="11477"/>
    <n v="11477"/>
    <n v="10"/>
    <s v="Statewide Citrus"/>
    <s v="Highlands"/>
    <s v="Earl Crutchfield"/>
    <d v="2013-03-26T00:00:00"/>
    <s v="Active"/>
    <x v="5"/>
    <x v="4"/>
    <n v="2603.0788786399999"/>
    <n v="423387.18277199997"/>
    <n v="9.7196711736899992"/>
    <n v="9.7196711736899992"/>
  </r>
  <r>
    <n v="1039"/>
    <n v="11478"/>
    <n v="11478"/>
    <n v="69"/>
    <s v="Statewide Citrus"/>
    <s v="Highlands"/>
    <s v="Earl Crutchfield"/>
    <d v="2013-03-26T00:00:00"/>
    <s v="Active"/>
    <x v="5"/>
    <x v="4"/>
    <n v="10702.680612599999"/>
    <n v="2954694.7008099998"/>
    <n v="67.830728182399994"/>
    <n v="67.830728182399994"/>
  </r>
  <r>
    <n v="1040"/>
    <n v="11479"/>
    <n v="11479"/>
    <n v="0.47"/>
    <s v="Statewide Citrus"/>
    <s v="Highlands"/>
    <s v="Earl Crutchfield"/>
    <d v="2013-03-26T00:00:00"/>
    <s v="Active"/>
    <x v="5"/>
    <x v="4"/>
    <n v="643.34748697400005"/>
    <n v="20573.008472500002"/>
    <n v="0.47229317641700003"/>
    <n v="0.47"/>
  </r>
  <r>
    <n v="1041"/>
    <n v="11480"/>
    <n v="11480"/>
    <n v="2.66"/>
    <s v="Statewide Citrus"/>
    <s v="Highlands"/>
    <s v="Earl Crutchfield"/>
    <d v="2013-03-26T00:00:00"/>
    <s v="Active"/>
    <x v="5"/>
    <x v="4"/>
    <n v="1431.3674658299999"/>
    <n v="111704.221926"/>
    <n v="2.56438633481"/>
    <n v="2.56438633481"/>
  </r>
  <r>
    <n v="1042"/>
    <n v="11481"/>
    <n v="11481"/>
    <n v="9.44"/>
    <s v="Statewide Citrus"/>
    <s v="Highlands"/>
    <s v="Earl Crutchfield"/>
    <d v="2013-03-26T00:00:00"/>
    <s v="Active"/>
    <x v="5"/>
    <x v="4"/>
    <n v="2740.3812057800001"/>
    <n v="411872.15605799999"/>
    <n v="9.4553214773000001"/>
    <n v="9.44"/>
  </r>
  <r>
    <n v="1043"/>
    <n v="11482"/>
    <n v="11482"/>
    <n v="10.29"/>
    <s v="Statewide Citrus"/>
    <s v="Highlands"/>
    <s v="Earl Crutchfield"/>
    <d v="2013-03-26T00:00:00"/>
    <s v="Active"/>
    <x v="5"/>
    <x v="4"/>
    <n v="2674.5272434100002"/>
    <n v="446734.196964"/>
    <n v="10.255647013500001"/>
    <n v="10.255647013500001"/>
  </r>
  <r>
    <n v="1044"/>
    <n v="11483"/>
    <n v="11483"/>
    <n v="13.66"/>
    <s v="Statewide Citrus"/>
    <s v="Highlands"/>
    <s v="Earl Crutchfield"/>
    <d v="2013-03-26T00:00:00"/>
    <s v="Active"/>
    <x v="5"/>
    <x v="4"/>
    <n v="3178.1113376600001"/>
    <n v="608236.61878500006"/>
    <n v="13.9632472851"/>
    <n v="13.66"/>
  </r>
  <r>
    <n v="1045"/>
    <n v="11484"/>
    <n v="11484"/>
    <n v="152.34"/>
    <s v="Statewide Citrus"/>
    <s v="Highlands"/>
    <s v="Allan Cason"/>
    <d v="2013-03-13T00:00:00"/>
    <s v="Active"/>
    <x v="5"/>
    <x v="4"/>
    <n v="37907.753963900002"/>
    <n v="9803328.8913499992"/>
    <n v="225.05436420500001"/>
    <n v="152.34"/>
  </r>
  <r>
    <n v="1046"/>
    <n v="11495"/>
    <n v="11495"/>
    <n v="126.7"/>
    <s v="Statewide Citrus"/>
    <s v="Highlands"/>
    <s v="Ned Hancock"/>
    <d v="2013-03-26T00:00:00"/>
    <s v="Active"/>
    <x v="5"/>
    <x v="4"/>
    <n v="15513.0620483"/>
    <n v="5489526.6412500003"/>
    <n v="126.02269511999999"/>
    <n v="126.02269511999999"/>
  </r>
  <r>
    <n v="1047"/>
    <n v="11496"/>
    <n v="11496"/>
    <n v="41.8"/>
    <s v="Statewide Citrus"/>
    <s v="Highlands"/>
    <s v="Ned Hancock"/>
    <d v="2013-03-26T00:00:00"/>
    <s v="Active"/>
    <x v="5"/>
    <x v="4"/>
    <n v="5427.33193957"/>
    <n v="1837274.37105"/>
    <n v="42.1781845768"/>
    <n v="41.8"/>
  </r>
  <r>
    <n v="1048"/>
    <n v="11497"/>
    <n v="11497"/>
    <n v="77.91"/>
    <s v="Statewide Citrus"/>
    <s v="Highlands"/>
    <s v="Ned Hancock"/>
    <d v="2013-03-26T00:00:00"/>
    <s v="Active"/>
    <x v="5"/>
    <x v="4"/>
    <n v="13229.610139099999"/>
    <n v="3401493.0203"/>
    <n v="78.087847252399996"/>
    <n v="77.91"/>
  </r>
  <r>
    <n v="1049"/>
    <n v="11498"/>
    <n v="11498"/>
    <n v="49.18"/>
    <s v="Statewide Citrus"/>
    <s v="Highlands"/>
    <s v="Ned Hancock"/>
    <d v="2013-03-26T00:00:00"/>
    <s v="Active"/>
    <x v="5"/>
    <x v="4"/>
    <n v="5902.9463905000002"/>
    <n v="2143275.61681"/>
    <n v="49.203034663399997"/>
    <n v="49.18"/>
  </r>
  <r>
    <n v="1050"/>
    <n v="11499"/>
    <n v="11499"/>
    <n v="159.51"/>
    <s v="Statewide Citrus"/>
    <s v="Highlands"/>
    <s v="Ned Hancock"/>
    <d v="2013-03-26T00:00:00"/>
    <s v="Active"/>
    <x v="5"/>
    <x v="4"/>
    <n v="10757.265075699999"/>
    <n v="6923721.7798699997"/>
    <n v="158.94741677799999"/>
    <n v="158.94741677799999"/>
  </r>
  <r>
    <n v="1051"/>
    <n v="11500"/>
    <n v="11500"/>
    <n v="40.65"/>
    <s v="Statewide Citrus"/>
    <s v="Highlands"/>
    <s v="Ned Hancock"/>
    <d v="2013-03-26T00:00:00"/>
    <s v="Active"/>
    <x v="5"/>
    <x v="4"/>
    <n v="5410.5131208599996"/>
    <n v="1759481.1206199999"/>
    <n v="40.392290141499998"/>
    <n v="40.392290141499998"/>
  </r>
  <r>
    <n v="1052"/>
    <n v="11501"/>
    <n v="11501"/>
    <n v="163.01"/>
    <s v="Statewide Citrus"/>
    <s v="Highlands"/>
    <s v="Ned Hancock"/>
    <d v="2013-03-26T00:00:00"/>
    <s v="Active"/>
    <x v="5"/>
    <x v="4"/>
    <n v="15667.070179799999"/>
    <n v="8461055.9371300004"/>
    <n v="194.23989397299999"/>
    <n v="163.01"/>
  </r>
  <r>
    <n v="1053"/>
    <n v="11502"/>
    <n v="11502"/>
    <n v="43.25"/>
    <s v="Statewide Citrus"/>
    <s v="Highlands"/>
    <s v="Ned Hancock"/>
    <d v="2013-03-26T00:00:00"/>
    <s v="Active"/>
    <x v="5"/>
    <x v="4"/>
    <n v="9897.5550547500006"/>
    <n v="1886463.7890399999"/>
    <n v="43.307422748299999"/>
    <n v="43.25"/>
  </r>
  <r>
    <n v="1054"/>
    <n v="11503"/>
    <n v="11503"/>
    <n v="143.15"/>
    <s v="Statewide Citrus"/>
    <s v="Highlands"/>
    <s v="Ned Hancock"/>
    <d v="2013-03-26T00:00:00"/>
    <s v="Active"/>
    <x v="5"/>
    <x v="4"/>
    <n v="15226.541808800001"/>
    <n v="6600708.3551599998"/>
    <n v="151.53201923899999"/>
    <n v="143.15"/>
  </r>
  <r>
    <n v="1055"/>
    <n v="11629"/>
    <n v="11629"/>
    <n v="27.6"/>
    <s v="Statewide Citrus"/>
    <s v="Polk"/>
    <s v="Alico Inc"/>
    <d v="2013-04-05T00:00:00"/>
    <s v="Active"/>
    <x v="5"/>
    <x v="4"/>
    <n v="5521.7015468099999"/>
    <n v="1346063.5379600001"/>
    <n v="30.901490409299999"/>
    <n v="27.6"/>
  </r>
  <r>
    <n v="1056"/>
    <n v="11630"/>
    <n v="11630"/>
    <n v="21.5"/>
    <s v="Statewide Citrus"/>
    <s v="Polk"/>
    <s v="Alico Inc"/>
    <d v="2013-04-05T00:00:00"/>
    <s v="Active"/>
    <x v="5"/>
    <x v="4"/>
    <n v="5126.5043450599997"/>
    <n v="979267.923174"/>
    <n v="22.480988068399999"/>
    <n v="21.5"/>
  </r>
  <r>
    <n v="1057"/>
    <n v="11631"/>
    <n v="11631"/>
    <n v="94.6"/>
    <s v="Statewide Citrus"/>
    <s v="Polk"/>
    <s v="Alico Inc"/>
    <d v="2013-04-05T00:00:00"/>
    <s v="Active"/>
    <x v="5"/>
    <x v="4"/>
    <n v="16497.465010200001"/>
    <n v="4703588.5705599999"/>
    <n v="107.979967515"/>
    <n v="94.6"/>
  </r>
  <r>
    <n v="1058"/>
    <n v="11635"/>
    <n v="11635"/>
    <n v="750"/>
    <s v="Statewide Citrus"/>
    <s v="Polk"/>
    <s v="Alico Inc"/>
    <d v="2013-04-05T00:00:00"/>
    <s v="Active"/>
    <x v="5"/>
    <x v="4"/>
    <n v="93998.374035700006"/>
    <n v="49698631.7509"/>
    <n v="1140.9281576200001"/>
    <n v="750"/>
  </r>
  <r>
    <n v="1059"/>
    <n v="11637"/>
    <n v="11637"/>
    <n v="73.709999999999994"/>
    <s v="Statewide Citrus"/>
    <s v="Polk"/>
    <s v="Alico Inc"/>
    <d v="2013-04-05T00:00:00"/>
    <s v="Active"/>
    <x v="5"/>
    <x v="4"/>
    <n v="19970.1278585"/>
    <n v="8319409.4270599997"/>
    <n v="190.98812453599999"/>
    <n v="73.709999999999994"/>
  </r>
  <r>
    <n v="1060"/>
    <n v="11639"/>
    <n v="11639"/>
    <n v="232.22"/>
    <s v="Statewide Citrus"/>
    <s v="Polk"/>
    <s v="Alico Inc"/>
    <d v="2013-04-05T00:00:00"/>
    <s v="Active"/>
    <x v="5"/>
    <x v="4"/>
    <n v="32655.186444499999"/>
    <n v="13398391.636299999"/>
    <n v="307.585978651"/>
    <n v="232.22"/>
  </r>
  <r>
    <n v="1061"/>
    <n v="11640"/>
    <n v="11640"/>
    <n v="29.26"/>
    <s v="Statewide Citrus"/>
    <s v="Polk"/>
    <s v="Alico Inc"/>
    <d v="2013-04-05T00:00:00"/>
    <s v="Active"/>
    <x v="5"/>
    <x v="4"/>
    <n v="4597.8391032"/>
    <n v="1294450.4565900001"/>
    <n v="29.716612360199999"/>
    <n v="29.26"/>
  </r>
  <r>
    <n v="1062"/>
    <n v="11641"/>
    <n v="11641"/>
    <n v="338.2"/>
    <s v="Statewide Citrus"/>
    <s v="Polk"/>
    <s v="Alico Inc"/>
    <d v="2013-04-05T00:00:00"/>
    <s v="Active"/>
    <x v="5"/>
    <x v="4"/>
    <n v="59749.557108599998"/>
    <n v="38742376.559699997"/>
    <n v="889.40614163500004"/>
    <n v="338.2"/>
  </r>
  <r>
    <n v="1063"/>
    <n v="11646"/>
    <n v="11646"/>
    <n v="15.13"/>
    <s v="Statewide Citrus"/>
    <s v="Highlands"/>
    <s v="Stanley Perry"/>
    <d v="2013-04-09T00:00:00"/>
    <s v="Active"/>
    <x v="5"/>
    <x v="4"/>
    <n v="3851.25100673"/>
    <n v="977188.94713400002"/>
    <n v="22.4332611548"/>
    <n v="15.13"/>
  </r>
  <r>
    <n v="1064"/>
    <n v="11651"/>
    <n v="11651"/>
    <n v="494.7"/>
    <s v="Statewide Citrus"/>
    <s v="Highlands"/>
    <s v="734 BLP Groves LLC"/>
    <d v="2013-04-01T00:00:00"/>
    <s v="Active"/>
    <x v="5"/>
    <x v="4"/>
    <n v="27325.766501400001"/>
    <n v="26550965.949499998"/>
    <n v="609.52874549199998"/>
    <n v="494.7"/>
  </r>
  <r>
    <n v="1065"/>
    <n v="11716"/>
    <n v="11716"/>
    <n v="15.72"/>
    <s v="Statewide Citrus"/>
    <s v="Highlands"/>
    <s v="Ned Hancock"/>
    <d v="2013-04-10T00:00:00"/>
    <s v="Active"/>
    <x v="5"/>
    <x v="4"/>
    <n v="5581.3642434200001"/>
    <n v="686180.47320000001"/>
    <n v="15.752599126"/>
    <n v="15.72"/>
  </r>
  <r>
    <n v="1066"/>
    <n v="11717"/>
    <n v="11717"/>
    <n v="9.3000000000000007"/>
    <s v="Statewide Citrus"/>
    <s v="Highlands"/>
    <s v="Ned Hancock"/>
    <d v="2013-04-10T00:00:00"/>
    <s v="Active"/>
    <x v="5"/>
    <x v="4"/>
    <n v="3161.5750900100002"/>
    <n v="406102.32720399997"/>
    <n v="9.3228639030899991"/>
    <n v="9.3000000000000007"/>
  </r>
  <r>
    <n v="1067"/>
    <n v="11719"/>
    <n v="11719"/>
    <n v="1333"/>
    <s v="Statewide Citrus"/>
    <s v="Highlands"/>
    <s v="Consolidated Citrus"/>
    <d v="2013-02-26T00:00:00"/>
    <s v="Active"/>
    <x v="5"/>
    <x v="4"/>
    <n v="129709.898396"/>
    <n v="61019520.700400002"/>
    <n v="1400.8210463600001"/>
    <n v="1333"/>
  </r>
  <r>
    <n v="1068"/>
    <n v="11720"/>
    <n v="11720"/>
    <n v="245.23"/>
    <s v="Statewide Citrus"/>
    <s v="Polk"/>
    <s v="Alico Inc"/>
    <d v="2013-04-05T00:00:00"/>
    <s v="Active"/>
    <x v="5"/>
    <x v="4"/>
    <n v="17050.816309099999"/>
    <n v="10740435.902100001"/>
    <n v="246.567467034"/>
    <n v="245.23"/>
  </r>
  <r>
    <n v="1069"/>
    <n v="11721"/>
    <n v="11721"/>
    <n v="1597"/>
    <s v="Statewide Citrus"/>
    <s v="Highlands"/>
    <s v="Lykes Bros Inc"/>
    <d v="2013-04-23T00:00:00"/>
    <s v="Active"/>
    <x v="5"/>
    <x v="4"/>
    <n v="93749.865554899996"/>
    <n v="89977604.105299994"/>
    <n v="2065.6098259099999"/>
    <n v="1597"/>
  </r>
  <r>
    <n v="1070"/>
    <n v="11723"/>
    <n v="11723"/>
    <n v="40"/>
    <s v="Statewide Citrus"/>
    <s v="Polk"/>
    <s v="Roy Petteway"/>
    <d v="2013-04-30T00:00:00"/>
    <s v="Active"/>
    <x v="5"/>
    <x v="4"/>
    <n v="7939.8469994899997"/>
    <n v="3497400.4231799999"/>
    <n v="80.289587071200003"/>
    <n v="40"/>
  </r>
  <r>
    <n v="1071"/>
    <n v="11733"/>
    <n v="11733"/>
    <n v="10"/>
    <s v="Statewide Citrus"/>
    <s v="Polk"/>
    <s v="Russel Flood"/>
    <d v="2013-04-26T00:00:00"/>
    <s v="Active"/>
    <x v="5"/>
    <x v="4"/>
    <n v="2444.4823550699998"/>
    <n v="385645.21990299999"/>
    <n v="8.8532314621000001"/>
    <n v="8.8532314621000001"/>
  </r>
  <r>
    <n v="1072"/>
    <n v="11736"/>
    <n v="11736"/>
    <n v="10"/>
    <s v="Statewide Citrus"/>
    <s v="Polk"/>
    <s v="Russel Flood"/>
    <d v="2013-04-26T00:00:00"/>
    <s v="Active"/>
    <x v="5"/>
    <x v="4"/>
    <n v="3175.64506777"/>
    <n v="369104.23537499999"/>
    <n v="8.4735011890800003"/>
    <n v="8.4735011890800003"/>
  </r>
  <r>
    <n v="1073"/>
    <n v="11738"/>
    <n v="11738"/>
    <n v="10"/>
    <s v="Statewide Citrus"/>
    <s v="Polk"/>
    <s v="Russel Flood"/>
    <d v="2013-04-26T00:00:00"/>
    <s v="Active"/>
    <x v="5"/>
    <x v="4"/>
    <n v="2644.1041854499999"/>
    <n v="437449.95859599998"/>
    <n v="10.0425093756"/>
    <n v="10"/>
  </r>
  <r>
    <n v="1074"/>
    <n v="11740"/>
    <n v="11740"/>
    <n v="4.24"/>
    <s v="Statewide Citrus"/>
    <s v="Polk"/>
    <s v="Flood Groves Corp"/>
    <d v="2013-04-16T00:00:00"/>
    <s v="Active"/>
    <x v="5"/>
    <x v="4"/>
    <n v="562.66409797699998"/>
    <n v="12702.705190000001"/>
    <n v="0.29161515153799999"/>
    <n v="0.29161515153799999"/>
  </r>
  <r>
    <n v="1075"/>
    <n v="11741"/>
    <n v="11741"/>
    <n v="9.9499999999999993"/>
    <s v="Statewide Citrus"/>
    <s v="Polk"/>
    <s v="Flood Groves Corp"/>
    <d v="2013-04-16T00:00:00"/>
    <s v="Active"/>
    <x v="5"/>
    <x v="4"/>
    <n v="2636.67196552"/>
    <n v="434501.54652099998"/>
    <n v="9.9748228772300003"/>
    <n v="9.9499999999999993"/>
  </r>
  <r>
    <n v="1076"/>
    <n v="11742"/>
    <n v="11742"/>
    <n v="9.91"/>
    <s v="Statewide Citrus"/>
    <s v="Polk"/>
    <s v="Flood Groves Corp"/>
    <d v="2013-04-16T00:00:00"/>
    <s v="Active"/>
    <x v="5"/>
    <x v="4"/>
    <n v="2629.7676477499999"/>
    <n v="432563.81542900001"/>
    <n v="9.9303385144499998"/>
    <n v="9.91"/>
  </r>
  <r>
    <n v="1077"/>
    <n v="11745"/>
    <n v="11745"/>
    <n v="50.44"/>
    <s v="Statewide Citrus"/>
    <s v="Polk"/>
    <s v="Flood Groves Corp"/>
    <d v="2013-04-16T00:00:00"/>
    <s v="Active"/>
    <x v="5"/>
    <x v="4"/>
    <n v="1161.4412179599999"/>
    <n v="22326.596086699999"/>
    <n v="0.51255016972900003"/>
    <n v="0.51255016972900003"/>
  </r>
  <r>
    <n v="1078"/>
    <n v="11746"/>
    <n v="11746"/>
    <n v="29.62"/>
    <s v="Statewide Citrus"/>
    <s v="Polk"/>
    <s v="Flood Groves Corp"/>
    <d v="2013-04-16T00:00:00"/>
    <s v="Active"/>
    <x v="5"/>
    <x v="4"/>
    <n v="4603.6939007399997"/>
    <n v="797725.76771299995"/>
    <n v="18.3133369749"/>
    <n v="18.3133369749"/>
  </r>
  <r>
    <n v="1079"/>
    <n v="11747"/>
    <n v="11747"/>
    <n v="9.67"/>
    <s v="Statewide Citrus"/>
    <s v="Polk"/>
    <s v="Flood Groves Corp"/>
    <d v="2013-04-16T00:00:00"/>
    <s v="Active"/>
    <x v="5"/>
    <x v="4"/>
    <n v="3213.9760701300002"/>
    <n v="422071.83664599998"/>
    <n v="9.6894748608299999"/>
    <n v="9.67"/>
  </r>
  <r>
    <n v="1080"/>
    <n v="11748"/>
    <n v="11748"/>
    <n v="16.170000000000002"/>
    <s v="Statewide Citrus"/>
    <s v="Polk"/>
    <s v="Flood Groves Corp"/>
    <d v="2013-04-16T00:00:00"/>
    <s v="Active"/>
    <x v="5"/>
    <x v="4"/>
    <n v="4897.3245767199996"/>
    <n v="467735.290209"/>
    <n v="10.737767703299999"/>
    <n v="10.737767703299999"/>
  </r>
  <r>
    <n v="1081"/>
    <n v="11749"/>
    <n v="11749"/>
    <n v="4.88"/>
    <s v="Statewide Citrus"/>
    <s v="Polk"/>
    <s v="Flood Groves Corp"/>
    <d v="2013-04-16T00:00:00"/>
    <s v="Active"/>
    <x v="5"/>
    <x v="4"/>
    <n v="2611.66334052"/>
    <n v="213067.06495100001"/>
    <n v="4.8913663274100001"/>
    <n v="4.88"/>
  </r>
  <r>
    <n v="1082"/>
    <n v="11750"/>
    <n v="11750"/>
    <n v="9.9499999999999993"/>
    <s v="Statewide Citrus"/>
    <s v="Polk"/>
    <s v="Flood Groves Corp"/>
    <d v="2013-04-16T00:00:00"/>
    <s v="Active"/>
    <x v="5"/>
    <x v="4"/>
    <n v="586.56383952900001"/>
    <n v="10471.141538"/>
    <n v="0.240385294369"/>
    <n v="0.240385294369"/>
  </r>
  <r>
    <n v="1083"/>
    <n v="11751"/>
    <n v="11751"/>
    <n v="4.6500000000000004"/>
    <s v="Statewide Citrus"/>
    <s v="Polk"/>
    <s v="Flood Groves Corp"/>
    <d v="2013-04-16T00:00:00"/>
    <s v="Active"/>
    <x v="5"/>
    <x v="4"/>
    <n v="1892.01363133"/>
    <n v="203206.858775"/>
    <n v="4.6650062351799999"/>
    <n v="4.6500000000000004"/>
  </r>
  <r>
    <n v="1084"/>
    <n v="11752"/>
    <n v="11752"/>
    <n v="9.91"/>
    <s v="Statewide Citrus"/>
    <s v="Polk"/>
    <s v="Flood Groves Corp"/>
    <d v="2013-04-16T00:00:00"/>
    <s v="Active"/>
    <x v="5"/>
    <x v="4"/>
    <n v="2629.4178842299998"/>
    <n v="432392.12748199998"/>
    <n v="9.9263970857500006"/>
    <n v="9.91"/>
  </r>
  <r>
    <n v="1085"/>
    <n v="11814"/>
    <n v="11814"/>
    <n v="349"/>
    <s v="Statewide Citrus"/>
    <s v="Highlands"/>
    <s v="Grigsby Family Partnership Ltd"/>
    <d v="2013-05-07T00:00:00"/>
    <s v="Active"/>
    <x v="5"/>
    <x v="4"/>
    <n v="34173.888867200003"/>
    <n v="16268512.8915"/>
    <n v="373.47515991199998"/>
    <n v="349"/>
  </r>
  <r>
    <n v="1086"/>
    <n v="11815"/>
    <n v="11815"/>
    <n v="30.97"/>
    <s v="Statewide Citrus"/>
    <s v="Highlands"/>
    <s v="Lake Placid Caretakers Inc"/>
    <d v="2013-05-07T00:00:00"/>
    <s v="Active"/>
    <x v="5"/>
    <x v="4"/>
    <n v="6628.3379625999996"/>
    <n v="1361273.7385"/>
    <n v="31.2506699636"/>
    <n v="30.97"/>
  </r>
  <r>
    <n v="1087"/>
    <n v="11818"/>
    <n v="11818"/>
    <n v="58.06"/>
    <s v="Statewide Citrus"/>
    <s v="Highlands"/>
    <s v="Lake Placid Caretakers Inc"/>
    <d v="2013-05-10T00:00:00"/>
    <s v="Active"/>
    <x v="5"/>
    <x v="4"/>
    <n v="7250.9226076499999"/>
    <n v="2534617.0622100001"/>
    <n v="58.187033992499998"/>
    <n v="58.06"/>
  </r>
  <r>
    <n v="1088"/>
    <n v="11820"/>
    <n v="11820"/>
    <n v="36.950000000000003"/>
    <s v="Statewide Citrus"/>
    <s v="Highlands"/>
    <s v="Lake Placid Caretakers Inc"/>
    <d v="2013-05-07T00:00:00"/>
    <s v="Active"/>
    <x v="5"/>
    <x v="4"/>
    <n v="5538.9588219300003"/>
    <n v="1613783.5615999999"/>
    <n v="37.047521045800003"/>
    <n v="36.950000000000003"/>
  </r>
  <r>
    <n v="1089"/>
    <n v="11821"/>
    <n v="11821"/>
    <n v="3"/>
    <s v="Statewide Citrus"/>
    <s v="Highlands"/>
    <s v="Lake Placid Caretakers Inc"/>
    <d v="2013-05-07T00:00:00"/>
    <s v="Active"/>
    <x v="5"/>
    <x v="4"/>
    <n v="2681.8033862699999"/>
    <n v="449191.40848099999"/>
    <n v="10.3120570535"/>
    <n v="3"/>
  </r>
  <r>
    <n v="1090"/>
    <n v="11824"/>
    <n v="11824"/>
    <n v="6.55"/>
    <s v="Statewide Citrus"/>
    <s v="Highlands"/>
    <s v="Lake Placid Caretakers Inc"/>
    <d v="2013-05-07T00:00:00"/>
    <s v="Active"/>
    <x v="5"/>
    <x v="4"/>
    <n v="2379.9469080399999"/>
    <n v="285829.62395699997"/>
    <n v="6.5617715169700004"/>
    <n v="6.55"/>
  </r>
  <r>
    <n v="1091"/>
    <n v="11825"/>
    <n v="11825"/>
    <n v="14.31"/>
    <s v="Statewide Citrus"/>
    <s v="Highlands"/>
    <s v="Lake Placid Caretakers Inc"/>
    <d v="2013-05-07T00:00:00"/>
    <s v="Active"/>
    <x v="5"/>
    <x v="4"/>
    <n v="3751.89506016"/>
    <n v="668606.54744700005"/>
    <n v="15.3491556906"/>
    <n v="14.31"/>
  </r>
  <r>
    <n v="1092"/>
    <n v="11826"/>
    <n v="11826"/>
    <n v="33.39"/>
    <s v="Statewide Citrus"/>
    <s v="Highlands"/>
    <s v="Lake Placid Caretakers Inc"/>
    <d v="2013-05-07T00:00:00"/>
    <s v="Active"/>
    <x v="5"/>
    <x v="4"/>
    <n v="6039.2190316599999"/>
    <n v="1504760.6500500001"/>
    <n v="34.544689373399997"/>
    <n v="33.39"/>
  </r>
  <r>
    <n v="1093"/>
    <n v="11827"/>
    <n v="11827"/>
    <n v="38.549999999999997"/>
    <s v="Statewide Citrus"/>
    <s v="Highlands"/>
    <s v="Lake Placid Caretakers Inc"/>
    <d v="2013-05-07T00:00:00"/>
    <s v="Active"/>
    <x v="5"/>
    <x v="4"/>
    <n v="5187.8206304300002"/>
    <n v="1681179.3334300001"/>
    <n v="38.594721261899998"/>
    <n v="38.549999999999997"/>
  </r>
  <r>
    <n v="1094"/>
    <n v="11831"/>
    <n v="11831"/>
    <n v="21.2"/>
    <s v="Statewide Citrus"/>
    <s v="Highlands"/>
    <s v="Lake Placid Caretakers Inc"/>
    <d v="2013-05-07T00:00:00"/>
    <s v="Active"/>
    <x v="5"/>
    <x v="4"/>
    <n v="4327.1305943099997"/>
    <n v="919816.93456299999"/>
    <n v="21.116175708"/>
    <n v="21.116175708"/>
  </r>
  <r>
    <n v="1095"/>
    <n v="11832"/>
    <n v="11832"/>
    <n v="60.73"/>
    <s v="Statewide Citrus"/>
    <s v="Highlands"/>
    <s v="Lake Placid Caretakers Inc"/>
    <d v="2013-05-07T00:00:00"/>
    <s v="Active"/>
    <x v="5"/>
    <x v="4"/>
    <n v="8420.7802208600006"/>
    <n v="2656464.2501099999"/>
    <n v="60.9842717171"/>
    <n v="60.73"/>
  </r>
  <r>
    <n v="1096"/>
    <n v="11833"/>
    <n v="11833"/>
    <n v="63"/>
    <s v="Statewide Citrus"/>
    <s v="Highlands"/>
    <s v="Lake Placid Caretakers Inc"/>
    <d v="2013-05-07T00:00:00"/>
    <s v="Active"/>
    <x v="5"/>
    <x v="4"/>
    <n v="8319.0191044300009"/>
    <n v="3494734.9683500002"/>
    <n v="80.228396403399998"/>
    <n v="63"/>
  </r>
  <r>
    <n v="1097"/>
    <n v="11834"/>
    <n v="11834"/>
    <n v="131.16999999999999"/>
    <s v="Statewide Citrus"/>
    <s v="Highlands"/>
    <s v="Lake Placid Caretakers Inc"/>
    <d v="2013-05-07T00:00:00"/>
    <s v="Active"/>
    <x v="5"/>
    <x v="4"/>
    <n v="10662.760604999999"/>
    <n v="5727470.6188500002"/>
    <n v="131.485159063"/>
    <n v="131.16999999999999"/>
  </r>
  <r>
    <n v="1098"/>
    <n v="11835"/>
    <n v="11835"/>
    <n v="36.92"/>
    <s v="Statewide Citrus"/>
    <s v="Highlands"/>
    <s v="Lake Placid Caretakers Inc"/>
    <d v="2013-05-07T00:00:00"/>
    <s v="Active"/>
    <x v="5"/>
    <x v="4"/>
    <n v="5094.9211133500003"/>
    <n v="1612237.4375199999"/>
    <n v="37.012026779000003"/>
    <n v="36.92"/>
  </r>
  <r>
    <n v="1099"/>
    <n v="11836"/>
    <n v="11836"/>
    <n v="38.380000000000003"/>
    <s v="Statewide Citrus"/>
    <s v="Highlands"/>
    <s v="Lake Placid Caretakers Inc"/>
    <d v="2013-05-07T00:00:00"/>
    <s v="Active"/>
    <x v="5"/>
    <x v="4"/>
    <n v="4582.8661428599999"/>
    <n v="851719.40499900002"/>
    <n v="19.552865286700001"/>
    <n v="19.552865286700001"/>
  </r>
  <r>
    <n v="1100"/>
    <n v="11837"/>
    <n v="11837"/>
    <n v="60.75"/>
    <s v="Statewide Citrus"/>
    <s v="Highlands"/>
    <s v="Lake Placid Caretakers Inc"/>
    <d v="2013-05-07T00:00:00"/>
    <s v="Active"/>
    <x v="5"/>
    <x v="4"/>
    <n v="8244.57690138"/>
    <n v="2939005.4474599999"/>
    <n v="67.470551044900006"/>
    <n v="60.75"/>
  </r>
  <r>
    <n v="1101"/>
    <n v="11838"/>
    <n v="11838"/>
    <n v="197.72"/>
    <s v="Statewide Citrus"/>
    <s v="Highlands"/>
    <s v="Lake Placid Caretakers Inc"/>
    <d v="2013-05-07T00:00:00"/>
    <s v="Active"/>
    <x v="5"/>
    <x v="4"/>
    <n v="15635.5912553"/>
    <n v="8474127.5477900002"/>
    <n v="194.53997806300001"/>
    <n v="194.53997806300001"/>
  </r>
  <r>
    <n v="1102"/>
    <n v="11839"/>
    <n v="11839"/>
    <n v="40"/>
    <s v="Statewide Citrus"/>
    <s v="Highlands"/>
    <s v="Lake Placid Caretakers Inc"/>
    <d v="2013-05-07T00:00:00"/>
    <s v="Active"/>
    <x v="5"/>
    <x v="4"/>
    <n v="5297.3400591999998"/>
    <n v="1753642.2390600001"/>
    <n v="40.258247329"/>
    <n v="40"/>
  </r>
  <r>
    <n v="1103"/>
    <n v="11840"/>
    <n v="11840"/>
    <n v="4.5"/>
    <s v="Statewide Citrus"/>
    <s v="Highlands"/>
    <s v="Lake Placid Caretakers Inc"/>
    <d v="2013-05-07T00:00:00"/>
    <s v="Active"/>
    <x v="5"/>
    <x v="4"/>
    <n v="2037.8123876699999"/>
    <n v="201019.925968"/>
    <n v="4.6148009653499997"/>
    <n v="4.5"/>
  </r>
  <r>
    <n v="1104"/>
    <n v="11841"/>
    <n v="11841"/>
    <n v="23.75"/>
    <s v="Statewide Citrus"/>
    <s v="Highlands"/>
    <s v="Lake Placid Caretakers Inc"/>
    <d v="2013-05-07T00:00:00"/>
    <s v="Active"/>
    <x v="5"/>
    <x v="4"/>
    <n v="4121.1934583800003"/>
    <n v="1036988.90332"/>
    <n v="23.806084740300001"/>
    <n v="23.75"/>
  </r>
  <r>
    <n v="1105"/>
    <n v="11842"/>
    <n v="11842"/>
    <n v="82.22"/>
    <s v="Statewide Citrus"/>
    <s v="Highlands"/>
    <s v="Lake Placid Caretakers Inc"/>
    <d v="2013-05-07T00:00:00"/>
    <s v="Active"/>
    <x v="5"/>
    <x v="4"/>
    <n v="10237.4857651"/>
    <n v="3618234.97554"/>
    <n v="83.063577789700005"/>
    <n v="82.22"/>
  </r>
  <r>
    <n v="1106"/>
    <n v="11843"/>
    <n v="11843"/>
    <n v="28.87"/>
    <s v="Statewide Citrus"/>
    <s v="Highlands"/>
    <s v="Lake Placid Caretakers Inc"/>
    <d v="2013-05-07T00:00:00"/>
    <s v="Active"/>
    <x v="5"/>
    <x v="4"/>
    <n v="4766.4014943599996"/>
    <n v="1260701.6054"/>
    <n v="28.941842245699998"/>
    <n v="28.87"/>
  </r>
  <r>
    <n v="1107"/>
    <n v="11845"/>
    <n v="11845"/>
    <n v="37"/>
    <s v="Statewide Citrus"/>
    <s v="Highlands"/>
    <s v="Lake Placid Caretakers Inc"/>
    <d v="2013-05-07T00:00:00"/>
    <s v="Active"/>
    <x v="5"/>
    <x v="4"/>
    <n v="5176.0795877199998"/>
    <n v="1643622.33611"/>
    <n v="37.732527792100001"/>
    <n v="37"/>
  </r>
  <r>
    <n v="1108"/>
    <n v="11846"/>
    <n v="11846"/>
    <n v="181"/>
    <s v="Statewide Citrus"/>
    <s v="Highlands"/>
    <s v="Lake Placid Caretakers Inc"/>
    <d v="2013-05-07T00:00:00"/>
    <s v="Active"/>
    <x v="5"/>
    <x v="4"/>
    <n v="22292.140648100001"/>
    <n v="13685978.9846"/>
    <n v="314.18810212800003"/>
    <n v="181"/>
  </r>
  <r>
    <n v="1109"/>
    <n v="11848"/>
    <n v="11848"/>
    <n v="28.11"/>
    <s v="Statewide Citrus"/>
    <s v="Highlands"/>
    <s v="Gillie Russell"/>
    <d v="2013-05-07T00:00:00"/>
    <s v="Active"/>
    <x v="5"/>
    <x v="4"/>
    <n v="2866.6425347999998"/>
    <n v="428706.84915600001"/>
    <n v="9.8417943982700002"/>
    <n v="9.8417943982700002"/>
  </r>
  <r>
    <n v="1110"/>
    <n v="11871"/>
    <n v="11871"/>
    <n v="6.5"/>
    <s v="Statewide Citrus"/>
    <s v="Polk"/>
    <s v="Sara Morey"/>
    <d v="2013-04-23T00:00:00"/>
    <s v="Active"/>
    <x v="5"/>
    <x v="4"/>
    <n v="2795.9567194400001"/>
    <n v="422970.41892600001"/>
    <n v="9.7101035539999998"/>
    <n v="6.5"/>
  </r>
  <r>
    <n v="1111"/>
    <n v="11872"/>
    <n v="11872"/>
    <n v="15"/>
    <s v="Statewide Citrus"/>
    <s v="Polk"/>
    <s v="RA Riley"/>
    <d v="2013-04-23T00:00:00"/>
    <s v="Active"/>
    <x v="5"/>
    <x v="4"/>
    <n v="5060.0024414600002"/>
    <n v="697579.12476000004"/>
    <n v="16.014277205799999"/>
    <n v="15"/>
  </r>
  <r>
    <n v="1112"/>
    <n v="11873"/>
    <n v="11873"/>
    <n v="18"/>
    <s v="Statewide Citrus"/>
    <s v="Polk"/>
    <s v="RA Riley"/>
    <d v="2013-04-23T00:00:00"/>
    <s v="Active"/>
    <x v="5"/>
    <x v="4"/>
    <n v="3889.2559912699999"/>
    <n v="807243.58189899998"/>
    <n v="18.531836797099999"/>
    <n v="18"/>
  </r>
  <r>
    <n v="1113"/>
    <n v="11874"/>
    <n v="11874"/>
    <n v="60.19"/>
    <s v="Statewide Citrus"/>
    <s v="Polk"/>
    <s v="RA Riley"/>
    <d v="2013-04-23T00:00:00"/>
    <s v="Active"/>
    <x v="5"/>
    <x v="4"/>
    <n v="12032.231628199999"/>
    <n v="2627376.9899499998"/>
    <n v="60.316517435400002"/>
    <n v="60.19"/>
  </r>
  <r>
    <n v="1114"/>
    <n v="11875"/>
    <n v="11875"/>
    <n v="45"/>
    <s v="Statewide Citrus"/>
    <s v="Polk"/>
    <s v="RA Riley"/>
    <d v="2013-04-23T00:00:00"/>
    <s v="Active"/>
    <x v="5"/>
    <x v="4"/>
    <n v="6597.1427710799999"/>
    <n v="1958894.02098"/>
    <n v="44.970198727700001"/>
    <n v="44.970198727700001"/>
  </r>
  <r>
    <n v="1115"/>
    <n v="11876"/>
    <n v="11876"/>
    <n v="60.26"/>
    <s v="Specialty Fruit &amp; Nut"/>
    <s v="Highlands"/>
    <s v="Barben Farms LLC"/>
    <d v="2013-05-09T00:00:00"/>
    <s v="Active"/>
    <x v="8"/>
    <x v="4"/>
    <n v="6687.1540830000004"/>
    <n v="2630187.5096300002"/>
    <n v="60.381038347400001"/>
    <n v="60.26"/>
  </r>
  <r>
    <n v="1116"/>
    <n v="11879"/>
    <n v="11879"/>
    <n v="10.06"/>
    <s v="Statewide Citrus"/>
    <s v="Highlands"/>
    <s v="Lake Placid Caretakers Inc"/>
    <d v="2013-05-07T00:00:00"/>
    <s v="Active"/>
    <x v="5"/>
    <x v="4"/>
    <n v="2653.9588028799999"/>
    <n v="439597.670522"/>
    <n v="10.091814254299999"/>
    <n v="10.06"/>
  </r>
  <r>
    <n v="1117"/>
    <n v="11880"/>
    <n v="11880"/>
    <n v="39.44"/>
    <s v="Statewide Citrus"/>
    <s v="Highlands"/>
    <s v="Lake Placid Caretakers Inc"/>
    <d v="2013-05-07T00:00:00"/>
    <s v="Active"/>
    <x v="5"/>
    <x v="4"/>
    <n v="5244.8054110499997"/>
    <n v="1721941.3067699999"/>
    <n v="39.530491151500001"/>
    <n v="39.44"/>
  </r>
  <r>
    <n v="1118"/>
    <n v="11881"/>
    <n v="11881"/>
    <n v="38.07"/>
    <s v="Statewide Citrus"/>
    <s v="Highlands"/>
    <s v="Lake Placid Caretakers Inc"/>
    <d v="2013-05-07T00:00:00"/>
    <s v="Active"/>
    <x v="5"/>
    <x v="4"/>
    <n v="5113.4611771899999"/>
    <n v="1648084.22059"/>
    <n v="37.834958974800003"/>
    <n v="37.834958974800003"/>
  </r>
  <r>
    <n v="1119"/>
    <n v="11882"/>
    <n v="11882"/>
    <n v="36.32"/>
    <s v="Statewide Citrus"/>
    <s v="Highlands"/>
    <s v="Lake Placid Caretakers Inc"/>
    <d v="2013-05-07T00:00:00"/>
    <s v="Active"/>
    <x v="5"/>
    <x v="4"/>
    <n v="5043.96014079"/>
    <n v="1586361.8002599999"/>
    <n v="36.418001508800003"/>
    <n v="36.32"/>
  </r>
  <r>
    <n v="1120"/>
    <n v="11883"/>
    <n v="11883"/>
    <n v="23.51"/>
    <s v="Statewide Citrus"/>
    <s v="Highlands"/>
    <s v="Glenn E Beck"/>
    <d v="2013-05-14T00:00:00"/>
    <s v="Active"/>
    <x v="5"/>
    <x v="4"/>
    <n v="5242.4936684800005"/>
    <n v="1031541.08323"/>
    <n v="23.681019499800001"/>
    <n v="23.51"/>
  </r>
  <r>
    <n v="1121"/>
    <n v="11884"/>
    <n v="11884"/>
    <n v="80.25"/>
    <s v="Statewide Citrus"/>
    <s v="Highlands"/>
    <s v="Glenn E Beck"/>
    <d v="2013-05-14T00:00:00"/>
    <s v="Active"/>
    <x v="5"/>
    <x v="4"/>
    <n v="7916.7676373300001"/>
    <n v="3502844.5219200002"/>
    <n v="80.414566880999999"/>
    <n v="80.25"/>
  </r>
  <r>
    <n v="1122"/>
    <n v="11920"/>
    <n v="11920"/>
    <n v="52.37"/>
    <s v="Statewide Citrus"/>
    <s v="Highlands"/>
    <s v="Richard Andrew Tuck"/>
    <d v="2013-06-04T00:00:00"/>
    <s v="Active"/>
    <x v="5"/>
    <x v="4"/>
    <n v="7750.3176087100001"/>
    <n v="2284698.4447699999"/>
    <n v="52.449669044700002"/>
    <n v="52.37"/>
  </r>
  <r>
    <n v="1123"/>
    <n v="11921"/>
    <n v="11921"/>
    <n v="9.5"/>
    <s v="Statewide Citrus"/>
    <s v="Highlands"/>
    <s v="Richard Andrew Tuck"/>
    <d v="2013-06-04T00:00:00"/>
    <s v="Active"/>
    <x v="5"/>
    <x v="4"/>
    <n v="3797.5200487000002"/>
    <n v="420323.28880899999"/>
    <n v="9.6493335653599992"/>
    <n v="9.5"/>
  </r>
  <r>
    <n v="1124"/>
    <n v="11922"/>
    <n v="11922"/>
    <n v="19.5"/>
    <s v="Statewide Citrus"/>
    <s v="Highlands"/>
    <s v="Richard Andrew Tuck"/>
    <d v="2013-06-04T00:00:00"/>
    <s v="Active"/>
    <x v="5"/>
    <x v="4"/>
    <n v="3916.5268588700001"/>
    <n v="867904.53821599996"/>
    <n v="19.924426305000001"/>
    <n v="19.5"/>
  </r>
  <r>
    <n v="1125"/>
    <n v="11923"/>
    <n v="11923"/>
    <n v="19.5"/>
    <s v="Statewide Citrus"/>
    <s v="Highlands"/>
    <s v="Richard Andrew Tuck"/>
    <d v="2013-06-04T00:00:00"/>
    <s v="Active"/>
    <x v="5"/>
    <x v="4"/>
    <n v="3881.12261971"/>
    <n v="847296.86687499995"/>
    <n v="19.451337375400001"/>
    <n v="19.451337375400001"/>
  </r>
  <r>
    <n v="1126"/>
    <n v="11924"/>
    <n v="11924"/>
    <n v="39.82"/>
    <s v="Statewide Citrus"/>
    <s v="Highlands"/>
    <s v="Richard Andrew Tuck"/>
    <d v="2013-06-04T00:00:00"/>
    <s v="Active"/>
    <x v="5"/>
    <x v="4"/>
    <n v="5290.0931689299996"/>
    <n v="1748510.6372400001"/>
    <n v="40.140441489899999"/>
    <n v="39.82"/>
  </r>
  <r>
    <n v="1127"/>
    <n v="11925"/>
    <n v="11925"/>
    <n v="565"/>
    <s v="Statewide Citrus"/>
    <s v="Highlands"/>
    <s v="734 LMC Groves LLC"/>
    <d v="2013-05-21T00:00:00"/>
    <s v="Active"/>
    <x v="5"/>
    <x v="4"/>
    <n v="52442.485554899999"/>
    <n v="25577419.851199999"/>
    <n v="587.17911297499995"/>
    <n v="565"/>
  </r>
  <r>
    <n v="1128"/>
    <n v="11926"/>
    <n v="11926"/>
    <n v="3.04"/>
    <s v="Statewide Citrus"/>
    <s v="Polk"/>
    <s v="734 LMC Groves LLC"/>
    <d v="2013-05-21T00:00:00"/>
    <s v="Active"/>
    <x v="5"/>
    <x v="4"/>
    <n v="1692.4436876699999"/>
    <n v="132959.04904799999"/>
    <n v="3.0523319762600001"/>
    <n v="3.04"/>
  </r>
  <r>
    <n v="1129"/>
    <n v="11927"/>
    <n v="11927"/>
    <n v="132.4"/>
    <s v="Statewide Citrus"/>
    <s v="Polk"/>
    <s v="734 LMC Groves LLC"/>
    <d v="2013-05-21T00:00:00"/>
    <s v="Active"/>
    <x v="5"/>
    <x v="4"/>
    <n v="19688.2545068"/>
    <n v="6064934.4062999999"/>
    <n v="139.23229261"/>
    <n v="132.4"/>
  </r>
  <r>
    <n v="1130"/>
    <n v="11928"/>
    <n v="11928"/>
    <n v="6.7"/>
    <s v="Statewide Citrus"/>
    <s v="Polk"/>
    <s v="734 LMC Groves LLC"/>
    <d v="2013-05-21T00:00:00"/>
    <s v="Active"/>
    <x v="5"/>
    <x v="4"/>
    <n v="3137.8987162200001"/>
    <n v="307695.92405899998"/>
    <n v="7.0637547026299998"/>
    <n v="6.7"/>
  </r>
  <r>
    <n v="1131"/>
    <n v="11929"/>
    <n v="11929"/>
    <n v="18.829999999999998"/>
    <s v="Statewide Citrus"/>
    <s v="Polk"/>
    <s v="734 LMC Groves LLC"/>
    <d v="2013-05-21T00:00:00"/>
    <s v="Active"/>
    <x v="5"/>
    <x v="4"/>
    <n v="3881.2502891700001"/>
    <n v="851803.65898599999"/>
    <n v="19.554799499800001"/>
    <n v="18.829999999999998"/>
  </r>
  <r>
    <n v="1132"/>
    <n v="11930"/>
    <n v="11930"/>
    <n v="1.5"/>
    <s v="Statewide Citrus"/>
    <s v="Polk"/>
    <s v="734 LMC Groves LLC"/>
    <d v="2013-05-21T00:00:00"/>
    <s v="Active"/>
    <x v="5"/>
    <x v="4"/>
    <n v="2181.4529846800001"/>
    <n v="88663.904048199998"/>
    <n v="2.0354513017700002"/>
    <n v="1.5"/>
  </r>
  <r>
    <n v="1133"/>
    <n v="11931"/>
    <n v="11931"/>
    <n v="1.67"/>
    <s v="Statewide Citrus"/>
    <s v="Polk"/>
    <s v="734 LMC Groves LLC"/>
    <d v="2013-05-21T00:00:00"/>
    <s v="Active"/>
    <x v="5"/>
    <x v="4"/>
    <n v="1876.6030545199999"/>
    <n v="86430.388615100004"/>
    <n v="1.9841766376900001"/>
    <n v="1.67"/>
  </r>
  <r>
    <n v="1134"/>
    <n v="11932"/>
    <n v="11932"/>
    <n v="6.83"/>
    <s v="Statewide Citrus"/>
    <s v="Polk"/>
    <s v="734 LMC Groves LLC"/>
    <d v="2013-05-21T00:00:00"/>
    <s v="Active"/>
    <x v="5"/>
    <x v="4"/>
    <n v="6202.0038267899999"/>
    <n v="298458.12963500002"/>
    <n v="6.8516832752800001"/>
    <n v="6.83"/>
  </r>
  <r>
    <n v="1135"/>
    <n v="11934"/>
    <n v="11934"/>
    <n v="43.88"/>
    <s v="Statewide Citrus"/>
    <s v="Polk"/>
    <s v="734 LMC Groves LLC"/>
    <d v="2013-05-21T00:00:00"/>
    <s v="Active"/>
    <x v="5"/>
    <x v="4"/>
    <n v="6517.4473692800002"/>
    <n v="1915352.9639300001"/>
    <n v="43.970629599699997"/>
    <n v="43.88"/>
  </r>
  <r>
    <n v="1136"/>
    <n v="11935"/>
    <n v="11935"/>
    <n v="10"/>
    <s v="Statewide Citrus"/>
    <s v="Polk"/>
    <s v="734 LMC Groves LLC"/>
    <d v="2013-05-21T00:00:00"/>
    <s v="Active"/>
    <x v="5"/>
    <x v="4"/>
    <n v="2657.23002206"/>
    <n v="441240.04906200001"/>
    <n v="10.1295182284"/>
    <n v="10"/>
  </r>
  <r>
    <n v="1137"/>
    <n v="11936"/>
    <n v="11936"/>
    <n v="1.7"/>
    <s v="Statewide Citrus"/>
    <s v="Polk"/>
    <s v="734 LMC Groves LLC"/>
    <d v="2013-05-21T00:00:00"/>
    <s v="Active"/>
    <x v="5"/>
    <x v="4"/>
    <n v="2558.1761519500001"/>
    <n v="408613.872164"/>
    <n v="9.3805212723799993"/>
    <n v="1.7"/>
  </r>
  <r>
    <n v="1138"/>
    <n v="11937"/>
    <n v="11937"/>
    <n v="4.5999999999999996"/>
    <s v="Statewide Citrus"/>
    <s v="Polk"/>
    <s v="734 LMC Groves LLC"/>
    <d v="2013-05-21T00:00:00"/>
    <s v="Active"/>
    <x v="5"/>
    <x v="4"/>
    <n v="1954.39765812"/>
    <n v="217323.75653399999"/>
    <n v="4.9890869107400002"/>
    <n v="4.5999999999999996"/>
  </r>
  <r>
    <n v="1139"/>
    <n v="11938"/>
    <n v="11938"/>
    <n v="14.9"/>
    <s v="Statewide Citrus"/>
    <s v="Polk"/>
    <s v="734 LMC Groves LLC"/>
    <d v="2013-05-21T00:00:00"/>
    <s v="Active"/>
    <x v="5"/>
    <x v="4"/>
    <n v="3409.75328283"/>
    <n v="678979.85816199996"/>
    <n v="15.5872950893"/>
    <n v="14.9"/>
  </r>
  <r>
    <n v="1140"/>
    <n v="11943"/>
    <n v="11943"/>
    <n v="19.68"/>
    <s v="Statewide Citrus"/>
    <s v="Polk"/>
    <s v="734 LMC Groves LLC"/>
    <d v="2013-05-21T00:00:00"/>
    <s v="Active"/>
    <x v="5"/>
    <x v="4"/>
    <n v="3918.9892541600002"/>
    <n v="858835.74891099997"/>
    <n v="19.716234716799999"/>
    <n v="19.68"/>
  </r>
  <r>
    <n v="1141"/>
    <n v="11944"/>
    <n v="11944"/>
    <n v="19.010000000000002"/>
    <s v="Statewide Citrus"/>
    <s v="Polk"/>
    <s v="734 LMC Groves LLC"/>
    <d v="2013-05-21T00:00:00"/>
    <s v="Active"/>
    <x v="5"/>
    <x v="4"/>
    <n v="3881.12395006"/>
    <n v="829701.95896199998"/>
    <n v="19.047412253899999"/>
    <n v="19.010000000000002"/>
  </r>
  <r>
    <n v="1142"/>
    <n v="11945"/>
    <n v="11945"/>
    <n v="37.369999999999997"/>
    <s v="Statewide Citrus"/>
    <s v="Polk"/>
    <s v="734 LMC Groves LLC"/>
    <d v="2013-05-21T00:00:00"/>
    <s v="Active"/>
    <x v="5"/>
    <x v="4"/>
    <n v="6379.5511027499997"/>
    <n v="1222264.1969999999"/>
    <n v="28.059437237699999"/>
    <n v="28.059437237699999"/>
  </r>
  <r>
    <n v="1143"/>
    <n v="11946"/>
    <n v="11946"/>
    <n v="68.400000000000006"/>
    <s v="Statewide Citrus"/>
    <s v="Polk"/>
    <s v="734 LMC Groves LLC"/>
    <d v="2013-05-21T00:00:00"/>
    <s v="Active"/>
    <x v="5"/>
    <x v="4"/>
    <n v="16458.576093700001"/>
    <n v="11965957.5998"/>
    <n v="274.70168649599998"/>
    <n v="68.400000000000006"/>
  </r>
  <r>
    <n v="1144"/>
    <n v="11947"/>
    <n v="11947"/>
    <n v="29.2"/>
    <s v="Statewide Citrus"/>
    <s v="Highlands"/>
    <s v="734 LMC Groves LLC"/>
    <d v="2013-05-21T00:00:00"/>
    <s v="Active"/>
    <x v="5"/>
    <x v="4"/>
    <n v="4571.6839891400004"/>
    <n v="1274497.0366"/>
    <n v="29.258543035100001"/>
    <n v="29.2"/>
  </r>
  <r>
    <n v="1145"/>
    <n v="11949"/>
    <n v="11949"/>
    <n v="122.7"/>
    <s v="Statewide Citrus"/>
    <s v="Polk"/>
    <s v="734 LMC Groves LLC"/>
    <d v="2013-05-21T00:00:00"/>
    <s v="Active"/>
    <x v="5"/>
    <x v="4"/>
    <n v="18350.508247199999"/>
    <n v="6656644.4960000003"/>
    <n v="152.81614147499999"/>
    <n v="122.7"/>
  </r>
  <r>
    <n v="1146"/>
    <n v="11950"/>
    <n v="11950"/>
    <n v="4.9000000000000004"/>
    <s v="Statewide Citrus"/>
    <s v="Polk"/>
    <s v="734 LMC Groves LLC"/>
    <d v="2013-05-21T00:00:00"/>
    <s v="Active"/>
    <x v="5"/>
    <x v="4"/>
    <n v="1939.57168557"/>
    <n v="214321.114653"/>
    <n v="4.9201554623500003"/>
    <n v="4.9000000000000004"/>
  </r>
  <r>
    <n v="1147"/>
    <n v="11960"/>
    <n v="11960"/>
    <n v="9.93"/>
    <s v="Statewide Citrus"/>
    <s v="Polk"/>
    <s v="734 LMC Groves LLC"/>
    <d v="2013-06-10T00:00:00"/>
    <s v="Active"/>
    <x v="5"/>
    <x v="4"/>
    <n v="1082.6990969999999"/>
    <n v="41614.664371300001"/>
    <n v="0.95534506038699996"/>
    <n v="0.95534506038699996"/>
  </r>
  <r>
    <n v="1148"/>
    <n v="11961"/>
    <n v="11961"/>
    <n v="4.68"/>
    <s v="Statewide Citrus"/>
    <s v="Polk"/>
    <s v="734 LMC Groves LLC"/>
    <d v="2013-06-10T00:00:00"/>
    <s v="Active"/>
    <x v="5"/>
    <x v="4"/>
    <n v="1900.5205040999999"/>
    <n v="204579.74241499999"/>
    <n v="4.6965234328800003"/>
    <n v="4.68"/>
  </r>
  <r>
    <n v="1149"/>
    <n v="11963"/>
    <n v="11963"/>
    <n v="5"/>
    <s v="Statewide Citrus"/>
    <s v="Polk"/>
    <s v="734 LMC Groves LLC"/>
    <d v="2013-05-21T00:00:00"/>
    <s v="Active"/>
    <x v="5"/>
    <x v="4"/>
    <n v="1980.3350193199999"/>
    <n v="218364.67742600001"/>
    <n v="5.0129832618799997"/>
    <n v="5"/>
  </r>
  <r>
    <n v="1150"/>
    <n v="11964"/>
    <n v="11964"/>
    <n v="19.940000000000001"/>
    <s v="Statewide Citrus"/>
    <s v="Polk"/>
    <s v="734 LMC Groves LLC"/>
    <d v="2013-06-10T00:00:00"/>
    <s v="Active"/>
    <x v="5"/>
    <x v="4"/>
    <n v="2619.81826542"/>
    <n v="66975.123573599994"/>
    <n v="1.53754342229"/>
    <n v="1.53754342229"/>
  </r>
  <r>
    <n v="1151"/>
    <n v="11972"/>
    <n v="11972"/>
    <n v="15.02"/>
    <s v="Statewide Citrus"/>
    <s v="Polk"/>
    <s v="Norris Citrus Groves Inc"/>
    <d v="2013-06-11T00:00:00"/>
    <s v="Active"/>
    <x v="5"/>
    <x v="4"/>
    <n v="3304.97344849"/>
    <n v="655562.173312"/>
    <n v="15.049696868"/>
    <n v="15.02"/>
  </r>
  <r>
    <n v="1152"/>
    <n v="11973"/>
    <n v="11973"/>
    <n v="10.199999999999999"/>
    <s v="Statewide Citrus"/>
    <s v="Polk"/>
    <s v="Norris Citrus Groves Inc"/>
    <d v="2013-06-11T00:00:00"/>
    <s v="Active"/>
    <x v="5"/>
    <x v="4"/>
    <n v="2666.6969172200002"/>
    <n v="443284.29249000002"/>
    <n v="10.176447787700001"/>
    <n v="10.176447787700001"/>
  </r>
  <r>
    <n v="1153"/>
    <n v="11974"/>
    <n v="11974"/>
    <n v="10.07"/>
    <s v="Statewide Citrus"/>
    <s v="Polk"/>
    <s v="Norris Citrus Groves Inc"/>
    <d v="2013-06-06T00:00:00"/>
    <s v="Active"/>
    <x v="5"/>
    <x v="4"/>
    <n v="3254.3422240999998"/>
    <n v="439756.38667199999"/>
    <n v="10.095457890300001"/>
    <n v="10.07"/>
  </r>
  <r>
    <n v="1154"/>
    <n v="11975"/>
    <n v="11975"/>
    <n v="15.28"/>
    <s v="Statewide Citrus"/>
    <s v="Polk"/>
    <s v="Norris Citrus Groves Inc"/>
    <d v="2013-06-11T00:00:00"/>
    <s v="Active"/>
    <x v="5"/>
    <x v="4"/>
    <n v="1994.2884232399999"/>
    <n v="223348.577701"/>
    <n v="5.1273983264099998"/>
    <n v="5.1273983264099998"/>
  </r>
  <r>
    <n v="1155"/>
    <n v="11976"/>
    <n v="11976"/>
    <n v="19.940000000000001"/>
    <s v="Statewide Citrus"/>
    <s v="Polk"/>
    <s v="Norris Citrus Groves Inc"/>
    <d v="2013-06-11T00:00:00"/>
    <s v="Active"/>
    <x v="5"/>
    <x v="4"/>
    <n v="3303.5437784199999"/>
    <n v="651358.28076999995"/>
    <n v="14.953188388699999"/>
    <n v="14.953188388699999"/>
  </r>
  <r>
    <n v="1156"/>
    <n v="11977"/>
    <n v="11977"/>
    <n v="4.62"/>
    <s v="Statewide Citrus"/>
    <s v="Polk"/>
    <s v="Norris Citrus Groves Inc"/>
    <d v="2013-06-11T00:00:00"/>
    <s v="Active"/>
    <x v="5"/>
    <x v="4"/>
    <n v="1935.3869211399999"/>
    <n v="201748.865017"/>
    <n v="4.6315351702300003"/>
    <n v="4.62"/>
  </r>
  <r>
    <n v="1157"/>
    <n v="11978"/>
    <n v="11978"/>
    <n v="4.84"/>
    <s v="Statewide Citrus"/>
    <s v="Polk"/>
    <s v="Norris Citrus Groves Inc"/>
    <d v="2013-06-06T00:00:00"/>
    <s v="Active"/>
    <x v="5"/>
    <x v="4"/>
    <n v="1940.1295549700001"/>
    <n v="211529.447682"/>
    <n v="4.8560673508200001"/>
    <n v="4.84"/>
  </r>
  <r>
    <n v="1158"/>
    <n v="11979"/>
    <n v="11979"/>
    <n v="34.11"/>
    <s v="Statewide Citrus"/>
    <s v="Polk"/>
    <s v="Norris Citrus Groves Inc"/>
    <d v="2013-06-11T00:00:00"/>
    <s v="Active"/>
    <x v="5"/>
    <x v="4"/>
    <n v="2641.26226344"/>
    <n v="435355.81499699998"/>
    <n v="9.9944342613800004"/>
    <n v="9.9944342613800004"/>
  </r>
  <r>
    <n v="1159"/>
    <n v="11980"/>
    <n v="11980"/>
    <n v="168.78"/>
    <s v="Statewide Citrus"/>
    <s v="Polk"/>
    <s v="Norris Citrus Groves Inc"/>
    <d v="2013-06-11T00:00:00"/>
    <s v="Active"/>
    <x v="5"/>
    <x v="4"/>
    <n v="16777.6978494"/>
    <n v="4736383.9640100002"/>
    <n v="108.732849164"/>
    <n v="108.732849164"/>
  </r>
  <r>
    <n v="1160"/>
    <n v="11981"/>
    <n v="11981"/>
    <n v="50"/>
    <s v="Statewide Citrus"/>
    <s v="Polk"/>
    <s v="Norris Citrus Groves Inc"/>
    <d v="2013-06-11T00:00:00"/>
    <s v="Active"/>
    <x v="5"/>
    <x v="4"/>
    <n v="2657.3047518899998"/>
    <n v="441269.59895000001"/>
    <n v="10.1301966032"/>
    <n v="10.1301966032"/>
  </r>
  <r>
    <n v="1161"/>
    <n v="11982"/>
    <n v="11982"/>
    <n v="8.59"/>
    <s v="Statewide Citrus"/>
    <s v="Polk"/>
    <s v="Norris Citrus Groves Inc"/>
    <d v="2013-06-11T00:00:00"/>
    <s v="Active"/>
    <x v="5"/>
    <x v="4"/>
    <n v="2440.8417380199999"/>
    <n v="370697.0405"/>
    <n v="8.5100671095599996"/>
    <n v="8.5100671095599996"/>
  </r>
  <r>
    <n v="1162"/>
    <n v="11983"/>
    <n v="11983"/>
    <n v="42.96"/>
    <s v="Statewide Citrus"/>
    <s v="Polk"/>
    <s v="Norris Citrus Groves Inc"/>
    <d v="2013-06-11T00:00:00"/>
    <s v="Active"/>
    <x v="5"/>
    <x v="4"/>
    <n v="6724.3514920899997"/>
    <n v="1874965.9404800001"/>
    <n v="43.043467409800002"/>
    <n v="42.96"/>
  </r>
  <r>
    <n v="1163"/>
    <n v="11986"/>
    <n v="11986"/>
    <n v="10"/>
    <s v="Statewide Citrus"/>
    <s v="Polk"/>
    <s v="T-Two Grove Care LLC"/>
    <d v="2013-06-04T00:00:00"/>
    <s v="Active"/>
    <x v="5"/>
    <x v="4"/>
    <n v="3323.2638833599999"/>
    <n v="439871.56045200001"/>
    <n v="10.0981019271"/>
    <n v="10"/>
  </r>
  <r>
    <n v="1164"/>
    <n v="12006"/>
    <n v="12006"/>
    <n v="334.84"/>
    <s v="Statewide Citrus"/>
    <s v="Polk"/>
    <s v="The Story Companies"/>
    <d v="2013-06-11T00:00:00"/>
    <s v="Active"/>
    <x v="5"/>
    <x v="4"/>
    <n v="33541.961584899997"/>
    <n v="14610042.0382"/>
    <n v="335.40175570500003"/>
    <n v="334.84"/>
  </r>
  <r>
    <n v="1165"/>
    <n v="12010"/>
    <n v="12010"/>
    <n v="9.91"/>
    <s v="Statewide Citrus"/>
    <s v="Polk"/>
    <s v="The Story Companies"/>
    <d v="2013-06-11T00:00:00"/>
    <s v="Active"/>
    <x v="5"/>
    <x v="4"/>
    <n v="2599.47787135"/>
    <n v="432737.01150700002"/>
    <n v="9.9343145652100002"/>
    <n v="9.91"/>
  </r>
  <r>
    <n v="1166"/>
    <n v="12015"/>
    <n v="12015"/>
    <n v="9.33"/>
    <s v="Statewide Citrus"/>
    <s v="Polk"/>
    <s v="The Story Companies"/>
    <d v="2013-06-11T00:00:00"/>
    <s v="Active"/>
    <x v="5"/>
    <x v="4"/>
    <n v="2554.7501819300001"/>
    <n v="407201.66358699999"/>
    <n v="9.3481012947399993"/>
    <n v="9.33"/>
  </r>
  <r>
    <n v="1167"/>
    <n v="12016"/>
    <n v="12016"/>
    <n v="127.36"/>
    <s v="Statewide Citrus"/>
    <s v="Polk"/>
    <s v="The Story Companies"/>
    <d v="2013-06-11T00:00:00"/>
    <s v="Active"/>
    <x v="5"/>
    <x v="4"/>
    <n v="8648.1950418899996"/>
    <n v="1527357.19362"/>
    <n v="35.063436709500003"/>
    <n v="35.063436709500003"/>
  </r>
  <r>
    <n v="1168"/>
    <n v="12017"/>
    <n v="12017"/>
    <n v="71.010000000000005"/>
    <s v="Statewide Citrus"/>
    <s v="Polk"/>
    <s v="The Story Companies"/>
    <d v="2013-06-11T00:00:00"/>
    <s v="Active"/>
    <x v="5"/>
    <x v="4"/>
    <n v="10375.3684381"/>
    <n v="2407632.98948"/>
    <n v="55.271869147099999"/>
    <n v="55.271869147099999"/>
  </r>
  <r>
    <n v="1169"/>
    <n v="12019"/>
    <n v="12019"/>
    <n v="29.43"/>
    <s v="Statewide Citrus"/>
    <s v="Polk"/>
    <s v="The Story Companies"/>
    <d v="2013-06-11T00:00:00"/>
    <s v="Active"/>
    <x v="5"/>
    <x v="4"/>
    <n v="5235.2035021399997"/>
    <n v="706371.07423999999"/>
    <n v="16.216113400699999"/>
    <n v="16.216113400699999"/>
  </r>
  <r>
    <n v="1170"/>
    <n v="12028"/>
    <n v="12028"/>
    <n v="9.3699999999999992"/>
    <s v="Statewide Citrus"/>
    <s v="Polk"/>
    <s v="The Story Companies"/>
    <d v="2013-06-11T00:00:00"/>
    <s v="Active"/>
    <x v="5"/>
    <x v="4"/>
    <n v="2479.3451344800001"/>
    <n v="399540.813509"/>
    <n v="9.1722316730200006"/>
    <n v="9.1722316730200006"/>
  </r>
  <r>
    <n v="1171"/>
    <n v="12029"/>
    <n v="12029"/>
    <n v="18.61"/>
    <s v="Statewide Citrus"/>
    <s v="Polk"/>
    <s v="The Story Companies"/>
    <d v="2013-06-11T00:00:00"/>
    <s v="Active"/>
    <x v="5"/>
    <x v="4"/>
    <n v="1892.3733558700001"/>
    <n v="207416.41129399999"/>
    <n v="4.76164465019"/>
    <n v="4.76164465019"/>
  </r>
  <r>
    <n v="1172"/>
    <n v="12031"/>
    <n v="12031"/>
    <n v="18.55"/>
    <s v="Statewide Citrus"/>
    <s v="Polk"/>
    <s v="The Story Companies"/>
    <d v="2013-06-11T00:00:00"/>
    <s v="Active"/>
    <x v="5"/>
    <x v="4"/>
    <n v="5756.2305321200001"/>
    <n v="809666.04445399996"/>
    <n v="18.587449107600001"/>
    <n v="18.55"/>
  </r>
  <r>
    <n v="1173"/>
    <n v="12032"/>
    <n v="12032"/>
    <n v="9"/>
    <s v="Statewide Citrus"/>
    <s v="Polk"/>
    <s v="The Story Companies"/>
    <d v="2013-06-11T00:00:00"/>
    <s v="Active"/>
    <x v="5"/>
    <x v="4"/>
    <n v="2509.6330546099998"/>
    <n v="392903.00830699998"/>
    <n v="9.0198480239700007"/>
    <n v="9"/>
  </r>
  <r>
    <n v="1174"/>
    <n v="12033"/>
    <n v="12033"/>
    <n v="8.35"/>
    <s v="Statewide Citrus"/>
    <s v="Polk"/>
    <s v="The Story Companies"/>
    <d v="2013-06-11T00:00:00"/>
    <s v="Active"/>
    <x v="5"/>
    <x v="4"/>
    <n v="2414.9539094000002"/>
    <n v="364481.48782899999"/>
    <n v="8.3673770835500001"/>
    <n v="8.35"/>
  </r>
  <r>
    <n v="1175"/>
    <n v="12034"/>
    <n v="12034"/>
    <n v="9.73"/>
    <s v="Statewide Citrus"/>
    <s v="Polk"/>
    <s v="The Story Companies"/>
    <d v="2013-06-11T00:00:00"/>
    <s v="Active"/>
    <x v="5"/>
    <x v="4"/>
    <n v="2601.12984117"/>
    <n v="424928.39091399999"/>
    <n v="9.7550525856799997"/>
    <n v="9.73"/>
  </r>
  <r>
    <n v="1176"/>
    <n v="12055"/>
    <n v="12055"/>
    <n v="59.4"/>
    <s v="Statewide Citrus"/>
    <s v="Polk"/>
    <s v="Glen Doug Wise"/>
    <d v="2013-06-14T00:00:00"/>
    <s v="Active"/>
    <x v="5"/>
    <x v="4"/>
    <n v="10891.201625"/>
    <n v="3023927.3409500001"/>
    <n v="69.420097261099997"/>
    <n v="59.4"/>
  </r>
  <r>
    <n v="1177"/>
    <n v="12056"/>
    <n v="12056"/>
    <n v="93.99"/>
    <s v="Statewide Citrus"/>
    <s v="Polk"/>
    <s v="Glen Doug Wise"/>
    <d v="2013-06-14T00:00:00"/>
    <s v="Active"/>
    <x v="5"/>
    <x v="4"/>
    <n v="17834.221458799999"/>
    <n v="4105509.3244500002"/>
    <n v="94.249902354"/>
    <n v="93.99"/>
  </r>
  <r>
    <n v="1178"/>
    <n v="12057"/>
    <n v="12057"/>
    <n v="159.80000000000001"/>
    <s v="Statewide Citrus"/>
    <s v="Polk"/>
    <s v="Glen Doug Wise"/>
    <d v="2013-06-14T00:00:00"/>
    <s v="Active"/>
    <x v="5"/>
    <x v="4"/>
    <n v="11912.3799581"/>
    <n v="6973535.7904399997"/>
    <n v="160.09099367900001"/>
    <n v="159.80000000000001"/>
  </r>
  <r>
    <n v="1179"/>
    <n v="12059"/>
    <n v="12059"/>
    <n v="81.569999999999993"/>
    <s v="Statewide Citrus"/>
    <s v="Polk"/>
    <s v="Glen Doug Wise"/>
    <d v="2013-06-14T00:00:00"/>
    <s v="Active"/>
    <x v="5"/>
    <x v="4"/>
    <n v="12388.4539654"/>
    <n v="3560303.6202400001"/>
    <n v="81.733651549499996"/>
    <n v="81.569999999999993"/>
  </r>
  <r>
    <n v="1180"/>
    <n v="12060"/>
    <n v="12060"/>
    <n v="12.45"/>
    <s v="Statewide Citrus"/>
    <s v="Polk"/>
    <s v="Glen Doug Wise"/>
    <d v="2013-06-14T00:00:00"/>
    <s v="Active"/>
    <x v="5"/>
    <x v="4"/>
    <n v="3956.1319450000001"/>
    <n v="543549.27154099999"/>
    <n v="12.478224190600001"/>
    <n v="12.45"/>
  </r>
  <r>
    <n v="1181"/>
    <n v="12061"/>
    <n v="12061"/>
    <n v="29.81"/>
    <s v="Statewide Citrus"/>
    <s v="Polk"/>
    <s v="Glen Doug Wise"/>
    <d v="2013-06-14T00:00:00"/>
    <s v="Active"/>
    <x v="5"/>
    <x v="4"/>
    <n v="5284.6167579700004"/>
    <n v="1301033.41466"/>
    <n v="29.8677368872"/>
    <n v="29.81"/>
  </r>
  <r>
    <n v="1182"/>
    <n v="12062"/>
    <n v="12062"/>
    <n v="8.94"/>
    <s v="Statewide Citrus"/>
    <s v="Polk"/>
    <s v="Glen Doug Wise"/>
    <d v="2013-06-14T00:00:00"/>
    <s v="Active"/>
    <x v="5"/>
    <x v="4"/>
    <n v="1835.44602212"/>
    <n v="167669.79730199999"/>
    <n v="3.8491842971399999"/>
    <n v="3.8491842971399999"/>
  </r>
  <r>
    <n v="1183"/>
    <n v="12063"/>
    <n v="12063"/>
    <n v="62.08"/>
    <s v="Statewide Citrus"/>
    <s v="Polk"/>
    <s v="Glen Doug Wise"/>
    <d v="2013-06-14T00:00:00"/>
    <s v="Active"/>
    <x v="5"/>
    <x v="4"/>
    <n v="7231.9025321299996"/>
    <n v="2638158.7622799999"/>
    <n v="60.564033860199999"/>
    <n v="60.564033860199999"/>
  </r>
  <r>
    <n v="1184"/>
    <n v="12090"/>
    <n v="12090"/>
    <n v="10"/>
    <s v="Statewide Citrus"/>
    <s v="Highlands"/>
    <s v="Timothy Mann"/>
    <d v="2013-07-02T00:00:00"/>
    <s v="Active"/>
    <x v="5"/>
    <x v="4"/>
    <n v="5392.4881652800004"/>
    <n v="311512.12531899998"/>
    <n v="7.15136297914"/>
    <n v="7.15136297914"/>
  </r>
  <r>
    <n v="1185"/>
    <n v="12142"/>
    <n v="12142"/>
    <n v="671.11"/>
    <s v="Statewide Citrus"/>
    <s v="Highlands"/>
    <s v="Glenn E Beck"/>
    <d v="2013-07-16T00:00:00"/>
    <s v="Active"/>
    <x v="5"/>
    <x v="4"/>
    <n v="30178.0747864"/>
    <n v="14875118.1536"/>
    <n v="341.487090319"/>
    <n v="341.487090319"/>
  </r>
  <r>
    <n v="1186"/>
    <n v="12164"/>
    <n v="12164"/>
    <n v="69.150000000000006"/>
    <s v="Statewide Citrus"/>
    <s v="Highlands"/>
    <s v="David Wheeler"/>
    <d v="2013-07-15T00:00:00"/>
    <s v="Active"/>
    <x v="5"/>
    <x v="4"/>
    <n v="9944.2557748500003"/>
    <n v="2991606.33323"/>
    <n v="68.678106053600004"/>
    <n v="68.678106053600004"/>
  </r>
  <r>
    <n v="1187"/>
    <n v="12175"/>
    <n v="12175"/>
    <n v="9.9499999999999993"/>
    <s v="Statewide Citrus"/>
    <s v="Polk"/>
    <s v="Ted Davis"/>
    <d v="2013-07-09T00:00:00"/>
    <s v="Active"/>
    <x v="5"/>
    <x v="4"/>
    <n v="2891.6732298000002"/>
    <n v="457980.37900800002"/>
    <n v="10.5138248608"/>
    <n v="9.9499999999999993"/>
  </r>
  <r>
    <n v="1188"/>
    <n v="12176"/>
    <n v="12176"/>
    <n v="4.51"/>
    <s v="Statewide Citrus"/>
    <s v="Polk"/>
    <s v="Ted Davis"/>
    <d v="2013-07-09T00:00:00"/>
    <s v="Active"/>
    <x v="5"/>
    <x v="4"/>
    <n v="2275.0094066900001"/>
    <n v="196642.038359"/>
    <n v="4.5142980929499998"/>
    <n v="4.51"/>
  </r>
  <r>
    <n v="1189"/>
    <n v="12177"/>
    <n v="12177"/>
    <n v="4.9400000000000004"/>
    <s v="Statewide Citrus"/>
    <s v="Polk"/>
    <s v="Ted Davis"/>
    <d v="2013-07-09T00:00:00"/>
    <s v="Active"/>
    <x v="5"/>
    <x v="4"/>
    <n v="2226.7761926899998"/>
    <n v="215569.300262"/>
    <n v="4.9488099757099997"/>
    <n v="4.9400000000000004"/>
  </r>
  <r>
    <n v="1190"/>
    <n v="12178"/>
    <n v="12178"/>
    <n v="10.19"/>
    <s v="Statewide Citrus"/>
    <s v="Highlands"/>
    <s v="Ted Davis"/>
    <d v="2013-07-09T00:00:00"/>
    <s v="Active"/>
    <x v="5"/>
    <x v="4"/>
    <n v="3641.4187573700001"/>
    <n v="444771.35304900003"/>
    <n v="10.2105861373"/>
    <n v="10.19"/>
  </r>
  <r>
    <n v="1191"/>
    <n v="12179"/>
    <n v="12179"/>
    <n v="8.66"/>
    <s v="Statewide Citrus"/>
    <s v="Polk"/>
    <s v="Ted Davis"/>
    <d v="2013-07-09T00:00:00"/>
    <s v="Active"/>
    <x v="5"/>
    <x v="4"/>
    <n v="3178.2444837600001"/>
    <n v="377900.71426899999"/>
    <n v="8.6754413653900002"/>
    <n v="8.66"/>
  </r>
  <r>
    <n v="1192"/>
    <n v="12181"/>
    <n v="12181"/>
    <n v="8.75"/>
    <s v="Statewide Citrus"/>
    <s v="Polk"/>
    <s v="Ted Davis"/>
    <d v="2013-07-09T00:00:00"/>
    <s v="Active"/>
    <x v="5"/>
    <x v="4"/>
    <n v="3146.4948806900002"/>
    <n v="381614.945527"/>
    <n v="8.7607087234000005"/>
    <n v="8.75"/>
  </r>
  <r>
    <n v="1193"/>
    <n v="12182"/>
    <n v="12182"/>
    <n v="10.94"/>
    <s v="Statewide Citrus"/>
    <s v="Polk"/>
    <s v="Ted Davis"/>
    <d v="2013-07-09T00:00:00"/>
    <s v="Active"/>
    <x v="5"/>
    <x v="4"/>
    <n v="3824.3268096699999"/>
    <n v="477300.82591299998"/>
    <n v="10.957363065299999"/>
    <n v="10.94"/>
  </r>
  <r>
    <n v="1194"/>
    <n v="12183"/>
    <n v="12183"/>
    <n v="24.84"/>
    <s v="Statewide Citrus"/>
    <s v="Polk"/>
    <s v="Ted Davis"/>
    <d v="2013-07-09T00:00:00"/>
    <s v="Active"/>
    <x v="5"/>
    <x v="4"/>
    <n v="3526.2508668199998"/>
    <n v="296188.872836"/>
    <n v="6.7995880990700002"/>
    <n v="6.7995880990700002"/>
  </r>
  <r>
    <n v="1195"/>
    <n v="12184"/>
    <n v="12184"/>
    <n v="8.43"/>
    <s v="Statewide Citrus"/>
    <s v="Polk"/>
    <s v="Ted Davis"/>
    <d v="2013-07-09T00:00:00"/>
    <s v="Active"/>
    <x v="5"/>
    <x v="4"/>
    <n v="2427.5176216899999"/>
    <n v="367985.89818299998"/>
    <n v="8.4478275971300008"/>
    <n v="8.43"/>
  </r>
  <r>
    <n v="1196"/>
    <n v="12185"/>
    <n v="12185"/>
    <n v="21.82"/>
    <s v="Statewide Citrus"/>
    <s v="Polk"/>
    <s v="Ted Davis"/>
    <d v="2013-07-09T00:00:00"/>
    <s v="Active"/>
    <x v="5"/>
    <x v="4"/>
    <n v="4712.3360750299998"/>
    <n v="593687.34698399995"/>
    <n v="13.6292406276"/>
    <n v="13.6292406276"/>
  </r>
  <r>
    <n v="1197"/>
    <n v="12186"/>
    <n v="12186"/>
    <n v="21.03"/>
    <s v="Statewide Citrus"/>
    <s v="Polk"/>
    <s v="Ted Davis"/>
    <d v="2013-07-09T00:00:00"/>
    <s v="Active"/>
    <x v="5"/>
    <x v="4"/>
    <n v="4463.4047413600001"/>
    <n v="917883.65553300001"/>
    <n v="21.071793550900001"/>
    <n v="21.03"/>
  </r>
  <r>
    <n v="1198"/>
    <n v="12187"/>
    <n v="12187"/>
    <n v="8"/>
    <s v="Statewide Citrus"/>
    <s v="Polk"/>
    <s v="Ted Davis"/>
    <d v="2013-07-09T00:00:00"/>
    <s v="Active"/>
    <x v="5"/>
    <x v="4"/>
    <n v="5853.8967317300003"/>
    <n v="1769041.72016"/>
    <n v="40.611772184400003"/>
    <n v="8"/>
  </r>
  <r>
    <n v="1199"/>
    <n v="12188"/>
    <n v="12188"/>
    <n v="5.22"/>
    <s v="Statewide Citrus"/>
    <s v="Polk"/>
    <s v="Ted Davis"/>
    <d v="2013-07-09T00:00:00"/>
    <s v="Active"/>
    <x v="5"/>
    <x v="4"/>
    <n v="2707.34928094"/>
    <n v="457956.25397800002"/>
    <n v="10.5132710241"/>
    <n v="5.22"/>
  </r>
  <r>
    <n v="1200"/>
    <n v="12189"/>
    <n v="12189"/>
    <n v="25.01"/>
    <s v="Statewide Citrus"/>
    <s v="Polk"/>
    <s v="Ted Davis"/>
    <d v="2013-07-09T00:00:00"/>
    <s v="Active"/>
    <x v="5"/>
    <x v="4"/>
    <n v="5562.7360474799998"/>
    <n v="1095365.15038"/>
    <n v="25.146224330900001"/>
    <n v="25.01"/>
  </r>
  <r>
    <n v="1201"/>
    <n v="12190"/>
    <n v="12190"/>
    <n v="17.95"/>
    <s v="Statewide Citrus"/>
    <s v="Polk"/>
    <s v="Ted Davis"/>
    <d v="2013-07-09T00:00:00"/>
    <s v="Active"/>
    <x v="5"/>
    <x v="4"/>
    <n v="4681.5452420600004"/>
    <n v="783479.07078499999"/>
    <n v="17.986276508500001"/>
    <n v="17.95"/>
  </r>
  <r>
    <n v="1202"/>
    <n v="12191"/>
    <n v="12191"/>
    <n v="7.94"/>
    <s v="Statewide Citrus"/>
    <s v="Polk"/>
    <s v="Ted Davis"/>
    <d v="2013-07-09T00:00:00"/>
    <s v="Active"/>
    <x v="5"/>
    <x v="4"/>
    <n v="3065.0078011999999"/>
    <n v="346339.67149500002"/>
    <n v="7.9508966220800001"/>
    <n v="7.94"/>
  </r>
  <r>
    <n v="1203"/>
    <n v="12193"/>
    <n v="12193"/>
    <n v="36.14"/>
    <s v="Statewide Citrus"/>
    <s v="Polk"/>
    <s v="Ted Davis"/>
    <d v="2013-07-09T00:00:00"/>
    <s v="Active"/>
    <x v="5"/>
    <x v="4"/>
    <n v="4803.6458884499998"/>
    <n v="1521097.8142200001"/>
    <n v="34.919740556199997"/>
    <n v="34.919740556199997"/>
  </r>
  <r>
    <n v="1204"/>
    <n v="12195"/>
    <n v="12195"/>
    <n v="3"/>
    <s v="Statewide Citrus"/>
    <s v="Highlands"/>
    <s v="Charles Wilson"/>
    <d v="2013-07-17T00:00:00"/>
    <s v="Active"/>
    <x v="5"/>
    <x v="4"/>
    <n v="2374.4859651800002"/>
    <n v="284919.72838599997"/>
    <n v="6.5408831053399998"/>
    <n v="3"/>
  </r>
  <r>
    <n v="1205"/>
    <n v="12197"/>
    <n v="12197"/>
    <n v="38.94"/>
    <s v="Statewide Citrus"/>
    <s v="Highlands"/>
    <s v="Charles Wilson"/>
    <d v="2013-07-17T00:00:00"/>
    <s v="Active"/>
    <x v="5"/>
    <x v="4"/>
    <n v="1984.37356406"/>
    <n v="59663.040313500002"/>
    <n v="1.3696804170400001"/>
    <n v="1.3696804170400001"/>
  </r>
  <r>
    <n v="1206"/>
    <n v="12198"/>
    <n v="12198"/>
    <n v="20.75"/>
    <s v="Statewide Citrus"/>
    <s v="Highlands"/>
    <s v="Charles Wilson"/>
    <d v="2013-07-17T00:00:00"/>
    <s v="Active"/>
    <x v="5"/>
    <x v="4"/>
    <n v="4349.6138444799999"/>
    <n v="908238.296798"/>
    <n v="20.850365697000001"/>
    <n v="20.75"/>
  </r>
  <r>
    <n v="1207"/>
    <n v="12199"/>
    <n v="12199"/>
    <n v="29.42"/>
    <s v="Statewide Citrus"/>
    <s v="Highlands"/>
    <s v="Charles Wilson"/>
    <d v="2013-07-17T00:00:00"/>
    <s v="Active"/>
    <x v="5"/>
    <x v="4"/>
    <n v="4562.7394722099998"/>
    <n v="1285228.4189200001"/>
    <n v="29.504902659399999"/>
    <n v="29.42"/>
  </r>
  <r>
    <n v="1208"/>
    <n v="12202"/>
    <n v="12202"/>
    <n v="75.010000000000005"/>
    <s v="Statewide Citrus"/>
    <s v="Highlands"/>
    <s v="Glenn E Beck"/>
    <d v="2013-07-19T00:00:00"/>
    <s v="Active"/>
    <x v="5"/>
    <x v="4"/>
    <n v="7593.0798363900003"/>
    <n v="3282384.6971800001"/>
    <n v="75.353485462699993"/>
    <n v="75.010000000000005"/>
  </r>
  <r>
    <n v="1209"/>
    <n v="12209"/>
    <n v="12209"/>
    <n v="19.57"/>
    <s v="Statewide Citrus"/>
    <s v="Highlands"/>
    <s v="E Rodney Anderson"/>
    <d v="2013-07-22T00:00:00"/>
    <s v="Active"/>
    <x v="5"/>
    <x v="4"/>
    <n v="5227.3217062900003"/>
    <n v="853753.788695"/>
    <n v="19.5995684968"/>
    <n v="19.57"/>
  </r>
  <r>
    <n v="1210"/>
    <n v="12210"/>
    <n v="12210"/>
    <n v="145.88"/>
    <s v="Statewide Citrus"/>
    <s v="Highlands"/>
    <s v="E Rodney Anderson"/>
    <d v="2013-07-22T00:00:00"/>
    <s v="Active"/>
    <x v="5"/>
    <x v="4"/>
    <n v="44082.346253000003"/>
    <n v="18462727.477200001"/>
    <n v="423.84759707000001"/>
    <n v="145.88"/>
  </r>
  <r>
    <n v="1211"/>
    <n v="12211"/>
    <n v="12211"/>
    <n v="71.290000000000006"/>
    <s v="Statewide Citrus"/>
    <s v="Polk"/>
    <s v="E Rodney Anderson"/>
    <d v="2013-07-22T00:00:00"/>
    <s v="Active"/>
    <x v="5"/>
    <x v="4"/>
    <n v="10411.5117751"/>
    <n v="3110999.2415200002"/>
    <n v="71.419001045800002"/>
    <n v="71.290000000000006"/>
  </r>
  <r>
    <n v="1212"/>
    <n v="12212"/>
    <n v="12212"/>
    <n v="19.16"/>
    <s v="Statewide Citrus"/>
    <s v="Highlands"/>
    <s v="E Rodney Anderson"/>
    <d v="2013-07-22T00:00:00"/>
    <s v="Active"/>
    <x v="5"/>
    <x v="4"/>
    <n v="5173.4050168900003"/>
    <n v="836221.84747100004"/>
    <n v="19.1970888974"/>
    <n v="19.16"/>
  </r>
  <r>
    <n v="1213"/>
    <n v="12244"/>
    <n v="12244"/>
    <n v="23.69"/>
    <s v="Statewide Citrus"/>
    <s v="Highlands"/>
    <s v="ME Stephens V"/>
    <d v="2013-07-30T00:00:00"/>
    <s v="Active"/>
    <x v="5"/>
    <x v="4"/>
    <n v="7464.4664198"/>
    <n v="1039740.88014"/>
    <n v="23.869261687800002"/>
    <n v="23.69"/>
  </r>
  <r>
    <n v="1214"/>
    <n v="12246"/>
    <n v="12246"/>
    <n v="159.68"/>
    <s v="Statewide Citrus"/>
    <s v="Highlands"/>
    <s v="ME Stephens V"/>
    <d v="2013-07-31T00:00:00"/>
    <s v="Active"/>
    <x v="5"/>
    <x v="4"/>
    <n v="10504.7461595"/>
    <n v="6968925.0883999998"/>
    <n v="159.98514610199999"/>
    <n v="159.68"/>
  </r>
  <r>
    <n v="1215"/>
    <n v="12247"/>
    <n v="12247"/>
    <n v="5"/>
    <s v="Statewide Citrus"/>
    <s v="Highlands"/>
    <s v="ME Stephens V"/>
    <d v="2013-07-31T00:00:00"/>
    <s v="Active"/>
    <x v="5"/>
    <x v="4"/>
    <n v="1924.2499035400001"/>
    <n v="208879.85639100001"/>
    <n v="4.7952408611699999"/>
    <n v="4.7952408611699999"/>
  </r>
  <r>
    <n v="1216"/>
    <n v="12248"/>
    <n v="12248"/>
    <n v="39.26"/>
    <s v="Statewide Citrus"/>
    <s v="Highlands"/>
    <s v="ME Stephens V"/>
    <d v="2013-07-31T00:00:00"/>
    <s v="Active"/>
    <x v="5"/>
    <x v="4"/>
    <n v="5270.46488864"/>
    <n v="1735871.63794"/>
    <n v="39.850288830300002"/>
    <n v="39.26"/>
  </r>
  <r>
    <n v="1217"/>
    <n v="12249"/>
    <n v="12249"/>
    <n v="5"/>
    <s v="Statewide Citrus"/>
    <s v="Highlands"/>
    <s v="ME Stephens V"/>
    <d v="2013-07-31T00:00:00"/>
    <s v="Active"/>
    <x v="5"/>
    <x v="4"/>
    <n v="1982.5635563599999"/>
    <n v="218238.35260700001"/>
    <n v="5.0100832314700003"/>
    <n v="5"/>
  </r>
  <r>
    <n v="1218"/>
    <n v="12250"/>
    <n v="12250"/>
    <n v="9.9499999999999993"/>
    <s v="Statewide Citrus"/>
    <s v="Highlands"/>
    <s v="ME Stephens V"/>
    <d v="2013-07-31T00:00:00"/>
    <s v="Active"/>
    <x v="5"/>
    <x v="4"/>
    <n v="3292.1096324"/>
    <n v="434193.59760500002"/>
    <n v="9.9677533146100004"/>
    <n v="9.9499999999999993"/>
  </r>
  <r>
    <n v="1219"/>
    <n v="12251"/>
    <n v="12251"/>
    <n v="4.76"/>
    <s v="Statewide Citrus"/>
    <s v="Highlands"/>
    <s v="ME Stephens V"/>
    <d v="2013-07-31T00:00:00"/>
    <s v="Active"/>
    <x v="5"/>
    <x v="4"/>
    <n v="1902.76094051"/>
    <n v="207978.662503"/>
    <n v="4.7745522134899998"/>
    <n v="4.76"/>
  </r>
  <r>
    <n v="1220"/>
    <n v="12252"/>
    <n v="12252"/>
    <n v="19.89"/>
    <s v="Statewide Citrus"/>
    <s v="Highlands"/>
    <s v="ME Stephens V"/>
    <d v="2013-07-31T00:00:00"/>
    <s v="Active"/>
    <x v="5"/>
    <x v="4"/>
    <n v="3959.0532670600001"/>
    <n v="874862.96057"/>
    <n v="20.084170340499998"/>
    <n v="19.89"/>
  </r>
  <r>
    <n v="1221"/>
    <n v="12253"/>
    <n v="12253"/>
    <n v="24.24"/>
    <s v="Statewide Citrus"/>
    <s v="Highlands"/>
    <s v="ME Stephens V"/>
    <d v="2013-07-31T00:00:00"/>
    <s v="Active"/>
    <x v="5"/>
    <x v="4"/>
    <n v="6853.8331276700001"/>
    <n v="1058149.2389400001"/>
    <n v="24.291861146700001"/>
    <n v="24.24"/>
  </r>
  <r>
    <n v="1222"/>
    <n v="12254"/>
    <n v="12254"/>
    <n v="19.760000000000002"/>
    <s v="Statewide Citrus"/>
    <s v="Highlands"/>
    <s v="ME Stephens V"/>
    <d v="2013-07-31T00:00:00"/>
    <s v="Active"/>
    <x v="5"/>
    <x v="4"/>
    <n v="3930.1806215400002"/>
    <n v="862738.16019199998"/>
    <n v="19.805822111000001"/>
    <n v="19.760000000000002"/>
  </r>
  <r>
    <n v="1223"/>
    <n v="12255"/>
    <n v="12255"/>
    <n v="5.74"/>
    <s v="Statewide Citrus"/>
    <s v="Highlands"/>
    <s v="ME Stephens V"/>
    <d v="2013-07-31T00:00:00"/>
    <s v="Active"/>
    <x v="5"/>
    <x v="4"/>
    <n v="2049.9126271800001"/>
    <n v="250965.782676"/>
    <n v="5.7614046497200002"/>
    <n v="5.74"/>
  </r>
  <r>
    <n v="1224"/>
    <n v="12256"/>
    <n v="12256"/>
    <n v="39.72"/>
    <s v="Statewide Citrus"/>
    <s v="Highlands"/>
    <s v="ME Stephens V"/>
    <d v="2013-07-31T00:00:00"/>
    <s v="Active"/>
    <x v="5"/>
    <x v="4"/>
    <n v="7205.4887628099996"/>
    <n v="1733684.46511"/>
    <n v="39.8000780502"/>
    <n v="39.72"/>
  </r>
  <r>
    <n v="1225"/>
    <n v="12257"/>
    <n v="12257"/>
    <n v="4.5"/>
    <s v="Statewide Citrus"/>
    <s v="Highlands"/>
    <s v="ME Stephens V"/>
    <d v="2013-07-31T00:00:00"/>
    <s v="Active"/>
    <x v="5"/>
    <x v="4"/>
    <n v="2160.2379230000001"/>
    <n v="221798.33698299999"/>
    <n v="5.0918095541700001"/>
    <n v="4.5"/>
  </r>
  <r>
    <n v="1226"/>
    <n v="12258"/>
    <n v="12258"/>
    <n v="19.93"/>
    <s v="Statewide Citrus"/>
    <s v="Highlands"/>
    <s v="ME Stephens V"/>
    <d v="2013-07-31T00:00:00"/>
    <s v="Active"/>
    <x v="5"/>
    <x v="4"/>
    <n v="3947.5271686199999"/>
    <n v="870258.432868"/>
    <n v="19.9784645067"/>
    <n v="19.93"/>
  </r>
  <r>
    <n v="1227"/>
    <n v="12259"/>
    <n v="12259"/>
    <n v="29.66"/>
    <s v="Statewide Citrus"/>
    <s v="Highlands"/>
    <s v="ME Stephens V"/>
    <d v="2013-07-31T00:00:00"/>
    <s v="Active"/>
    <x v="5"/>
    <x v="4"/>
    <n v="5225.5062829999997"/>
    <n v="1294616.2757600001"/>
    <n v="29.720419059699999"/>
    <n v="29.66"/>
  </r>
  <r>
    <n v="1228"/>
    <n v="12260"/>
    <n v="12260"/>
    <n v="9.4"/>
    <s v="Statewide Citrus"/>
    <s v="Highlands"/>
    <s v="ME Stephens V"/>
    <d v="2013-07-30T00:00:00"/>
    <s v="Active"/>
    <x v="5"/>
    <x v="4"/>
    <n v="2563.7839232299998"/>
    <n v="410739.44339999999"/>
    <n v="9.4293178687600001"/>
    <n v="9.4"/>
  </r>
  <r>
    <n v="1229"/>
    <n v="12261"/>
    <n v="12261"/>
    <n v="208.44"/>
    <s v="Statewide Citrus"/>
    <s v="Highlands"/>
    <s v="ME Stephens V"/>
    <d v="2013-07-31T00:00:00"/>
    <s v="Active"/>
    <x v="5"/>
    <x v="4"/>
    <n v="14846.1166225"/>
    <n v="9100349.6995000001"/>
    <n v="208.91611802099999"/>
    <n v="208.44"/>
  </r>
  <r>
    <n v="1230"/>
    <n v="12287"/>
    <n v="12287"/>
    <n v="149.68"/>
    <s v="Statewide Citrus"/>
    <s v="Highlands"/>
    <s v="W Lindsay Raley"/>
    <d v="2013-07-25T00:00:00"/>
    <s v="Active"/>
    <x v="5"/>
    <x v="4"/>
    <n v="9895.5170345200004"/>
    <n v="6307238.8191200001"/>
    <n v="144.79485877299999"/>
    <n v="144.79485877299999"/>
  </r>
  <r>
    <n v="1231"/>
    <n v="12340"/>
    <n v="12340"/>
    <n v="328.43"/>
    <s v="Statewide Citrus"/>
    <s v="Polk"/>
    <s v="David Morris Jr"/>
    <d v="2013-08-22T00:00:00"/>
    <s v="Active"/>
    <x v="5"/>
    <x v="4"/>
    <n v="21088.526629600001"/>
    <n v="4452111.16768"/>
    <n v="102.20681763499999"/>
    <n v="102.20681763499999"/>
  </r>
  <r>
    <n v="1232"/>
    <n v="12351"/>
    <n v="12351"/>
    <n v="30"/>
    <s v="Statewide Citrus"/>
    <s v="Highlands"/>
    <s v="Smoak Groves"/>
    <d v="2013-08-28T00:00:00"/>
    <s v="Active"/>
    <x v="5"/>
    <x v="4"/>
    <n v="4944.9640308099997"/>
    <n v="1298620.93114"/>
    <n v="29.812353664900002"/>
    <n v="29.812353664900002"/>
  </r>
  <r>
    <n v="1233"/>
    <n v="12352"/>
    <n v="12352"/>
    <n v="572.63"/>
    <s v="Statewide Citrus"/>
    <s v="Highlands"/>
    <s v="Smoak Groves"/>
    <d v="2013-08-28T00:00:00"/>
    <s v="Active"/>
    <x v="5"/>
    <x v="4"/>
    <n v="2742.0549612700001"/>
    <n v="364493.578392"/>
    <n v="8.3676546457899992"/>
    <n v="8.3676546457899992"/>
  </r>
  <r>
    <n v="1234"/>
    <n v="12354"/>
    <n v="12354"/>
    <n v="13.03"/>
    <s v="Statewide Citrus"/>
    <s v="Highlands"/>
    <s v="Smoak Groves"/>
    <d v="2013-08-28T00:00:00"/>
    <s v="Active"/>
    <x v="5"/>
    <x v="4"/>
    <n v="3332.1341302800001"/>
    <n v="568920.94241599995"/>
    <n v="13.0606799382"/>
    <n v="13.03"/>
  </r>
  <r>
    <n v="1235"/>
    <n v="12355"/>
    <n v="12355"/>
    <n v="36.32"/>
    <s v="Statewide Citrus"/>
    <s v="Highlands"/>
    <s v="Smoak Groves"/>
    <d v="2013-08-28T00:00:00"/>
    <s v="Active"/>
    <x v="5"/>
    <x v="4"/>
    <n v="5043.8874250500003"/>
    <n v="1586313.4577599999"/>
    <n v="36.416891713299997"/>
    <n v="36.32"/>
  </r>
  <r>
    <n v="1236"/>
    <n v="12356"/>
    <n v="12356"/>
    <n v="39.15"/>
    <s v="Statewide Citrus"/>
    <s v="Highlands"/>
    <s v="Smoak Groves"/>
    <d v="2013-08-28T00:00:00"/>
    <s v="Active"/>
    <x v="5"/>
    <x v="4"/>
    <n v="5145.27093556"/>
    <n v="1653184.0449099999"/>
    <n v="37.952035299999999"/>
    <n v="37.952035299999999"/>
  </r>
  <r>
    <n v="1237"/>
    <n v="12357"/>
    <n v="12357"/>
    <n v="932.66"/>
    <s v="Statewide Citrus"/>
    <s v="Highlands"/>
    <s v="Smoak Groves"/>
    <d v="2013-08-28T00:00:00"/>
    <s v="Active"/>
    <x v="5"/>
    <x v="4"/>
    <n v="67385.513330799993"/>
    <n v="40767661.707900003"/>
    <n v="935.90047702100003"/>
    <n v="932.66"/>
  </r>
  <r>
    <n v="1238"/>
    <n v="12361"/>
    <n v="12361"/>
    <n v="101.08"/>
    <s v="Statewide Citrus"/>
    <s v="Highlands"/>
    <s v="Smoak Groves"/>
    <d v="2013-08-28T00:00:00"/>
    <s v="Active"/>
    <x v="5"/>
    <x v="4"/>
    <n v="10355.505571899999"/>
    <n v="4438463.2029999997"/>
    <n v="101.89350222500001"/>
    <n v="101.08"/>
  </r>
  <r>
    <n v="1239"/>
    <n v="12362"/>
    <n v="12362"/>
    <n v="13.07"/>
    <s v="Statewide Citrus"/>
    <s v="Highlands"/>
    <s v="Smoak Groves"/>
    <d v="2013-08-28T00:00:00"/>
    <s v="Active"/>
    <x v="5"/>
    <x v="4"/>
    <n v="4959.8228426799997"/>
    <n v="570648.17021600006"/>
    <n v="13.100331791"/>
    <n v="13.07"/>
  </r>
  <r>
    <n v="1240"/>
    <n v="12363"/>
    <n v="12363"/>
    <n v="304.74"/>
    <s v="Statewide Citrus"/>
    <s v="Highlands"/>
    <s v="Smoak Groves"/>
    <d v="2013-08-28T00:00:00"/>
    <s v="Active"/>
    <x v="5"/>
    <x v="4"/>
    <n v="26438.831734399999"/>
    <n v="14553253.1986"/>
    <n v="334.09805812299999"/>
    <n v="304.74"/>
  </r>
  <r>
    <n v="1241"/>
    <n v="12364"/>
    <n v="12364"/>
    <n v="6.2"/>
    <s v="Statewide Citrus"/>
    <s v="Highlands"/>
    <s v="Smoak Groves"/>
    <d v="2013-08-28T00:00:00"/>
    <s v="Active"/>
    <x v="5"/>
    <x v="4"/>
    <n v="2253.4616199900001"/>
    <n v="271708.54457999999"/>
    <n v="6.2375948443000002"/>
    <n v="6.2"/>
  </r>
  <r>
    <n v="1242"/>
    <n v="12365"/>
    <n v="12365"/>
    <n v="20"/>
    <s v="Statewide Citrus"/>
    <s v="Highlands"/>
    <s v="Smoak Groves"/>
    <d v="2013-08-28T00:00:00"/>
    <s v="Active"/>
    <x v="5"/>
    <x v="4"/>
    <n v="3968.06181487"/>
    <n v="874585.07485800004"/>
    <n v="20.0777909368"/>
    <n v="20"/>
  </r>
  <r>
    <n v="1243"/>
    <n v="12366"/>
    <n v="12366"/>
    <n v="40.96"/>
    <s v="Statewide Citrus"/>
    <s v="Highlands"/>
    <s v="Smoak Groves"/>
    <d v="2013-08-28T00:00:00"/>
    <s v="Active"/>
    <x v="5"/>
    <x v="4"/>
    <n v="6689.8633277999998"/>
    <n v="1788447.56357"/>
    <n v="41.057270830599997"/>
    <n v="40.96"/>
  </r>
  <r>
    <n v="1244"/>
    <n v="12379"/>
    <n v="12379"/>
    <n v="315.77999999999997"/>
    <s v="Statewide Citrus"/>
    <s v="Highlands"/>
    <s v="Bobby Scarborough"/>
    <d v="2013-09-10T00:00:00"/>
    <s v="Active"/>
    <x v="5"/>
    <x v="4"/>
    <n v="24410.589702000001"/>
    <n v="16095883.261700001"/>
    <n v="369.51211307300002"/>
    <n v="315.77999999999997"/>
  </r>
  <r>
    <n v="1245"/>
    <n v="12380"/>
    <n v="12380"/>
    <n v="89.71"/>
    <s v="Statewide Citrus"/>
    <s v="Highlands"/>
    <s v="Bobby Scarborough"/>
    <d v="2013-09-10T00:00:00"/>
    <s v="Active"/>
    <x v="5"/>
    <x v="4"/>
    <n v="8692.7356526799995"/>
    <n v="4068524.5373999998"/>
    <n v="93.400845076799996"/>
    <n v="89.71"/>
  </r>
  <r>
    <n v="1246"/>
    <n v="12381"/>
    <n v="12381"/>
    <n v="4.74"/>
    <s v="Statewide Citrus"/>
    <s v="Highlands"/>
    <s v="Bobby Scarborough"/>
    <d v="2013-09-10T00:00:00"/>
    <s v="Active"/>
    <x v="5"/>
    <x v="4"/>
    <n v="1949.06026288"/>
    <n v="206889.594866"/>
    <n v="4.7495505607600004"/>
    <n v="4.74"/>
  </r>
  <r>
    <n v="1247"/>
    <n v="12382"/>
    <n v="12382"/>
    <n v="15.04"/>
    <s v="Statewide Citrus"/>
    <s v="Highlands"/>
    <s v="Bobby Scarborough"/>
    <d v="2013-09-10T00:00:00"/>
    <s v="Active"/>
    <x v="5"/>
    <x v="4"/>
    <n v="3307.9597389700002"/>
    <n v="656244.94741000002"/>
    <n v="15.0653712672"/>
    <n v="15.04"/>
  </r>
  <r>
    <n v="1248"/>
    <n v="12384"/>
    <n v="12384"/>
    <n v="39.67"/>
    <s v="Statewide Citrus"/>
    <s v="Highlands"/>
    <s v="Gose Citrus LLC"/>
    <d v="2013-09-10T00:00:00"/>
    <s v="Active"/>
    <x v="5"/>
    <x v="4"/>
    <n v="5264.4536321300002"/>
    <n v="1731612.5339299999"/>
    <n v="39.752512865"/>
    <n v="39.67"/>
  </r>
  <r>
    <n v="1249"/>
    <n v="12387"/>
    <n v="12387"/>
    <n v="66.83"/>
    <s v="Statewide Citrus"/>
    <s v="Polk"/>
    <s v="Hunt Brothers"/>
    <d v="2013-09-03T00:00:00"/>
    <s v="Active"/>
    <x v="5"/>
    <x v="4"/>
    <n v="12569.0036392"/>
    <n v="3997111.8480699998"/>
    <n v="91.761428754999997"/>
    <n v="66.83"/>
  </r>
  <r>
    <n v="1250"/>
    <n v="12389"/>
    <n v="12389"/>
    <n v="20.07"/>
    <s v="Statewide Citrus"/>
    <s v="Polk"/>
    <s v="Hunt Brothers"/>
    <d v="2013-09-03T00:00:00"/>
    <s v="Active"/>
    <x v="5"/>
    <x v="4"/>
    <n v="3962.72885464"/>
    <n v="875785.35584800004"/>
    <n v="20.1053457071"/>
    <n v="20.07"/>
  </r>
  <r>
    <n v="1251"/>
    <n v="12390"/>
    <n v="12390"/>
    <n v="19.71"/>
    <s v="Statewide Citrus"/>
    <s v="Polk"/>
    <s v="Hunt Brothers"/>
    <d v="2013-09-03T00:00:00"/>
    <s v="Active"/>
    <x v="5"/>
    <x v="4"/>
    <n v="5244.4005717600003"/>
    <n v="860380.75191899994"/>
    <n v="19.7517032473"/>
    <n v="19.71"/>
  </r>
  <r>
    <n v="1252"/>
    <n v="12391"/>
    <n v="12391"/>
    <n v="9.9600000000000009"/>
    <s v="Statewide Citrus"/>
    <s v="Polk"/>
    <s v="Hunt Brothers"/>
    <d v="2013-09-03T00:00:00"/>
    <s v="Active"/>
    <x v="5"/>
    <x v="4"/>
    <n v="1727.8013586699999"/>
    <n v="139068.579837"/>
    <n v="3.1925880650299998"/>
    <n v="3.1925880650299998"/>
  </r>
  <r>
    <n v="1253"/>
    <n v="12393"/>
    <n v="12393"/>
    <n v="2.5499999999999998"/>
    <s v="Statewide Citrus"/>
    <s v="Polk"/>
    <s v="Hunt Brothers"/>
    <d v="2013-09-03T00:00:00"/>
    <s v="Active"/>
    <x v="5"/>
    <x v="4"/>
    <n v="2460.0161553500002"/>
    <n v="276722.62434500002"/>
    <n v="6.3527027373499996"/>
    <n v="2.5499999999999998"/>
  </r>
  <r>
    <n v="1254"/>
    <n v="12394"/>
    <n v="12394"/>
    <n v="20.07"/>
    <s v="Statewide Citrus"/>
    <s v="Polk"/>
    <s v="Hunt Brothers"/>
    <d v="2013-09-03T00:00:00"/>
    <s v="Active"/>
    <x v="5"/>
    <x v="4"/>
    <n v="5245.6919934199996"/>
    <n v="1284419.41484"/>
    <n v="29.486330407099999"/>
    <n v="20.07"/>
  </r>
  <r>
    <n v="1255"/>
    <n v="12395"/>
    <n v="12395"/>
    <n v="1.1499999999999999"/>
    <s v="Statewide Citrus"/>
    <s v="Polk"/>
    <s v="Hunt Brothers"/>
    <d v="2013-09-03T00:00:00"/>
    <s v="Active"/>
    <x v="5"/>
    <x v="4"/>
    <n v="1309.96392365"/>
    <n v="50275.045421299998"/>
    <n v="1.15416084761"/>
    <n v="1.1499999999999999"/>
  </r>
  <r>
    <n v="1256"/>
    <n v="12396"/>
    <n v="12396"/>
    <n v="7.82"/>
    <s v="Statewide Citrus"/>
    <s v="Polk"/>
    <s v="Hunt Brothers"/>
    <d v="2013-09-03T00:00:00"/>
    <s v="Active"/>
    <x v="5"/>
    <x v="4"/>
    <n v="2920.84354975"/>
    <n v="343469.28192699997"/>
    <n v="7.8850012811800001"/>
    <n v="7.82"/>
  </r>
  <r>
    <n v="1257"/>
    <n v="12409"/>
    <n v="12409"/>
    <n v="14.63"/>
    <s v="Statewide Citrus"/>
    <s v="Polk"/>
    <s v="Hunt Brothers"/>
    <d v="2013-09-03T00:00:00"/>
    <s v="Active"/>
    <x v="5"/>
    <x v="4"/>
    <n v="1304.5119439099999"/>
    <n v="70215.911325299996"/>
    <n v="1.6119419694599999"/>
    <n v="1.6119419694599999"/>
  </r>
  <r>
    <n v="1258"/>
    <n v="12412"/>
    <n v="12412"/>
    <n v="2.64"/>
    <s v="Statewide Citrus"/>
    <s v="Polk"/>
    <s v="Hunt Brothers"/>
    <d v="2013-09-03T00:00:00"/>
    <s v="Active"/>
    <x v="5"/>
    <x v="4"/>
    <n v="2034.8149599599999"/>
    <n v="115268.876106"/>
    <n v="2.6462198618700001"/>
    <n v="2.64"/>
  </r>
  <r>
    <n v="1259"/>
    <n v="12423"/>
    <n v="12423"/>
    <n v="20.260000000000002"/>
    <s v="Statewide Citrus"/>
    <s v="Polk"/>
    <s v="Hunt Brothers"/>
    <d v="2013-09-03T00:00:00"/>
    <s v="Active"/>
    <x v="5"/>
    <x v="4"/>
    <n v="3989.0972041300001"/>
    <n v="884035.526373"/>
    <n v="20.294744318799999"/>
    <n v="20.260000000000002"/>
  </r>
  <r>
    <n v="1260"/>
    <n v="12424"/>
    <n v="12424"/>
    <n v="179.18"/>
    <s v="Statewide Citrus"/>
    <s v="Polk"/>
    <s v="Hunt Brothers"/>
    <d v="2013-09-03T00:00:00"/>
    <s v="Active"/>
    <x v="5"/>
    <x v="4"/>
    <n v="11485.236471"/>
    <n v="3550103.6375000002"/>
    <n v="81.499491229499995"/>
    <n v="81.499491229499995"/>
  </r>
  <r>
    <n v="1261"/>
    <n v="12523"/>
    <n v="12523"/>
    <n v="9"/>
    <s v="Statewide Citrus"/>
    <s v="Highlands"/>
    <s v="Ronald K Barnes"/>
    <d v="2013-09-19T00:00:00"/>
    <s v="Active"/>
    <x v="5"/>
    <x v="4"/>
    <n v="2603.2048529499998"/>
    <n v="423373.16953700001"/>
    <n v="9.7193494727799994"/>
    <n v="9"/>
  </r>
  <r>
    <n v="1262"/>
    <n v="12524"/>
    <n v="12524"/>
    <n v="2.95"/>
    <s v="Statewide Citrus"/>
    <s v="Polk"/>
    <s v="JK Carter Groves"/>
    <d v="2013-10-01T00:00:00"/>
    <s v="Active"/>
    <x v="5"/>
    <x v="4"/>
    <n v="2582.6802950900001"/>
    <n v="416500.12969600002"/>
    <n v="9.5615655578900007"/>
    <n v="2.95"/>
  </r>
  <r>
    <n v="1263"/>
    <n v="12548"/>
    <n v="12548"/>
    <n v="10.039999999999999"/>
    <s v="Statewide Citrus"/>
    <s v="Polk"/>
    <s v="Waverly Growers Cooperative"/>
    <d v="2013-09-25T00:00:00"/>
    <s v="Active"/>
    <x v="5"/>
    <x v="4"/>
    <n v="3318.7138802600002"/>
    <n v="437816.47441700002"/>
    <n v="10.050923454699999"/>
    <n v="10.039999999999999"/>
  </r>
  <r>
    <n v="1264"/>
    <n v="12629"/>
    <n v="12629"/>
    <n v="27.76"/>
    <s v="Statewide Citrus"/>
    <s v="Highlands"/>
    <s v="ME Stephens V"/>
    <d v="2013-10-08T00:00:00"/>
    <s v="Active"/>
    <x v="5"/>
    <x v="4"/>
    <n v="5101.4414192499999"/>
    <n v="1211827.9270899999"/>
    <n v="27.819852488900001"/>
    <n v="27.76"/>
  </r>
  <r>
    <n v="1265"/>
    <n v="12630"/>
    <n v="12630"/>
    <n v="4.92"/>
    <s v="Statewide Citrus"/>
    <s v="Highlands"/>
    <s v="ME Stephens V"/>
    <d v="2013-10-08T00:00:00"/>
    <s v="Active"/>
    <x v="5"/>
    <x v="4"/>
    <n v="1932.70002494"/>
    <n v="217523.27624899999"/>
    <n v="4.9936672714699997"/>
    <n v="4.92"/>
  </r>
  <r>
    <n v="1266"/>
    <n v="12637"/>
    <n v="12637"/>
    <n v="203.34"/>
    <s v="Statewide Citrus"/>
    <s v="Highlands"/>
    <s v="Robert C Crews II"/>
    <d v="2013-10-09T00:00:00"/>
    <s v="Active"/>
    <x v="5"/>
    <x v="4"/>
    <n v="32712.842268100001"/>
    <n v="10016135.018300001"/>
    <n v="229.93974019800001"/>
    <n v="203.34"/>
  </r>
  <r>
    <n v="1267"/>
    <n v="12638"/>
    <n v="12638"/>
    <n v="218.2"/>
    <s v="Statewide Citrus"/>
    <s v="Highlands"/>
    <s v="Robert C Crews II"/>
    <d v="2013-10-09T00:00:00"/>
    <s v="Active"/>
    <x v="5"/>
    <x v="4"/>
    <n v="27225.9939342"/>
    <n v="7939760.6007000003"/>
    <n v="182.27255187899999"/>
    <n v="182.27255187899999"/>
  </r>
  <r>
    <n v="1268"/>
    <n v="12639"/>
    <n v="12639"/>
    <n v="112.31"/>
    <s v="Statewide Citrus"/>
    <s v="Highlands"/>
    <s v="Robert C Crews II"/>
    <d v="2013-10-09T00:00:00"/>
    <s v="Active"/>
    <x v="5"/>
    <x v="4"/>
    <n v="12701.0366743"/>
    <n v="5244829.1363199996"/>
    <n v="120.405190902"/>
    <n v="112.31"/>
  </r>
  <r>
    <n v="1269"/>
    <n v="12640"/>
    <n v="12640"/>
    <n v="197.96"/>
    <s v="Statewide Citrus"/>
    <s v="Highlands"/>
    <s v="Robert C Crews II"/>
    <d v="2013-10-09T00:00:00"/>
    <s v="Active"/>
    <x v="5"/>
    <x v="4"/>
    <n v="16117.994918799999"/>
    <n v="10325642.7314"/>
    <n v="237.045088018"/>
    <n v="197.96"/>
  </r>
  <r>
    <n v="1270"/>
    <n v="12641"/>
    <n v="12641"/>
    <n v="20.62"/>
    <s v="Statewide Citrus"/>
    <s v="Highlands"/>
    <s v="Robert C Crews II"/>
    <d v="2013-10-09T00:00:00"/>
    <s v="Active"/>
    <x v="5"/>
    <x v="4"/>
    <n v="7143.4145278100004"/>
    <n v="899811.00048399996"/>
    <n v="20.656900820400001"/>
    <n v="20.62"/>
  </r>
  <r>
    <n v="1271"/>
    <n v="12642"/>
    <n v="12642"/>
    <n v="29.74"/>
    <s v="Statewide Citrus"/>
    <s v="Highlands"/>
    <s v="Robert C Crews II"/>
    <d v="2013-10-09T00:00:00"/>
    <s v="Active"/>
    <x v="5"/>
    <x v="4"/>
    <n v="5275.1485066300002"/>
    <n v="1297561.1715299999"/>
    <n v="29.788024834600002"/>
    <n v="29.74"/>
  </r>
  <r>
    <n v="1272"/>
    <n v="12643"/>
    <n v="12643"/>
    <n v="115.85"/>
    <s v="Statewide Citrus"/>
    <s v="Highlands"/>
    <s v="Robert C Crews II"/>
    <d v="2013-10-09T00:00:00"/>
    <s v="Active"/>
    <x v="5"/>
    <x v="4"/>
    <n v="35557.8810285"/>
    <n v="4275421.1059299996"/>
    <n v="98.150555731599994"/>
    <n v="98.150555731599994"/>
  </r>
  <r>
    <n v="1273"/>
    <n v="12644"/>
    <n v="12644"/>
    <n v="61.39"/>
    <s v="Statewide Citrus"/>
    <s v="Highlands"/>
    <s v="Robert C Crews II"/>
    <d v="2013-10-09T00:00:00"/>
    <s v="Active"/>
    <x v="5"/>
    <x v="4"/>
    <n v="24559.053248699998"/>
    <n v="2958743.3756599999"/>
    <n v="67.923673339499999"/>
    <n v="61.39"/>
  </r>
  <r>
    <n v="1274"/>
    <n v="12645"/>
    <n v="12645"/>
    <n v="191.21"/>
    <s v="Statewide Citrus"/>
    <s v="Highlands"/>
    <s v="Robert C Crews II"/>
    <d v="2013-10-09T00:00:00"/>
    <s v="Active"/>
    <x v="5"/>
    <x v="4"/>
    <n v="33373.781582600001"/>
    <n v="8043902.3512899997"/>
    <n v="184.66332706599999"/>
    <n v="184.66332706599999"/>
  </r>
  <r>
    <n v="1275"/>
    <n v="12646"/>
    <n v="12646"/>
    <n v="68.64"/>
    <s v="Statewide Citrus"/>
    <s v="Highlands"/>
    <s v="Robert C Crews II"/>
    <d v="2013-10-09T00:00:00"/>
    <s v="Active"/>
    <x v="5"/>
    <x v="4"/>
    <n v="11516.319853700001"/>
    <n v="3380706.8127199998"/>
    <n v="77.610659678299996"/>
    <n v="68.64"/>
  </r>
  <r>
    <n v="1276"/>
    <n v="12647"/>
    <n v="12647"/>
    <n v="28.91"/>
    <s v="Statewide Citrus"/>
    <s v="Highlands"/>
    <s v="Robert C Crews II"/>
    <d v="2013-10-09T00:00:00"/>
    <s v="Active"/>
    <x v="5"/>
    <x v="4"/>
    <n v="5216.78419562"/>
    <n v="1261499.7311100001"/>
    <n v="28.9601647641"/>
    <n v="28.91"/>
  </r>
  <r>
    <n v="1277"/>
    <n v="12651"/>
    <n v="12651"/>
    <n v="72.97"/>
    <s v="Statewide Citrus"/>
    <s v="Polk"/>
    <s v="Robert C Crews II"/>
    <d v="2013-10-09T00:00:00"/>
    <s v="Active"/>
    <x v="5"/>
    <x v="4"/>
    <n v="9287.2864300000001"/>
    <n v="3240715.0569600002"/>
    <n v="74.396878325499998"/>
    <n v="72.97"/>
  </r>
  <r>
    <n v="1278"/>
    <n v="12710"/>
    <n v="12710"/>
    <n v="109.03"/>
    <s v="Statewide Citrus"/>
    <s v="Polk"/>
    <s v="Richards Grove Service"/>
    <d v="2013-10-22T00:00:00"/>
    <s v="Active"/>
    <x v="5"/>
    <x v="4"/>
    <n v="13225.7522059"/>
    <n v="5025162.1165899998"/>
    <n v="115.36230985500001"/>
    <n v="109.03"/>
  </r>
  <r>
    <n v="1279"/>
    <n v="12721"/>
    <n v="12721"/>
    <n v="9.5399999999999991"/>
    <s v="Statewide Citrus"/>
    <s v="Polk"/>
    <s v="Richards Grove Service"/>
    <d v="2013-10-22T00:00:00"/>
    <s v="Active"/>
    <x v="5"/>
    <x v="4"/>
    <n v="3273.6449321599998"/>
    <n v="416302.58499300003"/>
    <n v="9.5570305373799993"/>
    <n v="9.5399999999999991"/>
  </r>
  <r>
    <n v="1280"/>
    <n v="12722"/>
    <n v="12722"/>
    <n v="9.3800000000000008"/>
    <s v="Statewide Citrus"/>
    <s v="Polk"/>
    <s v="Richards Grove Service"/>
    <d v="2013-10-22T00:00:00"/>
    <s v="Active"/>
    <x v="5"/>
    <x v="4"/>
    <n v="2560.39447943"/>
    <n v="409466.995987"/>
    <n v="9.4001063788000003"/>
    <n v="9.3800000000000008"/>
  </r>
  <r>
    <n v="1281"/>
    <n v="12723"/>
    <n v="12723"/>
    <n v="9.32"/>
    <s v="Statewide Citrus"/>
    <s v="Polk"/>
    <s v="Richards Grove Service"/>
    <d v="2013-10-22T00:00:00"/>
    <s v="Active"/>
    <x v="5"/>
    <x v="4"/>
    <n v="2550.4250085100002"/>
    <n v="406513.87906399998"/>
    <n v="9.3323118715500009"/>
    <n v="9.32"/>
  </r>
  <r>
    <n v="1282"/>
    <n v="12739"/>
    <n v="12739"/>
    <n v="4.92"/>
    <s v="Statewide Citrus"/>
    <s v="Polk"/>
    <s v="Richards Grove Service"/>
    <d v="2013-10-22T00:00:00"/>
    <s v="Active"/>
    <x v="5"/>
    <x v="4"/>
    <n v="2939.09377047"/>
    <n v="214680.77264000001"/>
    <n v="4.9284121066499997"/>
    <n v="4.92"/>
  </r>
  <r>
    <n v="1283"/>
    <n v="12748"/>
    <n v="12748"/>
    <n v="28.11"/>
    <s v="Statewide Citrus"/>
    <s v="Polk"/>
    <s v="Richards Grove Service"/>
    <d v="2013-10-22T00:00:00"/>
    <s v="Active"/>
    <x v="5"/>
    <x v="4"/>
    <n v="4452.6979872100001"/>
    <n v="1226732.1044300001"/>
    <n v="28.1620066889"/>
    <n v="28.11"/>
  </r>
  <r>
    <n v="1284"/>
    <n v="12751"/>
    <n v="12751"/>
    <n v="20.22"/>
    <s v="Statewide Citrus"/>
    <s v="Highlands"/>
    <s v="Richards Grove Service"/>
    <d v="2013-10-22T00:00:00"/>
    <s v="Active"/>
    <x v="5"/>
    <x v="4"/>
    <n v="3987.0069752700001"/>
    <n v="882479.76767900004"/>
    <n v="20.2590288707"/>
    <n v="20.22"/>
  </r>
  <r>
    <n v="1285"/>
    <n v="12752"/>
    <n v="12752"/>
    <n v="9.7799999999999994"/>
    <s v="Statewide Citrus"/>
    <s v="Highlands"/>
    <s v="Richards Grove Service"/>
    <d v="2013-10-22T00:00:00"/>
    <s v="Active"/>
    <x v="5"/>
    <x v="4"/>
    <n v="2614.11496549"/>
    <n v="427022.10096700001"/>
    <n v="9.8031177470300008"/>
    <n v="9.7799999999999994"/>
  </r>
  <r>
    <n v="1286"/>
    <n v="12753"/>
    <n v="12753"/>
    <n v="18.350000000000001"/>
    <s v="Statewide Citrus"/>
    <s v="Highlands"/>
    <s v="Richards Grove Service"/>
    <d v="2013-10-22T00:00:00"/>
    <s v="Active"/>
    <x v="5"/>
    <x v="4"/>
    <n v="5968.3753579100003"/>
    <n v="800873.95010899997"/>
    <n v="18.385609587099999"/>
    <n v="18.350000000000001"/>
  </r>
  <r>
    <n v="1287"/>
    <n v="12754"/>
    <n v="12754"/>
    <n v="9.25"/>
    <s v="Statewide Citrus"/>
    <s v="Highlands"/>
    <s v="Richards Grove Service"/>
    <d v="2013-10-22T00:00:00"/>
    <s v="Active"/>
    <x v="5"/>
    <x v="4"/>
    <n v="2540.9931885300002"/>
    <n v="403520.70997600001"/>
    <n v="9.2635978894399997"/>
    <n v="9.25"/>
  </r>
  <r>
    <n v="1288"/>
    <n v="12768"/>
    <n v="12768"/>
    <n v="11.6"/>
    <s v="Statewide Citrus"/>
    <s v="Polk"/>
    <s v="Center Ridge Caretaking Inc"/>
    <d v="2013-10-24T00:00:00"/>
    <s v="Active"/>
    <x v="5"/>
    <x v="4"/>
    <n v="3147.2620941999999"/>
    <n v="506320.66871200001"/>
    <n v="11.6235696511"/>
    <n v="11.6"/>
  </r>
  <r>
    <n v="1289"/>
    <n v="12769"/>
    <n v="12769"/>
    <n v="19.7"/>
    <s v="Statewide Citrus"/>
    <s v="Highlands"/>
    <s v="Center Ridge Caretaking Inc"/>
    <d v="2013-10-24T00:00:00"/>
    <s v="Active"/>
    <x v="5"/>
    <x v="4"/>
    <n v="3908.1226442299999"/>
    <n v="859966.02249300003"/>
    <n v="19.7421823317"/>
    <n v="19.7"/>
  </r>
  <r>
    <n v="1290"/>
    <n v="12771"/>
    <n v="12771"/>
    <n v="5.79"/>
    <s v="Statewide Citrus"/>
    <s v="Polk"/>
    <s v="Center Ridge Caretaking Inc"/>
    <d v="2013-10-23T00:00:00"/>
    <s v="Active"/>
    <x v="5"/>
    <x v="4"/>
    <n v="2823.13070414"/>
    <n v="252700.25446299999"/>
    <n v="5.8012228022699999"/>
    <n v="5.79"/>
  </r>
  <r>
    <n v="1291"/>
    <n v="12774"/>
    <n v="12774"/>
    <n v="28.52"/>
    <s v="Statewide Citrus"/>
    <s v="Highlands"/>
    <s v="Fred Keiber"/>
    <d v="2013-10-23T00:00:00"/>
    <s v="Active"/>
    <x v="5"/>
    <x v="4"/>
    <n v="5164.1474044500001"/>
    <n v="1470097.3950499999"/>
    <n v="33.748927352000003"/>
    <n v="28.52"/>
  </r>
  <r>
    <n v="1292"/>
    <n v="12843"/>
    <n v="12843"/>
    <n v="8.83"/>
    <s v="Statewide Citrus"/>
    <s v="Polk"/>
    <s v="McKenna Brothers Inc"/>
    <d v="2013-10-25T00:00:00"/>
    <s v="Active"/>
    <x v="5"/>
    <x v="4"/>
    <n v="2484.1191548199999"/>
    <n v="385351.46728300001"/>
    <n v="8.8464878028699996"/>
    <n v="8.83"/>
  </r>
  <r>
    <n v="1293"/>
    <n v="12858"/>
    <n v="12858"/>
    <n v="8.91"/>
    <s v="Statewide Citrus"/>
    <s v="Polk"/>
    <s v="McKenna Brothers Inc"/>
    <d v="2013-10-25T00:00:00"/>
    <s v="Active"/>
    <x v="5"/>
    <x v="4"/>
    <n v="3802.9082428400002"/>
    <n v="773287.07381800003"/>
    <n v="17.752299517400001"/>
    <n v="8.91"/>
  </r>
  <r>
    <n v="1294"/>
    <n v="12861"/>
    <n v="12861"/>
    <n v="8.56"/>
    <s v="Statewide Citrus"/>
    <s v="Polk"/>
    <s v="McKenna Brothers Inc"/>
    <d v="2013-10-25T00:00:00"/>
    <s v="Active"/>
    <x v="5"/>
    <x v="4"/>
    <n v="2444.41863732"/>
    <n v="373389.295744"/>
    <n v="8.5718730327399992"/>
    <n v="8.56"/>
  </r>
  <r>
    <n v="1295"/>
    <n v="12863"/>
    <n v="12863"/>
    <n v="20.71"/>
    <s v="Statewide Citrus"/>
    <s v="Polk"/>
    <s v="McKenna Brothers Inc"/>
    <d v="2013-10-25T00:00:00"/>
    <s v="Active"/>
    <x v="5"/>
    <x v="4"/>
    <n v="5616.3329689399998"/>
    <n v="910043.61098200001"/>
    <n v="20.891810173700001"/>
    <n v="20.71"/>
  </r>
  <r>
    <n v="1296"/>
    <n v="12867"/>
    <n v="12867"/>
    <n v="49.25"/>
    <s v="Statewide Citrus"/>
    <s v="Highlands"/>
    <s v="McKenna Brothers Inc"/>
    <d v="2013-10-25T00:00:00"/>
    <s v="Active"/>
    <x v="5"/>
    <x v="4"/>
    <n v="8682.5864138100005"/>
    <n v="2155690.3384699998"/>
    <n v="49.488038596300001"/>
    <n v="49.25"/>
  </r>
  <r>
    <n v="1297"/>
    <n v="12869"/>
    <n v="12869"/>
    <n v="144.6"/>
    <s v="Statewide Citrus"/>
    <s v="Highlands"/>
    <s v="McKenna Brothers Inc"/>
    <d v="2013-10-25T00:00:00"/>
    <s v="Active"/>
    <x v="5"/>
    <x v="4"/>
    <n v="13086.2870406"/>
    <n v="6885380.04629"/>
    <n v="158.06720816999999"/>
    <n v="144.6"/>
  </r>
  <r>
    <n v="1298"/>
    <n v="12873"/>
    <n v="12873"/>
    <n v="19.59"/>
    <s v="Statewide Citrus"/>
    <s v="Highlands"/>
    <s v="McKenna Brothers Inc"/>
    <d v="2013-10-25T00:00:00"/>
    <s v="Active"/>
    <x v="5"/>
    <x v="4"/>
    <n v="3930.3408851099998"/>
    <n v="854951.02331099997"/>
    <n v="19.627053331599999"/>
    <n v="19.59"/>
  </r>
  <r>
    <n v="1299"/>
    <n v="12874"/>
    <n v="12874"/>
    <n v="19.489999999999998"/>
    <s v="Statewide Citrus"/>
    <s v="Highlands"/>
    <s v="McKenna Brothers Inc"/>
    <d v="2013-10-25T00:00:00"/>
    <s v="Active"/>
    <x v="5"/>
    <x v="4"/>
    <n v="4578.4743669400004"/>
    <n v="850548.72823100002"/>
    <n v="19.525990138600001"/>
    <n v="19.489999999999998"/>
  </r>
  <r>
    <n v="1300"/>
    <n v="12879"/>
    <n v="12879"/>
    <n v="19"/>
    <s v="Statewide Citrus"/>
    <s v="Highlands"/>
    <s v="McKenna Brothers Inc"/>
    <d v="2013-10-25T00:00:00"/>
    <s v="Active"/>
    <x v="5"/>
    <x v="4"/>
    <n v="4519.1274634299998"/>
    <n v="1209919.4760700001"/>
    <n v="27.776040306799999"/>
    <n v="19"/>
  </r>
  <r>
    <n v="1301"/>
    <n v="12880"/>
    <n v="12880"/>
    <n v="60.1"/>
    <s v="Statewide Citrus"/>
    <s v="Highlands"/>
    <s v="McKenna Brothers Inc"/>
    <d v="2013-10-25T00:00:00"/>
    <s v="Active"/>
    <x v="5"/>
    <x v="4"/>
    <n v="12098.0142027"/>
    <n v="2875480.1085399999"/>
    <n v="66.012204097700007"/>
    <n v="60.1"/>
  </r>
  <r>
    <n v="1302"/>
    <n v="12882"/>
    <n v="12882"/>
    <n v="23"/>
    <s v="Statewide Citrus"/>
    <s v="Polk"/>
    <s v="McKenna Brothers Inc"/>
    <d v="2013-10-25T00:00:00"/>
    <s v="Active"/>
    <x v="5"/>
    <x v="4"/>
    <n v="4622.0827934700001"/>
    <n v="1060665.55433"/>
    <n v="24.349628030400002"/>
    <n v="23"/>
  </r>
  <r>
    <n v="1303"/>
    <n v="12887"/>
    <n v="12887"/>
    <n v="10.050000000000001"/>
    <s v="Statewide Citrus"/>
    <s v="Polk"/>
    <s v="Story Citrus Services Inc"/>
    <d v="2013-10-16T00:00:00"/>
    <s v="Active"/>
    <x v="5"/>
    <x v="4"/>
    <n v="3530.6416634799998"/>
    <n v="438591.90562400001"/>
    <n v="10.068724977"/>
    <n v="10.050000000000001"/>
  </r>
  <r>
    <n v="1304"/>
    <n v="12889"/>
    <n v="12889"/>
    <n v="8.15"/>
    <s v="Statewide Citrus"/>
    <s v="Polk"/>
    <s v="Story Citrus Services Inc"/>
    <d v="2013-10-16T00:00:00"/>
    <s v="Active"/>
    <x v="5"/>
    <x v="4"/>
    <n v="2386.37099257"/>
    <n v="355743.74577699997"/>
    <n v="8.1667853249900002"/>
    <n v="8.15"/>
  </r>
  <r>
    <n v="1305"/>
    <n v="12892"/>
    <n v="12892"/>
    <n v="9.51"/>
    <s v="Statewide Citrus"/>
    <s v="Polk"/>
    <s v="Story Citrus Services Inc"/>
    <d v="2013-10-16T00:00:00"/>
    <s v="Active"/>
    <x v="5"/>
    <x v="4"/>
    <n v="4752.33734551"/>
    <n v="389424.97678700002"/>
    <n v="8.9400030874900001"/>
    <n v="8.9400030874900001"/>
  </r>
  <r>
    <n v="1306"/>
    <n v="12894"/>
    <n v="12894"/>
    <n v="9.9499999999999993"/>
    <s v="Statewide Citrus"/>
    <s v="Polk"/>
    <s v="Story Citrus Services Inc"/>
    <d v="2013-10-25T00:00:00"/>
    <s v="Active"/>
    <x v="5"/>
    <x v="4"/>
    <n v="3279.7863705499999"/>
    <n v="434098.99928300001"/>
    <n v="9.9655816272699997"/>
    <n v="9.9499999999999993"/>
  </r>
  <r>
    <n v="1307"/>
    <n v="12896"/>
    <n v="12896"/>
    <n v="9.67"/>
    <s v="Statewide Citrus"/>
    <s v="Polk"/>
    <s v="Story Citrus Services Inc"/>
    <d v="2013-10-16T00:00:00"/>
    <s v="Active"/>
    <x v="5"/>
    <x v="4"/>
    <n v="2598.6445817700001"/>
    <n v="422016.507415"/>
    <n v="9.6882046713999994"/>
    <n v="9.67"/>
  </r>
  <r>
    <n v="1308"/>
    <n v="12900"/>
    <n v="12900"/>
    <n v="17.329999999999998"/>
    <s v="Statewide Citrus"/>
    <s v="Polk"/>
    <s v="Story Citrus Services Inc"/>
    <d v="2013-10-16T00:00:00"/>
    <s v="Active"/>
    <x v="5"/>
    <x v="4"/>
    <n v="3684.6562659000001"/>
    <n v="756057.57906300004"/>
    <n v="17.3567631612"/>
    <n v="17.329999999999998"/>
  </r>
  <r>
    <n v="1309"/>
    <n v="12903"/>
    <n v="12903"/>
    <n v="9.6999999999999993"/>
    <s v="Statewide Citrus"/>
    <s v="Polk"/>
    <s v="Story Citrus Services Inc"/>
    <d v="2013-10-16T00:00:00"/>
    <s v="Active"/>
    <x v="5"/>
    <x v="4"/>
    <n v="2601.94305184"/>
    <n v="423079.36649099999"/>
    <n v="9.7126046559599999"/>
    <n v="9.6999999999999993"/>
  </r>
  <r>
    <n v="1310"/>
    <n v="12904"/>
    <n v="12904"/>
    <n v="20.28"/>
    <s v="Statewide Citrus"/>
    <s v="Polk"/>
    <s v="Story Citrus Services Inc"/>
    <d v="2013-10-16T00:00:00"/>
    <s v="Active"/>
    <x v="5"/>
    <x v="4"/>
    <n v="4611.7002191399997"/>
    <n v="884438.90669700003"/>
    <n v="20.3040046938"/>
    <n v="20.28"/>
  </r>
  <r>
    <n v="1311"/>
    <n v="12908"/>
    <n v="12908"/>
    <n v="10.1"/>
    <s v="Statewide Citrus"/>
    <s v="Polk"/>
    <s v="Story Citrus Services Inc"/>
    <d v="2013-10-16T00:00:00"/>
    <s v="Active"/>
    <x v="5"/>
    <x v="4"/>
    <n v="2652.5996727000002"/>
    <n v="440514.07586099999"/>
    <n v="10.1128521102"/>
    <n v="10.1"/>
  </r>
  <r>
    <n v="1312"/>
    <n v="12909"/>
    <n v="12909"/>
    <n v="9.73"/>
    <s v="Statewide Citrus"/>
    <s v="Polk"/>
    <s v="Story Citrus Services Inc"/>
    <d v="2013-10-16T00:00:00"/>
    <s v="Active"/>
    <x v="5"/>
    <x v="4"/>
    <n v="2591.8596305199999"/>
    <n v="424475.51777899999"/>
    <n v="9.7446560074900006"/>
    <n v="9.73"/>
  </r>
  <r>
    <n v="1313"/>
    <n v="12911"/>
    <n v="12911"/>
    <n v="31.05"/>
    <s v="Statewide Citrus"/>
    <s v="Polk"/>
    <s v="Story Citrus Services Inc"/>
    <d v="2013-10-16T00:00:00"/>
    <s v="Active"/>
    <x v="5"/>
    <x v="4"/>
    <n v="2790.2113925600001"/>
    <n v="300734.035722"/>
    <n v="6.9039310987600002"/>
    <n v="6.9039310987600002"/>
  </r>
  <r>
    <n v="1314"/>
    <n v="12918"/>
    <n v="12918"/>
    <n v="4.8099999999999996"/>
    <s v="Statewide Citrus"/>
    <s v="Polk"/>
    <s v="Story Citrus Services Inc"/>
    <d v="2013-10-16T00:00:00"/>
    <s v="Active"/>
    <x v="5"/>
    <x v="4"/>
    <n v="4213.72851163"/>
    <n v="294699.59538200003"/>
    <n v="6.76539885638"/>
    <n v="4.8099999999999996"/>
  </r>
  <r>
    <n v="1315"/>
    <n v="12925"/>
    <n v="12925"/>
    <n v="8.18"/>
    <s v="Statewide Citrus"/>
    <s v="Polk"/>
    <s v="Story Citrus Services Inc"/>
    <d v="2013-10-16T00:00:00"/>
    <s v="Active"/>
    <x v="5"/>
    <x v="4"/>
    <n v="4395.0027087600001"/>
    <n v="448483.594438"/>
    <n v="10.295807814"/>
    <n v="8.18"/>
  </r>
  <r>
    <n v="1316"/>
    <n v="12926"/>
    <n v="12926"/>
    <n v="35.770000000000003"/>
    <s v="Statewide Citrus"/>
    <s v="Polk"/>
    <s v="Story Citrus Services Inc"/>
    <d v="2013-10-16T00:00:00"/>
    <s v="Active"/>
    <x v="5"/>
    <x v="4"/>
    <n v="2185.3940845799998"/>
    <n v="199999.11513399999"/>
    <n v="4.5913662794499999"/>
    <n v="4.5913662794499999"/>
  </r>
  <r>
    <n v="1317"/>
    <n v="12927"/>
    <n v="12927"/>
    <n v="6.74"/>
    <s v="Statewide Citrus"/>
    <s v="Polk"/>
    <s v="Story Citrus Services Inc"/>
    <d v="2013-10-16T00:00:00"/>
    <s v="Active"/>
    <x v="5"/>
    <x v="4"/>
    <n v="4386.6374879699997"/>
    <n v="332367.96837399999"/>
    <n v="7.6301491701000002"/>
    <n v="6.74"/>
  </r>
  <r>
    <n v="1318"/>
    <n v="12929"/>
    <n v="12929"/>
    <n v="9.99"/>
    <s v="Statewide Citrus"/>
    <s v="Polk"/>
    <s v="Story Citrus Services Inc"/>
    <d v="2013-10-16T00:00:00"/>
    <s v="Active"/>
    <x v="5"/>
    <x v="4"/>
    <n v="2647.5695740400001"/>
    <n v="431891.03611799999"/>
    <n v="9.9148935649100007"/>
    <n v="9.9148935649100007"/>
  </r>
  <r>
    <n v="1319"/>
    <n v="12936"/>
    <n v="12936"/>
    <n v="9.49"/>
    <s v="Statewide Citrus"/>
    <s v="Polk"/>
    <s v="Story Citrus Services Inc"/>
    <d v="2013-10-16T00:00:00"/>
    <s v="Active"/>
    <x v="5"/>
    <x v="4"/>
    <n v="2573.4754798700001"/>
    <n v="413381.30843500001"/>
    <n v="9.4899669872600008"/>
    <n v="9.4899669872600008"/>
  </r>
  <r>
    <n v="1320"/>
    <n v="12937"/>
    <n v="12937"/>
    <n v="75"/>
    <s v="Statewide Citrus"/>
    <s v="Polk"/>
    <s v="McKenna Brothers Inc"/>
    <d v="2013-10-25T00:00:00"/>
    <s v="Active"/>
    <x v="5"/>
    <x v="4"/>
    <n v="13208.8109936"/>
    <n v="5235631.13686"/>
    <n v="120.194033045"/>
    <n v="75"/>
  </r>
  <r>
    <n v="1321"/>
    <n v="12955"/>
    <n v="12955"/>
    <n v="12.77"/>
    <s v="Specialty Fruit &amp; Nut"/>
    <s v="Polk"/>
    <s v="Story Citrus Services Inc"/>
    <d v="2013-10-16T00:00:00"/>
    <s v="Active"/>
    <x v="8"/>
    <x v="4"/>
    <n v="2249.6261258700001"/>
    <n v="246837.35457"/>
    <n v="5.6666286024400003"/>
    <n v="5.6666286024400003"/>
  </r>
  <r>
    <n v="1322"/>
    <n v="12959"/>
    <n v="12959"/>
    <n v="40.04"/>
    <s v="Statewide Citrus"/>
    <s v="Highlands"/>
    <s v="Perry Mason Groves Inc"/>
    <d v="2013-11-12T00:00:00"/>
    <s v="Active"/>
    <x v="5"/>
    <x v="4"/>
    <n v="6146.5626156899998"/>
    <n v="1747942.2859100001"/>
    <n v="40.127393886500002"/>
    <n v="40.04"/>
  </r>
  <r>
    <n v="1323"/>
    <n v="12960"/>
    <n v="12960"/>
    <n v="99.95"/>
    <s v="Statewide Citrus"/>
    <s v="Highlands"/>
    <s v="Perry Mason Groves Inc"/>
    <d v="2013-11-12T00:00:00"/>
    <s v="Active"/>
    <x v="5"/>
    <x v="4"/>
    <n v="8412.8556836099997"/>
    <n v="4364002.7503800001"/>
    <n v="100.18411860499999"/>
    <n v="99.95"/>
  </r>
  <r>
    <n v="1324"/>
    <n v="12961"/>
    <n v="12961"/>
    <n v="99.98"/>
    <s v="Statewide Citrus"/>
    <s v="Highlands"/>
    <s v="Perry Mason Groves Inc"/>
    <d v="2013-11-12T00:00:00"/>
    <s v="Active"/>
    <x v="5"/>
    <x v="4"/>
    <n v="8618.2783187999994"/>
    <n v="4365209.0357299997"/>
    <n v="100.211811217"/>
    <n v="99.98"/>
  </r>
  <r>
    <n v="1325"/>
    <n v="12963"/>
    <n v="12963"/>
    <n v="7.5"/>
    <s v="Statewide Citrus"/>
    <s v="Highlands"/>
    <s v="Perry Mason Groves Inc"/>
    <d v="2013-11-12T00:00:00"/>
    <s v="Active"/>
    <x v="5"/>
    <x v="4"/>
    <n v="3470.47182982"/>
    <n v="509975.33777599997"/>
    <n v="11.7074696438"/>
    <n v="7.5"/>
  </r>
  <r>
    <n v="1326"/>
    <n v="12964"/>
    <n v="12964"/>
    <n v="39.97"/>
    <s v="Statewide Citrus"/>
    <s v="Highlands"/>
    <s v="Perry Mason Groves Inc"/>
    <d v="2013-11-12T00:00:00"/>
    <s v="Active"/>
    <x v="5"/>
    <x v="4"/>
    <n v="5295.5083484999996"/>
    <n v="1752439.7611700001"/>
    <n v="40.230642124600003"/>
    <n v="39.97"/>
  </r>
  <r>
    <n v="1327"/>
    <n v="13006"/>
    <n v="13006"/>
    <n v="559.65"/>
    <s v="Statewide Citrus"/>
    <s v="Highlands"/>
    <s v="Westby Corp"/>
    <d v="2013-11-08T00:00:00"/>
    <s v="Active"/>
    <x v="5"/>
    <x v="4"/>
    <n v="58815.9705884"/>
    <n v="37415801.950999998"/>
    <n v="858.95205726999995"/>
    <n v="559.65"/>
  </r>
  <r>
    <n v="1328"/>
    <n v="13007"/>
    <n v="13007"/>
    <n v="69.8"/>
    <s v="Statewide Citrus"/>
    <s v="Highlands"/>
    <s v="Glenn O Murphy Partnership LTD"/>
    <d v="2013-11-13T00:00:00"/>
    <s v="Active"/>
    <x v="5"/>
    <x v="4"/>
    <n v="22453.049633899998"/>
    <n v="27625031.9582"/>
    <n v="634.18600685700005"/>
    <n v="69.8"/>
  </r>
  <r>
    <n v="1329"/>
    <n v="13009"/>
    <n v="13009"/>
    <n v="77.28"/>
    <s v="Statewide Citrus"/>
    <s v="Polk"/>
    <s v="Dunson Harvesting"/>
    <d v="2013-11-21T00:00:00"/>
    <s v="Active"/>
    <x v="5"/>
    <x v="4"/>
    <n v="8053.6543803599998"/>
    <n v="3991828.8895100001"/>
    <n v="91.640148229299996"/>
    <n v="77.28"/>
  </r>
  <r>
    <n v="1330"/>
    <n v="13010"/>
    <n v="13010"/>
    <n v="79.819999999999993"/>
    <s v="Statewide Citrus"/>
    <s v="Polk"/>
    <s v="Dunson Harvesting"/>
    <d v="2013-11-21T00:00:00"/>
    <s v="Active"/>
    <x v="5"/>
    <x v="4"/>
    <n v="9236.0422832099994"/>
    <n v="3483128.7140000002"/>
    <n v="79.961952400399994"/>
    <n v="79.819999999999993"/>
  </r>
  <r>
    <n v="1331"/>
    <n v="13103"/>
    <n v="13103"/>
    <n v="39.1"/>
    <s v="Statewide Citrus"/>
    <s v="Highlands"/>
    <s v="Florisweet Enterprises Inc"/>
    <d v="2013-12-12T00:00:00"/>
    <s v="Active"/>
    <x v="5"/>
    <x v="4"/>
    <n v="6577.2911236299997"/>
    <n v="1710079.6366000001"/>
    <n v="39.258183584599998"/>
    <n v="39.1"/>
  </r>
  <r>
    <n v="1332"/>
    <n v="13105"/>
    <n v="13105"/>
    <n v="75.5"/>
    <s v="Statewide Citrus"/>
    <s v="Highlands"/>
    <s v="John Dressel"/>
    <d v="2013-12-13T00:00:00"/>
    <s v="Active"/>
    <x v="5"/>
    <x v="4"/>
    <n v="14458.4312852"/>
    <n v="4950097.2926500002"/>
    <n v="113.639051724"/>
    <n v="75.5"/>
  </r>
  <r>
    <n v="1333"/>
    <n v="13109"/>
    <n v="13109"/>
    <n v="41.65"/>
    <s v="Statewide Citrus"/>
    <s v="Highlands"/>
    <s v="Agribasics"/>
    <d v="2013-12-06T00:00:00"/>
    <s v="Active"/>
    <x v="5"/>
    <x v="4"/>
    <n v="5792.2624183500002"/>
    <n v="1818331.1196099999"/>
    <n v="41.743305623300003"/>
    <n v="41.65"/>
  </r>
  <r>
    <n v="1334"/>
    <n v="13111"/>
    <n v="13111"/>
    <n v="3.59"/>
    <s v="Statewide Citrus"/>
    <s v="Highlands"/>
    <s v="Agribasics"/>
    <d v="2013-12-06T00:00:00"/>
    <s v="Active"/>
    <x v="5"/>
    <x v="4"/>
    <n v="3590.3251753899999"/>
    <n v="156874.08690600001"/>
    <n v="3.6013478972500002"/>
    <n v="3.59"/>
  </r>
  <r>
    <n v="1335"/>
    <n v="13117"/>
    <n v="13117"/>
    <n v="17.43"/>
    <s v="Statewide Citrus"/>
    <s v="Highlands"/>
    <s v="Jahna Groves Inc"/>
    <d v="2013-12-17T00:00:00"/>
    <s v="Active"/>
    <x v="5"/>
    <x v="4"/>
    <n v="5035.1255901799996"/>
    <n v="760278.99788499996"/>
    <n v="17.4536739901"/>
    <n v="17.43"/>
  </r>
  <r>
    <n v="1336"/>
    <n v="13216"/>
    <n v="13216"/>
    <n v="491.89"/>
    <s v="Statewide Citrus"/>
    <s v="Polk"/>
    <s v="Sun Grown Citrus"/>
    <d v="2013-12-20T00:00:00"/>
    <s v="Active"/>
    <x v="5"/>
    <x v="4"/>
    <n v="39492.195704799997"/>
    <n v="14366595.022700001"/>
    <n v="329.81295889"/>
    <n v="329.81295889"/>
  </r>
  <r>
    <n v="1337"/>
    <n v="13217"/>
    <n v="13217"/>
    <n v="67.78"/>
    <s v="Statewide Citrus"/>
    <s v="Polk"/>
    <s v="Sun Grown Citrus"/>
    <d v="2013-12-20T00:00:00"/>
    <s v="Active"/>
    <x v="5"/>
    <x v="4"/>
    <n v="11809.136782600001"/>
    <n v="2958216.6607499998"/>
    <n v="67.911581580700002"/>
    <n v="67.78"/>
  </r>
  <r>
    <n v="1338"/>
    <n v="13232"/>
    <n v="13232"/>
    <n v="145.9"/>
    <s v="Statewide Citrus"/>
    <s v="Highlands"/>
    <s v="Ned Hancock"/>
    <d v="2014-01-10T00:00:00"/>
    <s v="Active"/>
    <x v="5"/>
    <x v="4"/>
    <n v="22310.5399741"/>
    <n v="6371517.5967800003"/>
    <n v="146.27050236299999"/>
    <n v="145.9"/>
  </r>
  <r>
    <n v="1339"/>
    <n v="13233"/>
    <n v="13233"/>
    <n v="47.12"/>
    <s v="Statewide Citrus"/>
    <s v="Highlands"/>
    <s v="Ned Hancock"/>
    <d v="2014-01-10T00:00:00"/>
    <s v="Active"/>
    <x v="5"/>
    <x v="4"/>
    <n v="8488.93318525"/>
    <n v="2057105.82232"/>
    <n v="47.224840467500002"/>
    <n v="47.12"/>
  </r>
  <r>
    <n v="1340"/>
    <n v="13234"/>
    <n v="13234"/>
    <n v="31.19"/>
    <s v="Statewide Citrus"/>
    <s v="Highlands"/>
    <s v="Ned Hancock"/>
    <d v="2014-01-10T00:00:00"/>
    <s v="Active"/>
    <x v="5"/>
    <x v="4"/>
    <n v="5143.8578248800004"/>
    <n v="1361632.4841199999"/>
    <n v="31.2589056626"/>
    <n v="31.19"/>
  </r>
  <r>
    <n v="1341"/>
    <n v="13235"/>
    <n v="13235"/>
    <n v="9.39"/>
    <s v="Statewide Citrus"/>
    <s v="Highlands"/>
    <s v="Ned Hancock"/>
    <d v="2014-01-10T00:00:00"/>
    <s v="Active"/>
    <x v="5"/>
    <x v="4"/>
    <n v="3263.26470703"/>
    <n v="406253.05575499998"/>
    <n v="9.3263241683100002"/>
    <n v="9.3263241683100002"/>
  </r>
  <r>
    <n v="1342"/>
    <n v="13236"/>
    <n v="13236"/>
    <n v="13.46"/>
    <s v="Statewide Citrus"/>
    <s v="Highlands"/>
    <s v="Ned Hancock"/>
    <d v="2014-01-10T00:00:00"/>
    <s v="Active"/>
    <x v="5"/>
    <x v="4"/>
    <n v="3499.4867069000002"/>
    <n v="587651.10584800004"/>
    <n v="13.4906670445"/>
    <n v="13.46"/>
  </r>
  <r>
    <n v="1343"/>
    <n v="13237"/>
    <n v="13237"/>
    <n v="9.6"/>
    <s v="Statewide Citrus"/>
    <s v="Highlands"/>
    <s v="Ned Hancock"/>
    <d v="2014-01-10T00:00:00"/>
    <s v="Active"/>
    <x v="5"/>
    <x v="4"/>
    <n v="2621.7317879699999"/>
    <n v="419141.40671200003"/>
    <n v="9.6222011772799991"/>
    <n v="9.6"/>
  </r>
  <r>
    <n v="1344"/>
    <n v="13238"/>
    <n v="13238"/>
    <n v="58.1"/>
    <s v="Statewide Citrus"/>
    <s v="Highlands"/>
    <s v="Ned Hancock"/>
    <d v="2014-01-10T00:00:00"/>
    <s v="Active"/>
    <x v="5"/>
    <x v="4"/>
    <n v="6512.5021538499996"/>
    <n v="2538009.39433"/>
    <n v="58.264911533499998"/>
    <n v="58.1"/>
  </r>
  <r>
    <n v="1345"/>
    <n v="13240"/>
    <n v="13240"/>
    <n v="9.2799999999999994"/>
    <s v="Statewide Citrus"/>
    <s v="Highlands"/>
    <s v="Ned Hancock"/>
    <d v="2014-01-10T00:00:00"/>
    <s v="Active"/>
    <x v="5"/>
    <x v="4"/>
    <n v="3218.2632783399999"/>
    <n v="405069.79453200003"/>
    <n v="9.2991601197500007"/>
    <n v="9.2799999999999994"/>
  </r>
  <r>
    <n v="1346"/>
    <n v="13241"/>
    <n v="13241"/>
    <n v="20.03"/>
    <s v="Statewide Citrus"/>
    <s v="Highlands"/>
    <s v="Ned Hancock"/>
    <d v="2014-01-10T00:00:00"/>
    <s v="Active"/>
    <x v="5"/>
    <x v="4"/>
    <n v="3971.2161511099998"/>
    <n v="874378.90959599998"/>
    <n v="20.073058014699999"/>
    <n v="20.03"/>
  </r>
  <r>
    <n v="1347"/>
    <n v="13242"/>
    <n v="13242"/>
    <n v="13.21"/>
    <s v="Statewide Citrus"/>
    <s v="Highlands"/>
    <s v="Ned Hancock"/>
    <d v="2014-01-10T00:00:00"/>
    <s v="Active"/>
    <x v="5"/>
    <x v="4"/>
    <n v="3085.01136817"/>
    <n v="576844.48572700005"/>
    <n v="13.2425801908"/>
    <n v="13.21"/>
  </r>
  <r>
    <n v="1348"/>
    <n v="13243"/>
    <n v="13243"/>
    <n v="10.01"/>
    <s v="Statewide Citrus"/>
    <s v="Highlands"/>
    <s v="Ned Hancock"/>
    <d v="2014-01-10T00:00:00"/>
    <s v="Active"/>
    <x v="5"/>
    <x v="4"/>
    <n v="3288.8343852899998"/>
    <n v="437123.77307599998"/>
    <n v="10.035021156499999"/>
    <n v="10.01"/>
  </r>
  <r>
    <n v="1349"/>
    <n v="13244"/>
    <n v="13244"/>
    <n v="9.9600000000000009"/>
    <s v="Statewide Citrus"/>
    <s v="Highlands"/>
    <s v="Ned Hancock"/>
    <d v="2014-01-10T00:00:00"/>
    <s v="Active"/>
    <x v="5"/>
    <x v="4"/>
    <n v="3295.5348044299999"/>
    <n v="434793.19005600002"/>
    <n v="9.9815181183299995"/>
    <n v="9.9600000000000009"/>
  </r>
  <r>
    <n v="1350"/>
    <n v="13245"/>
    <n v="13245"/>
    <n v="83.84"/>
    <s v="Statewide Citrus"/>
    <s v="Highlands"/>
    <s v="Ned Hancock"/>
    <d v="2014-01-10T00:00:00"/>
    <s v="Active"/>
    <x v="5"/>
    <x v="4"/>
    <n v="14007.1142155"/>
    <n v="4235451.33672"/>
    <n v="97.232972419199996"/>
    <n v="83.84"/>
  </r>
  <r>
    <n v="1351"/>
    <n v="13246"/>
    <n v="13246"/>
    <n v="107.95"/>
    <s v="Statewide Citrus"/>
    <s v="Highlands"/>
    <s v="Ned Hancock"/>
    <d v="2014-01-10T00:00:00"/>
    <s v="Active"/>
    <x v="5"/>
    <x v="4"/>
    <n v="16291.0827967"/>
    <n v="4712075.6921199998"/>
    <n v="108.174805796"/>
    <n v="107.95"/>
  </r>
  <r>
    <n v="1352"/>
    <n v="13247"/>
    <n v="13247"/>
    <n v="37.909999999999997"/>
    <s v="Statewide Citrus"/>
    <s v="Highlands"/>
    <s v="Ned Hancock"/>
    <d v="2014-01-10T00:00:00"/>
    <s v="Active"/>
    <x v="5"/>
    <x v="4"/>
    <n v="7036.0586506199998"/>
    <n v="1654627.3329799999"/>
    <n v="37.985168767399998"/>
    <n v="37.909999999999997"/>
  </r>
  <r>
    <n v="1353"/>
    <n v="13248"/>
    <n v="13248"/>
    <n v="18.32"/>
    <s v="Statewide Citrus"/>
    <s v="Highlands"/>
    <s v="Ned Hancock"/>
    <d v="2014-01-10T00:00:00"/>
    <s v="Active"/>
    <x v="5"/>
    <x v="4"/>
    <n v="3824.4915322900001"/>
    <n v="800163.41832699999"/>
    <n v="18.369297956600001"/>
    <n v="18.32"/>
  </r>
  <r>
    <n v="1354"/>
    <n v="13249"/>
    <n v="13249"/>
    <n v="19.3"/>
    <s v="Statewide Citrus"/>
    <s v="Highlands"/>
    <s v="Ned Hancock"/>
    <d v="2014-01-10T00:00:00"/>
    <s v="Active"/>
    <x v="5"/>
    <x v="4"/>
    <n v="3897.8855398699998"/>
    <n v="852945.79124599998"/>
    <n v="19.5810193535"/>
    <n v="19.3"/>
  </r>
  <r>
    <n v="1355"/>
    <n v="13250"/>
    <n v="13250"/>
    <n v="21.39"/>
    <s v="Statewide Citrus"/>
    <s v="Highlands"/>
    <s v="Ned Hancock"/>
    <d v="2014-01-10T00:00:00"/>
    <s v="Active"/>
    <x v="5"/>
    <x v="4"/>
    <n v="4056.7156804199999"/>
    <n v="923920.15399200004"/>
    <n v="21.2103730414"/>
    <n v="21.2103730414"/>
  </r>
  <r>
    <n v="1356"/>
    <n v="13251"/>
    <n v="13251"/>
    <n v="38.479999999999997"/>
    <s v="Statewide Citrus"/>
    <s v="Highlands"/>
    <s v="Ned Hancock"/>
    <d v="2014-01-10T00:00:00"/>
    <s v="Active"/>
    <x v="5"/>
    <x v="4"/>
    <n v="5201.13524306"/>
    <n v="1690678.3616599999"/>
    <n v="38.812789816200002"/>
    <n v="38.479999999999997"/>
  </r>
  <r>
    <n v="1357"/>
    <n v="13253"/>
    <n v="13253"/>
    <n v="19.59"/>
    <s v="Statewide Citrus"/>
    <s v="Polk"/>
    <s v="Home Grown Fruit"/>
    <d v="2014-01-08T00:00:00"/>
    <s v="Active"/>
    <x v="5"/>
    <x v="4"/>
    <n v="3963.6275873700001"/>
    <n v="876967.20880999998"/>
    <n v="20.132477426299999"/>
    <n v="19.59"/>
  </r>
  <r>
    <n v="1358"/>
    <n v="13264"/>
    <n v="13264"/>
    <n v="117.73"/>
    <s v="Statewide Citrus"/>
    <s v="Polk"/>
    <s v="Mary Ruth Wilson"/>
    <d v="2014-01-10T00:00:00"/>
    <s v="Active"/>
    <x v="5"/>
    <x v="4"/>
    <n v="10501.062437099999"/>
    <n v="5137530.7162600001"/>
    <n v="117.94194826499999"/>
    <n v="117.73"/>
  </r>
  <r>
    <n v="1359"/>
    <n v="13265"/>
    <n v="13265"/>
    <n v="424.1"/>
    <s v="Statewide Citrus"/>
    <s v="Polk"/>
    <s v="Twenty Twenty Groves Inc"/>
    <d v="2014-01-13T00:00:00"/>
    <s v="Active"/>
    <x v="5"/>
    <x v="4"/>
    <n v="51845.978636200001"/>
    <n v="55261541.213699996"/>
    <n v="1268.63549726"/>
    <n v="424.1"/>
  </r>
  <r>
    <n v="1360"/>
    <n v="13267"/>
    <n v="13267"/>
    <n v="9.41"/>
    <s v="Statewide Citrus"/>
    <s v="Polk"/>
    <s v="JH Dickinson Groves"/>
    <d v="2014-01-21T00:00:00"/>
    <s v="Active"/>
    <x v="5"/>
    <x v="4"/>
    <n v="2563.9871403799998"/>
    <n v="410480.58244899998"/>
    <n v="9.4233752152600001"/>
    <n v="9.41"/>
  </r>
  <r>
    <n v="1361"/>
    <n v="13277"/>
    <n v="13277"/>
    <n v="16.07"/>
    <s v="Statewide Citrus"/>
    <s v="Polk"/>
    <s v="John Stephens"/>
    <d v="2014-01-21T00:00:00"/>
    <s v="Active"/>
    <x v="5"/>
    <x v="4"/>
    <n v="3657.4615674500001"/>
    <n v="701194.64320199995"/>
    <n v="16.0972784203"/>
    <n v="16.07"/>
  </r>
  <r>
    <n v="1362"/>
    <n v="13332"/>
    <n v="13332"/>
    <n v="10.19"/>
    <s v="Statewide Citrus"/>
    <s v="Highlands"/>
    <s v="Ben Scarborough"/>
    <d v="2014-01-20T00:00:00"/>
    <s v="Active"/>
    <x v="5"/>
    <x v="4"/>
    <n v="3641.4306584999999"/>
    <n v="444776.11946900003"/>
    <n v="10.2106955597"/>
    <n v="10.19"/>
  </r>
  <r>
    <n v="1363"/>
    <n v="13346"/>
    <n v="13346"/>
    <n v="28.57"/>
    <s v="Statewide Citrus"/>
    <s v="Polk"/>
    <s v="Peace River Packing Company"/>
    <d v="2014-02-05T00:00:00"/>
    <s v="Active"/>
    <x v="5"/>
    <x v="4"/>
    <n v="5836.6070966699999"/>
    <n v="1246725.51299"/>
    <n v="28.620994028999998"/>
    <n v="28.57"/>
  </r>
  <r>
    <n v="1364"/>
    <n v="13348"/>
    <n v="13348"/>
    <n v="122.07"/>
    <s v="Statewide Citrus"/>
    <s v="Polk"/>
    <s v="Peace River Packing Company"/>
    <d v="2014-02-05T00:00:00"/>
    <s v="Active"/>
    <x v="5"/>
    <x v="4"/>
    <n v="15105.7840469"/>
    <n v="5367536.5536900004"/>
    <n v="123.22217685699999"/>
    <n v="122.07"/>
  </r>
  <r>
    <n v="1365"/>
    <n v="13359"/>
    <n v="13359"/>
    <n v="7.24"/>
    <s v="Statewide Citrus"/>
    <s v="Polk"/>
    <s v="Peace River Packing Company"/>
    <d v="2014-02-05T00:00:00"/>
    <s v="Active"/>
    <x v="5"/>
    <x v="4"/>
    <n v="3306.1194869400001"/>
    <n v="315670.677027"/>
    <n v="7.2468305719300004"/>
    <n v="7.24"/>
  </r>
  <r>
    <n v="1366"/>
    <n v="13372"/>
    <n v="13372"/>
    <n v="32.590000000000003"/>
    <s v="Statewide Citrus"/>
    <s v="Polk"/>
    <s v="Peace River Packing Company"/>
    <d v="2014-02-05T00:00:00"/>
    <s v="Active"/>
    <x v="5"/>
    <x v="4"/>
    <n v="815.34862669799998"/>
    <n v="26958.813502500001"/>
    <n v="0.61889167442799997"/>
    <n v="0.61889167442799997"/>
  </r>
  <r>
    <n v="1367"/>
    <n v="13379"/>
    <n v="13379"/>
    <n v="60.85"/>
    <s v="Statewide Citrus"/>
    <s v="Highlands"/>
    <s v="Peace River Packing Company"/>
    <d v="2014-02-05T00:00:00"/>
    <s v="Active"/>
    <x v="5"/>
    <x v="4"/>
    <n v="8420.7802208600006"/>
    <n v="2656464.2501099999"/>
    <n v="60.9842717171"/>
    <n v="60.85"/>
  </r>
  <r>
    <n v="1368"/>
    <n v="13448"/>
    <n v="13448"/>
    <n v="40"/>
    <s v="Vegetables &amp; Agronomic Crops"/>
    <s v="Highlands"/>
    <s v="Happiness Farms Inc"/>
    <d v="2014-03-03T00:00:00"/>
    <s v="Active"/>
    <x v="3"/>
    <x v="4"/>
    <n v="11101.869637600001"/>
    <n v="7805793.5816000002"/>
    <n v="179.19708000200001"/>
    <n v="40"/>
  </r>
  <r>
    <n v="1369"/>
    <n v="13449"/>
    <n v="13449"/>
    <n v="20"/>
    <s v="Vegetables &amp; Agronomic Crops"/>
    <s v="Highlands"/>
    <s v="Happiness Farms Inc"/>
    <d v="2014-03-03T00:00:00"/>
    <s v="Active"/>
    <x v="3"/>
    <x v="4"/>
    <n v="4636.5888272800003"/>
    <n v="868103.92186500004"/>
    <n v="19.929003542"/>
    <n v="19.929003542"/>
  </r>
  <r>
    <n v="1370"/>
    <n v="13492"/>
    <n v="13492"/>
    <n v="120.38"/>
    <s v="Statewide Cow/Calf"/>
    <s v="Highlands"/>
    <s v="Robert C Crews II"/>
    <d v="2014-02-20T00:00:00"/>
    <s v="Active"/>
    <x v="0"/>
    <x v="4"/>
    <n v="10802.5231367"/>
    <n v="5265313.5558799999"/>
    <n v="120.875450349"/>
    <n v="120.38"/>
  </r>
  <r>
    <n v="1371"/>
    <n v="13507"/>
    <n v="13507"/>
    <n v="44.52"/>
    <s v="Statewide Citrus"/>
    <s v="Polk"/>
    <s v="Tyler Bowen"/>
    <d v="2014-02-27T00:00:00"/>
    <s v="Active"/>
    <x v="5"/>
    <x v="4"/>
    <n v="681.18452351300004"/>
    <n v="19525.466435400002"/>
    <n v="0.44824482409400002"/>
    <n v="0.44824482409400002"/>
  </r>
  <r>
    <n v="1372"/>
    <n v="13567"/>
    <n v="13567"/>
    <n v="3.85"/>
    <s v="Statewide Citrus"/>
    <s v="Polk"/>
    <s v="Corby Myers"/>
    <d v="2014-02-28T00:00:00"/>
    <s v="Active"/>
    <x v="5"/>
    <x v="4"/>
    <n v="79.271696820000003"/>
    <n v="129.364143367"/>
    <n v="2.9698039675300002E-3"/>
    <n v="2.9698039675300002E-3"/>
  </r>
  <r>
    <n v="1373"/>
    <n v="13574"/>
    <n v="13574"/>
    <n v="37.409999999999997"/>
    <s v="Statewide Citrus"/>
    <s v="Polk"/>
    <s v="Corby Myers"/>
    <d v="2014-02-28T00:00:00"/>
    <s v="Active"/>
    <x v="5"/>
    <x v="4"/>
    <n v="4505.1804714899999"/>
    <n v="1344625.33706"/>
    <n v="30.8684737277"/>
    <n v="30.8684737277"/>
  </r>
  <r>
    <n v="1374"/>
    <n v="13577"/>
    <n v="13577"/>
    <n v="1803.43"/>
    <s v="Statewide Citrus"/>
    <s v="Highlands"/>
    <s v="Corby Myers"/>
    <d v="2014-03-18T00:00:00"/>
    <s v="Active"/>
    <x v="5"/>
    <x v="4"/>
    <n v="27753.485002599999"/>
    <n v="28225966.865899999"/>
    <n v="647.98162924899998"/>
    <n v="647.98162924899998"/>
  </r>
  <r>
    <n v="1375"/>
    <n v="13598"/>
    <n v="13598"/>
    <n v="26.2"/>
    <s v="Statewide Citrus"/>
    <s v="Polk"/>
    <s v="Brent Monk"/>
    <d v="2014-03-21T00:00:00"/>
    <s v="Active"/>
    <x v="5"/>
    <x v="4"/>
    <n v="6263.7639492500002"/>
    <n v="1143238.20047"/>
    <n v="26.2452427327"/>
    <n v="26.2"/>
  </r>
  <r>
    <n v="1376"/>
    <n v="13599"/>
    <n v="13599"/>
    <n v="15.27"/>
    <s v="Statewide Citrus"/>
    <s v="Polk"/>
    <s v="Brent Monk"/>
    <d v="2014-03-21T00:00:00"/>
    <s v="Active"/>
    <x v="5"/>
    <x v="4"/>
    <n v="3608.41612119"/>
    <n v="666437.77497899998"/>
    <n v="15.299367326400001"/>
    <n v="15.27"/>
  </r>
  <r>
    <n v="1377"/>
    <n v="13605"/>
    <n v="13605"/>
    <n v="20.9"/>
    <s v="Statewide Citrus"/>
    <s v="Polk"/>
    <s v="Justin Hood"/>
    <d v="2014-03-26T00:00:00"/>
    <s v="Active"/>
    <x v="5"/>
    <x v="4"/>
    <n v="1681.30094829"/>
    <n v="33374.265023400003"/>
    <n v="0.766170764941"/>
    <n v="0.766170764941"/>
  </r>
  <r>
    <n v="1378"/>
    <n v="13606"/>
    <n v="13606"/>
    <n v="21.89"/>
    <s v="Statewide Citrus"/>
    <s v="Polk"/>
    <s v="Justin Hood"/>
    <d v="2014-03-26T00:00:00"/>
    <s v="Active"/>
    <x v="5"/>
    <x v="4"/>
    <n v="4291.4831037499998"/>
    <n v="955331.141665"/>
    <n v="21.931472979799999"/>
    <n v="21.89"/>
  </r>
  <r>
    <n v="1379"/>
    <n v="13607"/>
    <n v="13607"/>
    <n v="11.35"/>
    <s v="Statewide Citrus"/>
    <s v="Highlands"/>
    <s v="Justin Hood"/>
    <d v="2014-03-26T00:00:00"/>
    <s v="Active"/>
    <x v="5"/>
    <x v="4"/>
    <n v="3337.7562363400002"/>
    <n v="495227.044016"/>
    <n v="11.3688940526"/>
    <n v="11.35"/>
  </r>
  <r>
    <n v="1380"/>
    <n v="13608"/>
    <n v="13608"/>
    <n v="20.100000000000001"/>
    <s v="Statewide Citrus"/>
    <s v="Highlands"/>
    <s v="Justin Hood"/>
    <d v="2014-03-26T00:00:00"/>
    <s v="Active"/>
    <x v="5"/>
    <x v="4"/>
    <n v="5777.4157234200002"/>
    <n v="920915.12248100003"/>
    <n v="21.141386734400001"/>
    <n v="20.100000000000001"/>
  </r>
  <r>
    <n v="1381"/>
    <n v="13609"/>
    <n v="13609"/>
    <n v="31.45"/>
    <s v="Statewide Citrus"/>
    <s v="Highlands"/>
    <s v="Justin Hood"/>
    <d v="2014-03-26T00:00:00"/>
    <s v="Active"/>
    <x v="5"/>
    <x v="4"/>
    <n v="10063.052782999999"/>
    <n v="1573707.1926200001"/>
    <n v="36.127490529600003"/>
    <n v="31.45"/>
  </r>
  <r>
    <n v="1382"/>
    <n v="13610"/>
    <n v="13610"/>
    <n v="5.61"/>
    <s v="Statewide Citrus"/>
    <s v="Highlands"/>
    <s v="Justin Hood"/>
    <d v="2014-03-26T00:00:00"/>
    <s v="Active"/>
    <x v="5"/>
    <x v="4"/>
    <n v="2449.2814730700002"/>
    <n v="266504.55105499999"/>
    <n v="6.11812711378"/>
    <n v="5.61"/>
  </r>
  <r>
    <n v="1383"/>
    <n v="13611"/>
    <n v="13611"/>
    <n v="11.67"/>
    <s v="Statewide Citrus"/>
    <s v="Highlands"/>
    <s v="Justin Hood"/>
    <d v="2014-03-26T00:00:00"/>
    <s v="Active"/>
    <x v="5"/>
    <x v="4"/>
    <n v="2880.81598119"/>
    <n v="509144.95993900002"/>
    <n v="11.688406715399999"/>
    <n v="11.67"/>
  </r>
  <r>
    <n v="1384"/>
    <n v="13635"/>
    <n v="13635"/>
    <n v="34.74"/>
    <s v="Statewide Citrus"/>
    <s v="Polk"/>
    <s v="Charles Counter"/>
    <d v="2014-03-24T00:00:00"/>
    <s v="Active"/>
    <x v="5"/>
    <x v="4"/>
    <n v="4293.1406321799996"/>
    <n v="662215.69274299999"/>
    <n v="15.202441267499999"/>
    <n v="15.202441267499999"/>
  </r>
  <r>
    <n v="1385"/>
    <n v="13689"/>
    <n v="13689"/>
    <n v="15.24"/>
    <s v="Statewide Citrus"/>
    <s v="Polk"/>
    <s v="Charles Counter"/>
    <d v="2014-03-24T00:00:00"/>
    <s v="Active"/>
    <x v="5"/>
    <x v="4"/>
    <n v="3991.5413584299999"/>
    <n v="664932.33431199996"/>
    <n v="15.2648070259"/>
    <n v="15.24"/>
  </r>
  <r>
    <n v="1386"/>
    <n v="13753"/>
    <n v="13753"/>
    <n v="952.24"/>
    <s v="Statewide Cow/Calf"/>
    <s v="Highlands"/>
    <s v="Palmer Simmons"/>
    <d v="2014-04-21T00:00:00"/>
    <s v="Active"/>
    <x v="0"/>
    <x v="4"/>
    <n v="32359.745837900002"/>
    <n v="10264363.7291"/>
    <n v="235.63831006999999"/>
    <n v="235.63831006999999"/>
  </r>
  <r>
    <n v="1387"/>
    <n v="13770"/>
    <n v="13770"/>
    <n v="102.4"/>
    <s v="Statewide Cow/Calf"/>
    <s v="Highlands"/>
    <s v="Steve Smith"/>
    <d v="2014-04-30T00:00:00"/>
    <s v="Active"/>
    <x v="0"/>
    <x v="4"/>
    <n v="22444.051825899998"/>
    <n v="6979563.8685999997"/>
    <n v="160.229379865"/>
    <n v="102.4"/>
  </r>
  <r>
    <n v="1388"/>
    <n v="13830"/>
    <n v="13830"/>
    <n v="34.56"/>
    <s v="Statewide Citrus"/>
    <s v="Polk"/>
    <s v="James Browning and Robert Kerr/Holly Hill Fruit"/>
    <d v="2014-04-04T00:00:00"/>
    <s v="Active"/>
    <x v="5"/>
    <x v="4"/>
    <n v="9743.6029246399994"/>
    <n v="2610206.5200399999"/>
    <n v="59.9223361086"/>
    <n v="34.56"/>
  </r>
  <r>
    <n v="1389"/>
    <n v="13886"/>
    <n v="13886"/>
    <n v="17.5"/>
    <s v="Statewide Citrus"/>
    <s v="Polk"/>
    <s v="Noah Cook"/>
    <d v="2014-05-07T00:00:00"/>
    <s v="Active"/>
    <x v="5"/>
    <x v="4"/>
    <n v="6273.7549571400004"/>
    <n v="872528.85030100006"/>
    <n v="20.0305863275"/>
    <n v="17.5"/>
  </r>
  <r>
    <n v="1390"/>
    <n v="13887"/>
    <n v="13887"/>
    <n v="16.3"/>
    <s v="Statewide Citrus"/>
    <s v="Polk"/>
    <s v="Noah Cook"/>
    <d v="2014-05-07T00:00:00"/>
    <s v="Active"/>
    <x v="5"/>
    <x v="4"/>
    <n v="3766.42609911"/>
    <n v="711289.56906999997"/>
    <n v="16.3290269568"/>
    <n v="16.3"/>
  </r>
  <r>
    <n v="1391"/>
    <n v="13889"/>
    <n v="13889"/>
    <n v="40.39"/>
    <s v="Statewide Citrus"/>
    <s v="Polk"/>
    <s v="Max Duke"/>
    <d v="2014-05-07T00:00:00"/>
    <s v="Active"/>
    <x v="5"/>
    <x v="4"/>
    <n v="13206.2296453"/>
    <n v="5225292.2838300001"/>
    <n v="119.956684689"/>
    <n v="40.39"/>
  </r>
  <r>
    <n v="1392"/>
    <n v="13893"/>
    <n v="13893"/>
    <n v="33.85"/>
    <s v="Statewide Citrus"/>
    <s v="Highlands"/>
    <s v="Max Duke"/>
    <d v="2014-05-08T00:00:00"/>
    <s v="Active"/>
    <x v="5"/>
    <x v="4"/>
    <n v="12350.236585799999"/>
    <n v="1592417.9934700001"/>
    <n v="36.557033130500002"/>
    <n v="33.85"/>
  </r>
  <r>
    <n v="1393"/>
    <n v="13923"/>
    <n v="13923"/>
    <n v="2564.13"/>
    <s v="Statewide Cow/Calf"/>
    <s v="Highlands"/>
    <s v="RD Butler"/>
    <d v="2014-06-03T00:00:00"/>
    <s v="Active"/>
    <x v="0"/>
    <x v="4"/>
    <n v="53930.283122100001"/>
    <n v="108797512.73199999"/>
    <n v="2497.6572066799999"/>
    <n v="2497.6572066799999"/>
  </r>
  <r>
    <n v="1394"/>
    <n v="13936"/>
    <n v="13936"/>
    <n v="216.87"/>
    <s v="Statewide Citrus"/>
    <s v="Highlands"/>
    <s v="Danielle Daum"/>
    <d v="2014-06-12T00:00:00"/>
    <s v="Active"/>
    <x v="5"/>
    <x v="4"/>
    <n v="26088.4795811"/>
    <n v="10464109.2766"/>
    <n v="240.223855216"/>
    <n v="216.87"/>
  </r>
  <r>
    <n v="1395"/>
    <n v="13937"/>
    <n v="13937"/>
    <n v="1.66"/>
    <s v="Statewide Citrus"/>
    <s v="Highlands"/>
    <s v="Danielle Daum"/>
    <d v="2014-06-02T00:00:00"/>
    <s v="Active"/>
    <x v="5"/>
    <x v="4"/>
    <n v="4636.5888272800003"/>
    <n v="868103.92186500004"/>
    <n v="19.929003542"/>
    <n v="1.66"/>
  </r>
  <r>
    <n v="1396"/>
    <n v="13938"/>
    <n v="13938"/>
    <n v="6.17"/>
    <s v="Statewide Citrus"/>
    <s v="Highlands"/>
    <s v="Danielle Daum"/>
    <d v="2014-06-02T00:00:00"/>
    <s v="Active"/>
    <x v="5"/>
    <x v="4"/>
    <n v="2352.8852809700002"/>
    <n v="327024.93679599999"/>
    <n v="7.50748955234"/>
    <n v="6.17"/>
  </r>
  <r>
    <n v="1397"/>
    <n v="13939"/>
    <n v="13939"/>
    <n v="10.4"/>
    <s v="Statewide Citrus"/>
    <s v="Highlands"/>
    <s v="Danielle Daum"/>
    <d v="2014-06-12T00:00:00"/>
    <s v="Active"/>
    <x v="5"/>
    <x v="4"/>
    <n v="3404.3938001699998"/>
    <n v="517061.23072300002"/>
    <n v="11.8701400132"/>
    <n v="10.4"/>
  </r>
  <r>
    <n v="1398"/>
    <n v="13976"/>
    <n v="13976"/>
    <n v="606.27"/>
    <s v="Statewide Cow/Calf"/>
    <s v="Highlands"/>
    <s v="Glenn O Murphy Partnership LTD"/>
    <d v="2014-06-19T00:00:00"/>
    <s v="Active"/>
    <x v="0"/>
    <x v="4"/>
    <n v="25429.604260399999"/>
    <n v="29342471.982099999"/>
    <n v="673.61316235799995"/>
    <n v="606.27"/>
  </r>
  <r>
    <n v="1399"/>
    <n v="13977"/>
    <n v="13977"/>
    <n v="158.80000000000001"/>
    <s v="Statewide Cow/Calf"/>
    <s v="Highlands"/>
    <s v="Glenn O Murphy Partnership LTD"/>
    <d v="2014-06-19T00:00:00"/>
    <s v="Active"/>
    <x v="0"/>
    <x v="4"/>
    <n v="14383.3221791"/>
    <n v="6930892.7807499999"/>
    <n v="159.11204096399999"/>
    <n v="158.80000000000001"/>
  </r>
  <r>
    <n v="1400"/>
    <n v="13982"/>
    <n v="13982"/>
    <n v="1395"/>
    <s v="Statewide Cow/Calf"/>
    <s v="Highlands"/>
    <s v="William Murphy"/>
    <d v="2014-02-22T00:00:00"/>
    <s v="Active"/>
    <x v="0"/>
    <x v="4"/>
    <n v="39349.475301699997"/>
    <n v="61781540.250699997"/>
    <n v="1418.3146780899999"/>
    <n v="1395"/>
  </r>
  <r>
    <n v="1401"/>
    <n v="13985"/>
    <n v="13985"/>
    <n v="153.6"/>
    <s v="Statewide Cow/Calf"/>
    <s v="Highlands"/>
    <s v="Eugene Stokes"/>
    <d v="2014-06-26T00:00:00"/>
    <s v="Active"/>
    <x v="0"/>
    <x v="4"/>
    <n v="5555.5635228700003"/>
    <n v="278588.836167"/>
    <n v="6.3955452370500003"/>
    <n v="6.3955452370500003"/>
  </r>
  <r>
    <n v="1402"/>
    <n v="13988"/>
    <n v="13988"/>
    <n v="462.6"/>
    <s v="Statewide Cow/Calf"/>
    <s v="Highlands"/>
    <s v="Eugene Stokes"/>
    <d v="2014-06-26T00:00:00"/>
    <s v="Active"/>
    <x v="0"/>
    <x v="4"/>
    <n v="37755.682735900002"/>
    <n v="20692101.618700001"/>
    <n v="475.02718979299999"/>
    <n v="462.6"/>
  </r>
  <r>
    <n v="1403"/>
    <n v="14004"/>
    <n v="14004"/>
    <n v="79.34"/>
    <s v="Statewide Citrus"/>
    <s v="Polk"/>
    <s v="Cornelius Caldwell"/>
    <d v="2014-06-20T00:00:00"/>
    <s v="Active"/>
    <x v="5"/>
    <x v="4"/>
    <n v="13275.3070159"/>
    <n v="2239889.5133699998"/>
    <n v="51.420993410400001"/>
    <n v="51.420993410400001"/>
  </r>
  <r>
    <n v="1404"/>
    <n v="14005"/>
    <n v="14005"/>
    <n v="10"/>
    <s v="Statewide Citrus"/>
    <s v="Highlands"/>
    <s v="Cornelius Caldwell"/>
    <d v="2014-06-20T00:00:00"/>
    <s v="Active"/>
    <x v="5"/>
    <x v="4"/>
    <n v="2591.3431216600002"/>
    <n v="419415.90962699999"/>
    <n v="9.6285029223199992"/>
    <n v="9.6285029223199992"/>
  </r>
  <r>
    <n v="1405"/>
    <n v="14054"/>
    <n v="14054"/>
    <n v="81.97"/>
    <s v="Statewide Citrus"/>
    <s v="Highlands"/>
    <s v="Jason Carlton"/>
    <d v="2014-07-08T00:00:00"/>
    <s v="Active"/>
    <x v="5"/>
    <x v="4"/>
    <n v="8085.6689891200003"/>
    <n v="3578226.0755500002"/>
    <n v="82.145096154699999"/>
    <n v="81.97"/>
  </r>
  <r>
    <n v="1406"/>
    <n v="14074"/>
    <n v="14074"/>
    <n v="23.6"/>
    <s v="Statewide Citrus"/>
    <s v="Polk"/>
    <s v="Norris Citrus Groves Inc"/>
    <d v="2014-03-25T00:00:00"/>
    <s v="Active"/>
    <x v="5"/>
    <x v="4"/>
    <n v="1772.7474280700001"/>
    <n v="136260.08077900001"/>
    <n v="3.1281135404199998"/>
    <n v="3.1281135404199998"/>
  </r>
  <r>
    <n v="1407"/>
    <n v="37839"/>
    <n v="37839"/>
    <n v="19.7"/>
    <s v="Statewide Citrus"/>
    <s v="Polk"/>
    <s v="Edward Dickinson"/>
    <d v="2014-07-10T00:00:00"/>
    <s v="Active"/>
    <x v="5"/>
    <x v="4"/>
    <n v="3949.44476708"/>
    <n v="859370.05205699999"/>
    <n v="19.728500678300001"/>
    <n v="19.7"/>
  </r>
  <r>
    <n v="1408"/>
    <n v="37843"/>
    <n v="37843"/>
    <n v="39.56"/>
    <s v="Statewide Citrus"/>
    <s v="Polk"/>
    <s v="Edward Dickinson"/>
    <d v="2014-07-10T00:00:00"/>
    <s v="Active"/>
    <x v="5"/>
    <x v="4"/>
    <n v="2639.7766572199998"/>
    <n v="232943.496598"/>
    <n v="5.3476682363299997"/>
    <n v="5.3476682363299997"/>
  </r>
  <r>
    <n v="1409"/>
    <n v="37859"/>
    <n v="37859"/>
    <n v="4.3"/>
    <s v="Statewide Citrus"/>
    <s v="Highlands"/>
    <s v="Garrett Duke (Duke Citrus, Inc)"/>
    <d v="2014-07-27T00:00:00"/>
    <s v="Active"/>
    <x v="5"/>
    <x v="4"/>
    <n v="2906.5074435900001"/>
    <n v="322142.48206200002"/>
    <n v="7.3954033663000001"/>
    <n v="4.3"/>
  </r>
  <r>
    <n v="1410"/>
    <n v="37860"/>
    <n v="37860"/>
    <n v="18.43"/>
    <s v="Statewide Citrus"/>
    <s v="Highlands"/>
    <s v="Garrett Duke (Duke Citrus, Inc)"/>
    <d v="2014-07-23T00:00:00"/>
    <s v="Active"/>
    <x v="5"/>
    <x v="4"/>
    <n v="4821.7903053800001"/>
    <n v="804535.71106799995"/>
    <n v="18.469672387999999"/>
    <n v="18.43"/>
  </r>
  <r>
    <n v="1411"/>
    <n v="37896"/>
    <n v="37896"/>
    <n v="10.6"/>
    <s v="Statewide Citrus"/>
    <s v="Highlands"/>
    <s v="Jarred Eddy (Central Fl Ag Service, Inc)"/>
    <d v="2014-08-01T00:00:00"/>
    <s v="Active"/>
    <x v="5"/>
    <x v="4"/>
    <n v="3003.6825349300002"/>
    <n v="449563.375482"/>
    <n v="10.320596275"/>
    <n v="10.320596275"/>
  </r>
  <r>
    <n v="1412"/>
    <n v="37897"/>
    <n v="37897"/>
    <n v="11.29"/>
    <s v="Statewide Citrus"/>
    <s v="Highlands"/>
    <s v="Jarred Eddy (Central Fl Ag Service, Inc)"/>
    <d v="2014-08-01T00:00:00"/>
    <s v="Active"/>
    <x v="5"/>
    <x v="4"/>
    <n v="3957.9776816200001"/>
    <n v="492948.68486899999"/>
    <n v="11.3165899144"/>
    <n v="11.29"/>
  </r>
  <r>
    <n v="1413"/>
    <n v="37900"/>
    <n v="37900"/>
    <n v="102.82"/>
    <s v="Statewide Cow/Calf"/>
    <s v="Highlands"/>
    <s v="Gary  Williams (Gary &amp; Cathy Williams)"/>
    <d v="2014-08-06T00:00:00"/>
    <s v="Active"/>
    <x v="0"/>
    <x v="4"/>
    <n v="14296.246777599999"/>
    <n v="7885295.8628200004"/>
    <n v="181.02220854199999"/>
    <n v="102.82"/>
  </r>
  <r>
    <n v="1414"/>
    <n v="38001"/>
    <n v="38001"/>
    <n v="4.93"/>
    <s v="Statewide Citrus"/>
    <s v="Polk"/>
    <s v="Emery  Smith II (Ben Hill Griffin INC)"/>
    <d v="2014-08-06T00:00:00"/>
    <s v="Active"/>
    <x v="5"/>
    <x v="4"/>
    <n v="1973.16928229"/>
    <n v="214967.53715700001"/>
    <n v="4.9349953404500004"/>
    <n v="4.93"/>
  </r>
  <r>
    <n v="1415"/>
    <n v="38002"/>
    <n v="38002"/>
    <n v="1121.4000000000001"/>
    <s v="Statewide Citrus"/>
    <s v="Highlands"/>
    <s v="Emery  Smith II (Ben Hill Griffin INC)"/>
    <d v="2014-08-25T00:00:00"/>
    <s v="Active"/>
    <x v="5"/>
    <x v="4"/>
    <n v="71350.050717699996"/>
    <n v="42023230.6206"/>
    <n v="964.72448838399998"/>
    <n v="964.72448838399998"/>
  </r>
  <r>
    <n v="1416"/>
    <n v="38003"/>
    <n v="38003"/>
    <n v="1163.24"/>
    <s v="Statewide Citrus"/>
    <s v="Highlands"/>
    <s v="Emery  Smith II (Ben Hill Griffin INC)"/>
    <d v="2014-08-28T00:00:00"/>
    <s v="Active"/>
    <x v="5"/>
    <x v="4"/>
    <n v="140207.845439"/>
    <n v="58439249.333499998"/>
    <n v="1341.5859295499999"/>
    <n v="1163.24"/>
  </r>
  <r>
    <n v="1417"/>
    <n v="38005"/>
    <n v="38005"/>
    <n v="4.46"/>
    <s v="Statewide Citrus"/>
    <s v="Highlands"/>
    <s v="Emery  Smith II (Ben Hill Griffin INC)"/>
    <d v="2014-07-31T00:00:00"/>
    <s v="Active"/>
    <x v="5"/>
    <x v="4"/>
    <n v="1882.59425586"/>
    <n v="194671.63292900001"/>
    <n v="4.4690636275799998"/>
    <n v="4.46"/>
  </r>
  <r>
    <n v="1418"/>
    <n v="38006"/>
    <n v="38006"/>
    <n v="32.69"/>
    <s v="Statewide Citrus"/>
    <s v="Highlands"/>
    <s v="Emery  Smith II (Ben Hill Griffin INC)"/>
    <d v="2014-07-31T00:00:00"/>
    <s v="Active"/>
    <x v="5"/>
    <x v="4"/>
    <n v="8504.1224521999993"/>
    <n v="1426826.26275"/>
    <n v="32.755554868499999"/>
    <n v="32.69"/>
  </r>
  <r>
    <n v="1419"/>
    <n v="38007"/>
    <n v="38007"/>
    <n v="47.75"/>
    <s v="Statewide Citrus"/>
    <s v="Highlands"/>
    <s v="Emery  Smith II (Ben Hill Griffin INC)"/>
    <d v="2014-07-31T00:00:00"/>
    <s v="Active"/>
    <x v="5"/>
    <x v="4"/>
    <n v="8348.8623131500008"/>
    <n v="2084988.8949899999"/>
    <n v="47.8649502978"/>
    <n v="47.75"/>
  </r>
  <r>
    <n v="1420"/>
    <n v="38008"/>
    <n v="38008"/>
    <n v="57.42"/>
    <s v="Statewide Citrus"/>
    <s v="Highlands"/>
    <s v="Emery  Smith II (Ben Hill Griffin INC)"/>
    <d v="2014-07-31T00:00:00"/>
    <s v="Active"/>
    <x v="5"/>
    <x v="4"/>
    <n v="8403.1992549099996"/>
    <n v="2523186.09809"/>
    <n v="57.924614115399997"/>
    <n v="57.42"/>
  </r>
  <r>
    <n v="1421"/>
    <n v="38009"/>
    <n v="38009"/>
    <n v="35.85"/>
    <s v="Statewide Citrus"/>
    <s v="Highlands"/>
    <s v="Emery  Smith II (Ben Hill Griffin INC)"/>
    <d v="2014-07-31T00:00:00"/>
    <s v="Active"/>
    <x v="5"/>
    <x v="4"/>
    <n v="6906.84448488"/>
    <n v="1565242.84241"/>
    <n v="35.933175009199999"/>
    <n v="35.85"/>
  </r>
  <r>
    <n v="1422"/>
    <n v="38010"/>
    <n v="38010"/>
    <n v="41.7"/>
    <s v="Statewide Citrus"/>
    <s v="Highlands"/>
    <s v="Emery  Smith II (Ben Hill Griffin INC)"/>
    <d v="2014-07-31T00:00:00"/>
    <s v="Active"/>
    <x v="5"/>
    <x v="4"/>
    <n v="7863.8870076200001"/>
    <n v="1819894.57589"/>
    <n v="41.779197784300003"/>
    <n v="41.7"/>
  </r>
  <r>
    <n v="1423"/>
    <n v="38012"/>
    <n v="38012"/>
    <n v="11.06"/>
    <s v="Statewide Citrus"/>
    <s v="Highlands"/>
    <s v="Emery  Smith II (Ben Hill Griffin INC)"/>
    <d v="2014-07-31T00:00:00"/>
    <s v="Active"/>
    <x v="5"/>
    <x v="4"/>
    <n v="3599.3842197399999"/>
    <n v="482461.472824"/>
    <n v="11.0758356905"/>
    <n v="11.06"/>
  </r>
  <r>
    <n v="1424"/>
    <n v="38015"/>
    <n v="38015"/>
    <n v="349.03"/>
    <s v="Statewide Citrus"/>
    <s v="Highlands"/>
    <s v="Emery  Smith II (Ben Hill Griffin INC)"/>
    <d v="2014-07-31T00:00:00"/>
    <s v="Active"/>
    <x v="5"/>
    <x v="4"/>
    <n v="51027.403380399999"/>
    <n v="17516586.3539"/>
    <n v="402.12709872400001"/>
    <n v="349.03"/>
  </r>
  <r>
    <n v="1425"/>
    <n v="38016"/>
    <n v="38016"/>
    <n v="74.38"/>
    <s v="Statewide Citrus"/>
    <s v="Highlands"/>
    <s v="Emery  Smith II (Ben Hill Griffin INC)"/>
    <d v="2014-07-31T00:00:00"/>
    <s v="Active"/>
    <x v="5"/>
    <x v="4"/>
    <n v="14273.593753200001"/>
    <n v="3308517.9415600002"/>
    <n v="75.953424602200002"/>
    <n v="74.38"/>
  </r>
  <r>
    <n v="1426"/>
    <n v="38017"/>
    <n v="38017"/>
    <n v="10.75"/>
    <s v="Statewide Citrus"/>
    <s v="Highlands"/>
    <s v="Emery  Smith II (Ben Hill Griffin INC)"/>
    <d v="2014-07-31T00:00:00"/>
    <s v="Active"/>
    <x v="5"/>
    <x v="4"/>
    <n v="3877.89641308"/>
    <n v="469281.73876199999"/>
    <n v="10.7732694191"/>
    <n v="10.75"/>
  </r>
  <r>
    <n v="1427"/>
    <n v="38018"/>
    <n v="38018"/>
    <n v="19.64"/>
    <s v="Statewide Citrus"/>
    <s v="Highlands"/>
    <s v="Emery  Smith II (Ben Hill Griffin INC)"/>
    <d v="2014-07-31T00:00:00"/>
    <s v="Active"/>
    <x v="5"/>
    <x v="4"/>
    <n v="3928.8460212999998"/>
    <n v="645576.84891900001"/>
    <n v="14.820464445200001"/>
    <n v="14.820464445200001"/>
  </r>
  <r>
    <n v="1428"/>
    <n v="38019"/>
    <n v="38019"/>
    <n v="9.5500000000000007"/>
    <s v="Statewide Citrus"/>
    <s v="Highlands"/>
    <s v="Emery  Smith II (Ben Hill Griffin INC)"/>
    <d v="2014-07-31T00:00:00"/>
    <s v="Active"/>
    <x v="5"/>
    <x v="4"/>
    <n v="1957.3963922999999"/>
    <n v="206765.25661800001"/>
    <n v="4.7466961359299997"/>
    <n v="4.7466961359299997"/>
  </r>
  <r>
    <n v="1429"/>
    <n v="38020"/>
    <n v="38020"/>
    <n v="70.61"/>
    <s v="Statewide Citrus"/>
    <s v="Highlands"/>
    <s v="Emery  Smith II (Ben Hill Griffin INC)"/>
    <d v="2014-07-31T00:00:00"/>
    <s v="Active"/>
    <x v="5"/>
    <x v="4"/>
    <n v="9357.0744555099991"/>
    <n v="3080762.0040000002"/>
    <n v="70.724846811099994"/>
    <n v="70.61"/>
  </r>
  <r>
    <n v="1430"/>
    <n v="38021"/>
    <n v="38021"/>
    <n v="46.98"/>
    <s v="Statewide Citrus"/>
    <s v="Highlands"/>
    <s v="Emery  Smith II (Ben Hill Griffin INC)"/>
    <d v="2014-07-31T00:00:00"/>
    <s v="Active"/>
    <x v="5"/>
    <x v="4"/>
    <n v="7709.75020709"/>
    <n v="2050464.0428299999"/>
    <n v="47.072365581"/>
    <n v="46.98"/>
  </r>
  <r>
    <n v="1431"/>
    <n v="38022"/>
    <n v="38022"/>
    <n v="9.6199999999999992"/>
    <s v="Statewide Citrus"/>
    <s v="Highlands"/>
    <s v="Emery  Smith II (Ben Hill Griffin INC)"/>
    <d v="2014-07-31T00:00:00"/>
    <s v="Active"/>
    <x v="5"/>
    <x v="4"/>
    <n v="7464.8765326100001"/>
    <n v="1870691.95729"/>
    <n v="42.945349864100002"/>
    <n v="9.6199999999999992"/>
  </r>
  <r>
    <n v="1432"/>
    <n v="38023"/>
    <n v="38023"/>
    <n v="19.2"/>
    <s v="Statewide Citrus"/>
    <s v="Highlands"/>
    <s v="Emery  Smith II (Ben Hill Griffin INC)"/>
    <d v="2014-07-31T00:00:00"/>
    <s v="Active"/>
    <x v="5"/>
    <x v="4"/>
    <n v="3889.3788511799999"/>
    <n v="837869.28795200004"/>
    <n v="19.234909078000001"/>
    <n v="19.2"/>
  </r>
  <r>
    <n v="1433"/>
    <n v="38024"/>
    <n v="38024"/>
    <n v="35.909999999999997"/>
    <s v="Statewide Citrus"/>
    <s v="Highlands"/>
    <s v="Emery  Smith II (Ben Hill Griffin INC)"/>
    <d v="2014-07-31T00:00:00"/>
    <s v="Active"/>
    <x v="5"/>
    <x v="4"/>
    <n v="5491.9879455099999"/>
    <n v="1568326.6675199999"/>
    <n v="36.003970175600003"/>
    <n v="35.909999999999997"/>
  </r>
  <r>
    <n v="1434"/>
    <n v="38025"/>
    <n v="38025"/>
    <n v="19.510000000000002"/>
    <s v="Statewide Citrus"/>
    <s v="Highlands"/>
    <s v="Emery  Smith II (Ben Hill Griffin INC)"/>
    <d v="2014-07-31T00:00:00"/>
    <s v="Active"/>
    <x v="5"/>
    <x v="4"/>
    <n v="3944.6736387000001"/>
    <n v="851413.21348899999"/>
    <n v="19.545836068700002"/>
    <n v="19.510000000000002"/>
  </r>
  <r>
    <n v="1435"/>
    <n v="38026"/>
    <n v="38026"/>
    <n v="168.07"/>
    <s v="Statewide Citrus"/>
    <s v="Highlands"/>
    <s v="Emery  Smith II (Ben Hill Griffin INC)"/>
    <d v="2014-07-31T00:00:00"/>
    <s v="Active"/>
    <x v="5"/>
    <x v="4"/>
    <n v="17170.649142999999"/>
    <n v="7326074.14353"/>
    <n v="168.18419301899999"/>
    <n v="168.07"/>
  </r>
  <r>
    <n v="1436"/>
    <n v="38027"/>
    <n v="38027"/>
    <n v="9.6199999999999992"/>
    <s v="Statewide Citrus"/>
    <s v="Highlands"/>
    <s v="Emery  Smith II (Ben Hill Griffin INC)"/>
    <d v="2014-07-31T00:00:00"/>
    <s v="Active"/>
    <x v="5"/>
    <x v="4"/>
    <n v="2586.20410588"/>
    <n v="417726.42618200002"/>
    <n v="9.5897175641200008"/>
    <n v="9.5897175641200008"/>
  </r>
  <r>
    <n v="1437"/>
    <n v="38028"/>
    <n v="38028"/>
    <n v="18.45"/>
    <s v="Statewide Citrus"/>
    <s v="Highlands"/>
    <s v="Emery  Smith II (Ben Hill Griffin INC)"/>
    <d v="2014-07-31T00:00:00"/>
    <s v="Active"/>
    <x v="5"/>
    <x v="4"/>
    <n v="5175.0333825999996"/>
    <n v="795743.35363799997"/>
    <n v="18.267826827899999"/>
    <n v="18.267826827899999"/>
  </r>
  <r>
    <n v="1438"/>
    <n v="38030"/>
    <n v="38030"/>
    <n v="128.91"/>
    <s v="Statewide Citrus"/>
    <s v="Highlands"/>
    <s v="Emery  Smith II (Ben Hill Griffin INC)"/>
    <d v="2014-07-31T00:00:00"/>
    <s v="Active"/>
    <x v="5"/>
    <x v="4"/>
    <n v="5002.1768483699998"/>
    <n v="1223856.23058"/>
    <n v="28.0959854458"/>
    <n v="28.0959854458"/>
  </r>
  <r>
    <n v="1439"/>
    <n v="38033"/>
    <n v="38033"/>
    <n v="18.72"/>
    <s v="Statewide Citrus"/>
    <s v="Polk"/>
    <s v="Emery  Smith II (Ben Hill Griffin INC)"/>
    <d v="2014-08-05T00:00:00"/>
    <s v="Active"/>
    <x v="5"/>
    <x v="4"/>
    <n v="3844.72643281"/>
    <n v="817062.19943699997"/>
    <n v="18.757242141799999"/>
    <n v="18.72"/>
  </r>
  <r>
    <n v="1440"/>
    <n v="38037"/>
    <n v="38037"/>
    <n v="10.039999999999999"/>
    <s v="Statewide Citrus"/>
    <s v="Polk"/>
    <s v="Emery  Smith II (Ben Hill Griffin INC)"/>
    <d v="2014-08-05T00:00:00"/>
    <s v="Active"/>
    <x v="5"/>
    <x v="4"/>
    <n v="1951.4406443"/>
    <n v="211172.50573199999"/>
    <n v="4.8478730584100003"/>
    <n v="4.8478730584100003"/>
  </r>
  <r>
    <n v="1441"/>
    <n v="38038"/>
    <n v="38038"/>
    <n v="156.12"/>
    <s v="Statewide Citrus"/>
    <s v="Polk"/>
    <s v="Emery  Smith II (Ben Hill Griffin INC)"/>
    <d v="2014-08-05T00:00:00"/>
    <s v="Active"/>
    <x v="5"/>
    <x v="4"/>
    <n v="15574.615974599999"/>
    <n v="7161611.76504"/>
    <n v="164.40864122100001"/>
    <n v="156.12"/>
  </r>
  <r>
    <n v="1442"/>
    <n v="38039"/>
    <n v="38039"/>
    <n v="29.59"/>
    <s v="Statewide Citrus"/>
    <s v="Polk"/>
    <s v="Emery  Smith II (Ben Hill Griffin INC)"/>
    <d v="2014-08-05T00:00:00"/>
    <s v="Active"/>
    <x v="5"/>
    <x v="4"/>
    <n v="5273.0721299699999"/>
    <n v="1291281.1284"/>
    <n v="29.643854305400001"/>
    <n v="29.59"/>
  </r>
  <r>
    <n v="1443"/>
    <n v="38040"/>
    <n v="38040"/>
    <n v="9.68"/>
    <s v="Statewide Citrus"/>
    <s v="Polk"/>
    <s v="Emery  Smith II (Ben Hill Griffin INC)"/>
    <d v="2014-08-05T00:00:00"/>
    <s v="Active"/>
    <x v="5"/>
    <x v="4"/>
    <n v="2599.7034296400002"/>
    <n v="422296.10291299998"/>
    <n v="9.6946233265000004"/>
    <n v="9.68"/>
  </r>
  <r>
    <n v="1444"/>
    <n v="38042"/>
    <n v="38042"/>
    <n v="29.75"/>
    <s v="Statewide Citrus"/>
    <s v="Polk"/>
    <s v="Emery  Smith II (Ben Hill Griffin INC)"/>
    <d v="2014-08-05T00:00:00"/>
    <s v="Active"/>
    <x v="5"/>
    <x v="4"/>
    <n v="5275.4724834500003"/>
    <n v="1298211.86246"/>
    <n v="29.8029627025"/>
    <n v="29.75"/>
  </r>
  <r>
    <n v="1445"/>
    <n v="38043"/>
    <n v="38043"/>
    <n v="13.53"/>
    <s v="Statewide Citrus"/>
    <s v="Polk"/>
    <s v="Emery  Smith II (Ben Hill Griffin INC)"/>
    <d v="2014-08-06T00:00:00"/>
    <s v="Active"/>
    <x v="5"/>
    <x v="4"/>
    <n v="4734.0168779100004"/>
    <n v="590554.19390399999"/>
    <n v="13.557313042400001"/>
    <n v="13.53"/>
  </r>
  <r>
    <n v="1446"/>
    <n v="38047"/>
    <n v="38047"/>
    <n v="37.979999999999997"/>
    <s v="Statewide Citrus"/>
    <s v="Polk"/>
    <s v="Emery  Smith II (Ben Hill Griffin INC)"/>
    <d v="2014-08-06T00:00:00"/>
    <s v="Active"/>
    <x v="5"/>
    <x v="4"/>
    <n v="1077.1580368"/>
    <n v="38167.749256700001"/>
    <n v="0.87621446116000001"/>
    <n v="0.87621446116000001"/>
  </r>
  <r>
    <n v="1447"/>
    <n v="38048"/>
    <n v="38048"/>
    <n v="93.1"/>
    <s v="Statewide Citrus"/>
    <s v="Polk"/>
    <s v="Emery  Smith II (Ben Hill Griffin INC)"/>
    <d v="2014-08-06T00:00:00"/>
    <s v="Active"/>
    <x v="5"/>
    <x v="4"/>
    <n v="14177.6824079"/>
    <n v="4005551.32797"/>
    <n v="91.955173329199994"/>
    <n v="91.955173329199994"/>
  </r>
  <r>
    <n v="1448"/>
    <n v="38049"/>
    <n v="38049"/>
    <n v="9.41"/>
    <s v="Statewide Citrus"/>
    <s v="Polk"/>
    <s v="Emery  Smith II (Ben Hill Griffin INC)"/>
    <d v="2014-08-06T00:00:00"/>
    <s v="Active"/>
    <x v="5"/>
    <x v="4"/>
    <n v="2611.4562428999998"/>
    <n v="410522.59603100002"/>
    <n v="9.4243397182400006"/>
    <n v="9.41"/>
  </r>
  <r>
    <n v="1449"/>
    <n v="38050"/>
    <n v="38050"/>
    <n v="14.55"/>
    <s v="Statewide Citrus"/>
    <s v="Polk"/>
    <s v="Emery  Smith II (Ben Hill Griffin INC)"/>
    <d v="2014-08-06T00:00:00"/>
    <s v="Active"/>
    <x v="5"/>
    <x v="4"/>
    <n v="3536.85657326"/>
    <n v="634912.22186799999"/>
    <n v="14.5756373169"/>
    <n v="14.55"/>
  </r>
  <r>
    <n v="1450"/>
    <n v="38052"/>
    <n v="38052"/>
    <n v="77.59"/>
    <s v="Statewide Citrus"/>
    <s v="Polk"/>
    <s v="Emery  Smith II (Ben Hill Griffin INC)"/>
    <d v="2014-08-06T00:00:00"/>
    <s v="Active"/>
    <x v="5"/>
    <x v="4"/>
    <n v="10424.0563535"/>
    <n v="3385898.6028300002"/>
    <n v="77.729847255799996"/>
    <n v="77.59"/>
  </r>
  <r>
    <n v="1451"/>
    <n v="38053"/>
    <n v="38053"/>
    <n v="1110.43"/>
    <s v="Statewide Citrus"/>
    <s v="Polk"/>
    <s v="Emery  Smith II (Ben Hill Griffin INC)"/>
    <d v="2014-08-06T00:00:00"/>
    <s v="Active"/>
    <x v="5"/>
    <x v="4"/>
    <n v="109433.0456"/>
    <n v="52836501.502800003"/>
    <n v="1212.96402317"/>
    <n v="1110.43"/>
  </r>
  <r>
    <n v="1452"/>
    <n v="38054"/>
    <n v="38054"/>
    <n v="247.37"/>
    <s v="Statewide Citrus"/>
    <s v="Polk"/>
    <s v="Emery  Smith II (Ben Hill Griffin INC)"/>
    <d v="2014-08-06T00:00:00"/>
    <s v="Active"/>
    <x v="5"/>
    <x v="4"/>
    <n v="8371.2284237099993"/>
    <n v="1310004.9791699999"/>
    <n v="30.0736964924"/>
    <n v="30.0736964924"/>
  </r>
  <r>
    <n v="1453"/>
    <n v="38056"/>
    <n v="38056"/>
    <n v="59.23"/>
    <s v="Statewide Citrus"/>
    <s v="Polk"/>
    <s v="Emery  Smith II (Ben Hill Griffin INC)"/>
    <d v="2014-08-06T00:00:00"/>
    <s v="Active"/>
    <x v="5"/>
    <x v="4"/>
    <n v="7378.6685851599996"/>
    <n v="2584574.4103600001"/>
    <n v="59.3339014851"/>
    <n v="59.23"/>
  </r>
  <r>
    <n v="1454"/>
    <n v="38059"/>
    <n v="38059"/>
    <n v="19.97"/>
    <s v="Statewide Citrus"/>
    <s v="Polk"/>
    <s v="Emery  Smith II (Ben Hill Griffin INC)"/>
    <d v="2014-08-06T00:00:00"/>
    <s v="Active"/>
    <x v="5"/>
    <x v="4"/>
    <n v="3962.9189785499998"/>
    <n v="871341.02272300003"/>
    <n v="20.003317449400001"/>
    <n v="19.97"/>
  </r>
  <r>
    <n v="1455"/>
    <n v="38062"/>
    <n v="38062"/>
    <n v="57.8"/>
    <s v="Statewide Citrus"/>
    <s v="Polk"/>
    <s v="Emery  Smith II (Ben Hill Griffin INC)"/>
    <d v="2014-08-06T00:00:00"/>
    <s v="Active"/>
    <x v="5"/>
    <x v="4"/>
    <n v="4719.3596246200004"/>
    <n v="1415335.7744400001"/>
    <n v="32.491768498699997"/>
    <n v="32.491768498699997"/>
  </r>
  <r>
    <n v="1456"/>
    <n v="38063"/>
    <n v="38063"/>
    <n v="61.7"/>
    <s v="Statewide Citrus"/>
    <s v="Polk"/>
    <s v="Emery  Smith II (Ben Hill Griffin INC)"/>
    <d v="2014-08-06T00:00:00"/>
    <s v="Active"/>
    <x v="5"/>
    <x v="4"/>
    <n v="16818.937712499999"/>
    <n v="3226722.3060900001"/>
    <n v="74.075647681800007"/>
    <n v="61.7"/>
  </r>
  <r>
    <n v="1457"/>
    <n v="38065"/>
    <n v="38065"/>
    <n v="20.14"/>
    <s v="Statewide Citrus"/>
    <s v="Polk"/>
    <s v="Emery  Smith II (Ben Hill Griffin INC)"/>
    <d v="2014-08-06T00:00:00"/>
    <s v="Active"/>
    <x v="5"/>
    <x v="4"/>
    <n v="2369.7309763799999"/>
    <n v="333259.860911"/>
    <n v="7.6506242872900003"/>
    <n v="7.6506242872900003"/>
  </r>
  <r>
    <n v="1458"/>
    <n v="38067"/>
    <n v="38067"/>
    <n v="4.1500000000000004"/>
    <s v="Statewide Citrus"/>
    <s v="Polk"/>
    <s v="Emery  Smith II (Ben Hill Griffin INC)"/>
    <d v="2014-08-06T00:00:00"/>
    <s v="Active"/>
    <x v="5"/>
    <x v="4"/>
    <n v="2488.92702108"/>
    <n v="174176.57690300001"/>
    <n v="3.9985600002599999"/>
    <n v="3.9985600002599999"/>
  </r>
  <r>
    <n v="1459"/>
    <n v="38068"/>
    <n v="38068"/>
    <n v="11.65"/>
    <s v="Statewide Citrus"/>
    <s v="Polk"/>
    <s v="Emery  Smith II (Ben Hill Griffin INC)"/>
    <d v="2014-08-06T00:00:00"/>
    <s v="Active"/>
    <x v="5"/>
    <x v="4"/>
    <n v="3722.2732270699998"/>
    <n v="508414.492692"/>
    <n v="11.6716374278"/>
    <n v="11.65"/>
  </r>
  <r>
    <n v="1460"/>
    <n v="38070"/>
    <n v="38070"/>
    <n v="8.2799999999999994"/>
    <s v="Statewide Citrus"/>
    <s v="Polk"/>
    <s v="Emery  Smith II (Ben Hill Griffin INC)"/>
    <d v="2014-08-06T00:00:00"/>
    <s v="Active"/>
    <x v="5"/>
    <x v="4"/>
    <n v="5242.0337737"/>
    <n v="1715035.37879"/>
    <n v="39.371952225800001"/>
    <n v="8.2799999999999994"/>
  </r>
  <r>
    <n v="1461"/>
    <n v="38071"/>
    <n v="38071"/>
    <n v="15"/>
    <s v="Statewide Citrus"/>
    <s v="Polk"/>
    <s v="Emery  Smith II (Ben Hill Griffin INC)"/>
    <d v="2014-08-06T00:00:00"/>
    <s v="Active"/>
    <x v="5"/>
    <x v="4"/>
    <n v="3301.0535898600001"/>
    <n v="654665.89841699996"/>
    <n v="15.0291211453"/>
    <n v="15"/>
  </r>
  <r>
    <n v="1462"/>
    <n v="38072"/>
    <n v="38072"/>
    <n v="162.04"/>
    <s v="Statewide Citrus"/>
    <s v="Polk"/>
    <s v="Emery  Smith II (Ben Hill Griffin INC)"/>
    <d v="2014-08-06T00:00:00"/>
    <s v="Active"/>
    <x v="5"/>
    <x v="4"/>
    <n v="19717.319820799999"/>
    <n v="7070712.7288899999"/>
    <n v="162.32187814100001"/>
    <n v="162.04"/>
  </r>
  <r>
    <n v="1463"/>
    <n v="38073"/>
    <n v="38073"/>
    <n v="332.6"/>
    <s v="Statewide Citrus"/>
    <s v="Polk"/>
    <s v="Emery  Smith II (Ben Hill Griffin INC)"/>
    <d v="2014-08-06T00:00:00"/>
    <s v="Active"/>
    <x v="5"/>
    <x v="4"/>
    <n v="52395.704842300001"/>
    <n v="14514267.046499999"/>
    <n v="333.20305564"/>
    <n v="332.6"/>
  </r>
  <r>
    <n v="1464"/>
    <n v="38074"/>
    <n v="38074"/>
    <n v="88.81"/>
    <s v="Statewide Citrus"/>
    <s v="Polk"/>
    <s v="Emery  Smith II (Ben Hill Griffin INC)"/>
    <d v="2014-08-06T00:00:00"/>
    <s v="Active"/>
    <x v="5"/>
    <x v="4"/>
    <n v="9863.9790814499993"/>
    <n v="3874898.0984899998"/>
    <n v="88.955775898200002"/>
    <n v="88.81"/>
  </r>
  <r>
    <n v="1465"/>
    <n v="38077"/>
    <n v="38077"/>
    <n v="9.84"/>
    <s v="Statewide Citrus"/>
    <s v="Polk"/>
    <s v="Emery  Smith II (Ben Hill Griffin INC)"/>
    <d v="2014-07-31T00:00:00"/>
    <s v="Active"/>
    <x v="5"/>
    <x v="4"/>
    <n v="2619.5925385300002"/>
    <n v="429235.727151"/>
    <n v="9.8539358149399998"/>
    <n v="9.84"/>
  </r>
  <r>
    <n v="1466"/>
    <n v="38078"/>
    <n v="38078"/>
    <n v="81.63"/>
    <s v="Statewide Citrus"/>
    <s v="Polk"/>
    <s v="Emery  Smith II (Ben Hill Griffin INC)"/>
    <d v="2014-07-31T00:00:00"/>
    <s v="Active"/>
    <x v="5"/>
    <x v="4"/>
    <n v="8265.4922741900009"/>
    <n v="3562193.3163100001"/>
    <n v="81.777033175499994"/>
    <n v="81.63"/>
  </r>
  <r>
    <n v="1467"/>
    <n v="38080"/>
    <n v="38080"/>
    <n v="16.98"/>
    <s v="Statewide Citrus"/>
    <s v="Polk"/>
    <s v="Emery  Smith II (Ben Hill Griffin INC)"/>
    <d v="2014-07-31T00:00:00"/>
    <s v="Active"/>
    <x v="5"/>
    <x v="4"/>
    <n v="3477.9243353000002"/>
    <n v="740702.38014000002"/>
    <n v="17.004254888799998"/>
    <n v="16.98"/>
  </r>
  <r>
    <n v="1468"/>
    <n v="38082"/>
    <n v="38082"/>
    <n v="10.08"/>
    <s v="Statewide Citrus"/>
    <s v="Polk"/>
    <s v="Emery  Smith II (Ben Hill Griffin INC)"/>
    <d v="2014-07-31T00:00:00"/>
    <s v="Active"/>
    <x v="5"/>
    <x v="4"/>
    <n v="2652.9801355499999"/>
    <n v="439890.094958"/>
    <n v="10.0985274225"/>
    <n v="10.08"/>
  </r>
  <r>
    <n v="1469"/>
    <n v="38083"/>
    <n v="38083"/>
    <n v="20.53"/>
    <s v="Statewide Citrus"/>
    <s v="Polk"/>
    <s v="Emery  Smith II (Ben Hill Griffin INC)"/>
    <d v="2014-07-31T00:00:00"/>
    <s v="Active"/>
    <x v="5"/>
    <x v="4"/>
    <n v="4999.87054696"/>
    <n v="895741.39226300002"/>
    <n v="20.5634750973"/>
    <n v="20.53"/>
  </r>
  <r>
    <n v="1470"/>
    <n v="38084"/>
    <n v="38084"/>
    <n v="3.52"/>
    <s v="Statewide Citrus"/>
    <s v="Polk"/>
    <s v="Emery  Smith II (Ben Hill Griffin INC)"/>
    <d v="2014-07-31T00:00:00"/>
    <s v="Active"/>
    <x v="5"/>
    <x v="4"/>
    <n v="1566.94074968"/>
    <n v="153453.95688099999"/>
    <n v="3.52283220154"/>
    <n v="3.52"/>
  </r>
  <r>
    <n v="1471"/>
    <n v="38085"/>
    <n v="38085"/>
    <n v="9.75"/>
    <s v="Statewide Citrus"/>
    <s v="Polk"/>
    <s v="Emery  Smith II (Ben Hill Griffin INC)"/>
    <d v="2014-07-31T00:00:00"/>
    <s v="Active"/>
    <x v="5"/>
    <x v="4"/>
    <n v="2609.9552507600001"/>
    <n v="425449.684633"/>
    <n v="9.7670198906600003"/>
    <n v="9.75"/>
  </r>
  <r>
    <n v="1472"/>
    <n v="38086"/>
    <n v="38086"/>
    <n v="38.270000000000003"/>
    <s v="Statewide Citrus"/>
    <s v="Polk"/>
    <s v="Emery  Smith II (Ben Hill Griffin INC)"/>
    <d v="2014-07-31T00:00:00"/>
    <s v="Active"/>
    <x v="5"/>
    <x v="4"/>
    <n v="5168.7796036999998"/>
    <n v="1669970.14405"/>
    <n v="38.337392652699997"/>
    <n v="38.270000000000003"/>
  </r>
  <r>
    <n v="1473"/>
    <n v="38087"/>
    <n v="38087"/>
    <n v="19.559999999999999"/>
    <s v="Statewide Citrus"/>
    <s v="Polk"/>
    <s v="Emery  Smith II (Ben Hill Griffin INC)"/>
    <d v="2014-07-31T00:00:00"/>
    <s v="Active"/>
    <x v="5"/>
    <x v="4"/>
    <n v="4053.3584943300002"/>
    <n v="853417.82334300003"/>
    <n v="19.5918557627"/>
    <n v="19.559999999999999"/>
  </r>
  <r>
    <n v="1474"/>
    <n v="38088"/>
    <n v="38088"/>
    <n v="68.64"/>
    <s v="Statewide Citrus"/>
    <s v="Polk"/>
    <s v="Emery  Smith II (Ben Hill Griffin INC)"/>
    <d v="2014-07-31T00:00:00"/>
    <s v="Active"/>
    <x v="5"/>
    <x v="4"/>
    <n v="9151.2721661800006"/>
    <n v="2994552.19606"/>
    <n v="68.745734029100007"/>
    <n v="68.64"/>
  </r>
  <r>
    <n v="1475"/>
    <n v="38089"/>
    <n v="38089"/>
    <n v="9.89"/>
    <s v="Statewide Citrus"/>
    <s v="Polk"/>
    <s v="Emery  Smith II (Ben Hill Griffin INC)"/>
    <d v="2014-07-31T00:00:00"/>
    <s v="Active"/>
    <x v="5"/>
    <x v="4"/>
    <n v="2612.3782140500002"/>
    <n v="431385.66465699999"/>
    <n v="9.9032917861499996"/>
    <n v="9.89"/>
  </r>
  <r>
    <n v="1476"/>
    <n v="38090"/>
    <n v="38090"/>
    <n v="19.579999999999998"/>
    <s v="Statewide Citrus"/>
    <s v="Polk"/>
    <s v="Emery  Smith II (Ben Hill Griffin INC)"/>
    <d v="2014-07-31T00:00:00"/>
    <s v="Active"/>
    <x v="5"/>
    <x v="4"/>
    <n v="3916.3363481699998"/>
    <n v="854202.68497599999"/>
    <n v="19.609873778600001"/>
    <n v="19.579999999999998"/>
  </r>
  <r>
    <n v="1477"/>
    <n v="38091"/>
    <n v="38091"/>
    <n v="9.91"/>
    <s v="Statewide Citrus"/>
    <s v="Polk"/>
    <s v="Emery  Smith II (Ben Hill Griffin INC)"/>
    <d v="2014-07-31T00:00:00"/>
    <s v="Active"/>
    <x v="5"/>
    <x v="4"/>
    <n v="2630.35178924"/>
    <n v="432662.57630700001"/>
    <n v="9.9326057613100005"/>
    <n v="9.91"/>
  </r>
  <r>
    <n v="1478"/>
    <n v="38092"/>
    <n v="38092"/>
    <n v="25.62"/>
    <s v="Statewide Citrus"/>
    <s v="Polk"/>
    <s v="Emery  Smith II (Ben Hill Griffin INC)"/>
    <d v="2014-07-31T00:00:00"/>
    <s v="Active"/>
    <x v="5"/>
    <x v="4"/>
    <n v="5306.1467434599999"/>
    <n v="1118132.8609199999"/>
    <n v="25.668901135599999"/>
    <n v="25.62"/>
  </r>
  <r>
    <n v="1479"/>
    <n v="38093"/>
    <n v="38093"/>
    <n v="18.55"/>
    <s v="Statewide Citrus"/>
    <s v="Polk"/>
    <s v="Emery  Smith II (Ben Hill Griffin INC)"/>
    <d v="2014-07-31T00:00:00"/>
    <s v="Active"/>
    <x v="5"/>
    <x v="4"/>
    <n v="3855.6974881299998"/>
    <n v="809455.49207699997"/>
    <n v="18.5826154708"/>
    <n v="18.55"/>
  </r>
  <r>
    <n v="1480"/>
    <n v="38094"/>
    <n v="38094"/>
    <n v="7.73"/>
    <s v="Statewide Citrus"/>
    <s v="Polk"/>
    <s v="Emery  Smith II (Ben Hill Griffin INC)"/>
    <d v="2014-07-31T00:00:00"/>
    <s v="Active"/>
    <x v="5"/>
    <x v="4"/>
    <n v="4658.7895006199997"/>
    <n v="1175352.73279"/>
    <n v="26.982493898400001"/>
    <n v="7.73"/>
  </r>
  <r>
    <n v="1481"/>
    <n v="38098"/>
    <n v="38098"/>
    <n v="15"/>
    <s v="Statewide Nurseries"/>
    <s v="Highlands"/>
    <s v="Scott Kirovac (Big Sky Growers Inc)"/>
    <d v="2014-09-08T00:00:00"/>
    <s v="Active"/>
    <x v="4"/>
    <x v="4"/>
    <n v="3617.9708322699998"/>
    <n v="654954.77421099995"/>
    <n v="15.0357528475"/>
    <n v="15"/>
  </r>
  <r>
    <n v="1482"/>
    <n v="38099"/>
    <n v="38099"/>
    <n v="21.26"/>
    <s v="Statewide Nurseries"/>
    <s v="Highlands"/>
    <s v="Scott Kirovac (Big Sky Growers Inc)"/>
    <d v="2014-09-08T00:00:00"/>
    <s v="Active"/>
    <x v="4"/>
    <x v="4"/>
    <n v="3866.48322186"/>
    <n v="928306.78483200003"/>
    <n v="21.311076631500001"/>
    <n v="21.26"/>
  </r>
  <r>
    <n v="1483"/>
    <n v="38100"/>
    <n v="38100"/>
    <n v="88.96"/>
    <s v="Statewide Citrus"/>
    <s v="Highlands"/>
    <s v="John P Barben"/>
    <d v="2014-09-03T00:00:00"/>
    <s v="Active"/>
    <x v="5"/>
    <x v="4"/>
    <n v="15994.6014854"/>
    <n v="3690249.21728"/>
    <n v="84.716803909999996"/>
    <n v="84.716803909999996"/>
  </r>
  <r>
    <n v="1484"/>
    <n v="38101"/>
    <n v="38101"/>
    <n v="277.8"/>
    <s v="Statewide Citrus"/>
    <s v="Polk"/>
    <s v="John P Barben"/>
    <d v="2014-09-03T00:00:00"/>
    <s v="Active"/>
    <x v="5"/>
    <x v="4"/>
    <n v="21945.350030000001"/>
    <n v="14154008.409399999"/>
    <n v="324.93262225900003"/>
    <n v="277.8"/>
  </r>
  <r>
    <n v="1485"/>
    <n v="38112"/>
    <n v="38112"/>
    <n v="9.89"/>
    <s v="Statewide Citrus"/>
    <s v="Polk"/>
    <s v="Emery Smith (Ben Hill Griffin Inc)"/>
    <d v="2014-07-31T00:00:00"/>
    <s v="Active"/>
    <x v="5"/>
    <x v="4"/>
    <n v="3261.8378575000002"/>
    <n v="431341.67216299998"/>
    <n v="9.9022818534199999"/>
    <n v="9.89"/>
  </r>
  <r>
    <n v="1486"/>
    <n v="38114"/>
    <n v="38114"/>
    <n v="17.7"/>
    <s v="Statewide Citrus"/>
    <s v="Polk"/>
    <s v="Emery Smith (Ben Hill Griffin Inc)"/>
    <d v="2014-07-31T00:00:00"/>
    <s v="Active"/>
    <x v="5"/>
    <x v="4"/>
    <n v="3866.04652308"/>
    <n v="772215.19148899999"/>
    <n v="17.727692386600001"/>
    <n v="17.7"/>
  </r>
  <r>
    <n v="1487"/>
    <n v="38115"/>
    <n v="38115"/>
    <n v="13.2"/>
    <s v="Statewide Citrus"/>
    <s v="Polk"/>
    <s v="Emery Smith (Ben Hill Griffin Inc)"/>
    <d v="2014-07-31T00:00:00"/>
    <s v="Active"/>
    <x v="5"/>
    <x v="4"/>
    <n v="3666.7730464000001"/>
    <n v="773526.91836799996"/>
    <n v="17.757805612599999"/>
    <n v="13.2"/>
  </r>
  <r>
    <n v="1488"/>
    <n v="38116"/>
    <n v="38116"/>
    <n v="7.51"/>
    <s v="Statewide Citrus"/>
    <s v="Polk"/>
    <s v="Emery Smith (Ben Hill Griffin Inc)"/>
    <d v="2014-07-31T00:00:00"/>
    <s v="Active"/>
    <x v="5"/>
    <x v="4"/>
    <n v="2818.44802398"/>
    <n v="327799.40601600002"/>
    <n v="7.5252689902999998"/>
    <n v="7.51"/>
  </r>
  <r>
    <n v="1489"/>
    <n v="38117"/>
    <n v="38117"/>
    <n v="10.38"/>
    <s v="Statewide Citrus"/>
    <s v="Polk"/>
    <s v="Emery Smith (Ben Hill Griffin Inc)"/>
    <d v="2014-07-31T00:00:00"/>
    <s v="Active"/>
    <x v="5"/>
    <x v="4"/>
    <n v="3466.6849346600002"/>
    <n v="452859.84208899998"/>
    <n v="10.396273038"/>
    <n v="10.38"/>
  </r>
  <r>
    <n v="1490"/>
    <n v="38118"/>
    <n v="38118"/>
    <n v="19.5"/>
    <s v="Statewide Citrus"/>
    <s v="Polk"/>
    <s v="Emery Smith (Ben Hill Griffin Inc)"/>
    <d v="2014-07-31T00:00:00"/>
    <s v="Active"/>
    <x v="5"/>
    <x v="4"/>
    <n v="5682.2117928799998"/>
    <n v="851015.32965500001"/>
    <n v="19.536701876199999"/>
    <n v="19.5"/>
  </r>
  <r>
    <n v="1491"/>
    <n v="38119"/>
    <n v="38119"/>
    <n v="28.59"/>
    <s v="Statewide Citrus"/>
    <s v="Polk"/>
    <s v="Emery Smith (Ben Hill Griffin Inc)"/>
    <d v="2014-07-31T00:00:00"/>
    <s v="Active"/>
    <x v="5"/>
    <x v="4"/>
    <n v="4527.6370793200003"/>
    <n v="1247476.73587"/>
    <n v="28.638239802299999"/>
    <n v="28.59"/>
  </r>
  <r>
    <n v="1492"/>
    <n v="38121"/>
    <n v="38121"/>
    <n v="16.38"/>
    <s v="Statewide Citrus"/>
    <s v="Polk"/>
    <s v="Emery Smith (Ben Hill Griffin Inc)"/>
    <d v="2014-07-31T00:00:00"/>
    <s v="Active"/>
    <x v="5"/>
    <x v="4"/>
    <n v="3835.6633537600001"/>
    <n v="813121.01115200005"/>
    <n v="18.666764546500001"/>
    <n v="16.38"/>
  </r>
  <r>
    <n v="1493"/>
    <n v="38122"/>
    <n v="38122"/>
    <n v="5.74"/>
    <s v="Statewide Citrus"/>
    <s v="Polk"/>
    <s v="Emery Smith (Ben Hill Griffin Inc)"/>
    <d v="2014-07-31T00:00:00"/>
    <s v="Active"/>
    <x v="5"/>
    <x v="4"/>
    <n v="2173.6894801899998"/>
    <n v="250324.38625499999"/>
    <n v="5.74668015508"/>
    <n v="5.74"/>
  </r>
  <r>
    <n v="1494"/>
    <n v="38123"/>
    <n v="38123"/>
    <n v="39.44"/>
    <s v="Statewide Citrus"/>
    <s v="Polk"/>
    <s v="Emery Smith (Ben Hill Griffin Inc)"/>
    <d v="2014-07-31T00:00:00"/>
    <s v="Active"/>
    <x v="5"/>
    <x v="4"/>
    <n v="8905.2949271300004"/>
    <n v="1721392.8740900001"/>
    <n v="39.517900819099999"/>
    <n v="39.44"/>
  </r>
  <r>
    <n v="1495"/>
    <n v="38124"/>
    <n v="38124"/>
    <n v="39.409999999999997"/>
    <s v="Statewide Citrus"/>
    <s v="Polk"/>
    <s v="Emery Smith (Ben Hill Griffin Inc)"/>
    <d v="2014-07-31T00:00:00"/>
    <s v="Active"/>
    <x v="5"/>
    <x v="4"/>
    <n v="6507.2610153200003"/>
    <n v="1719874.49113"/>
    <n v="39.4830434032"/>
    <n v="39.409999999999997"/>
  </r>
  <r>
    <n v="1496"/>
    <n v="38125"/>
    <n v="38125"/>
    <n v="36.19"/>
    <s v="Statewide Citrus"/>
    <s v="Polk"/>
    <s v="Emery Smith (Ben Hill Griffin Inc)"/>
    <d v="2014-07-31T00:00:00"/>
    <s v="Active"/>
    <x v="5"/>
    <x v="4"/>
    <n v="5229.3055787499998"/>
    <n v="1708737.97529"/>
    <n v="39.227383155600002"/>
    <n v="36.19"/>
  </r>
  <r>
    <n v="1497"/>
    <n v="38126"/>
    <n v="38126"/>
    <n v="9.9499999999999993"/>
    <s v="Statewide Citrus"/>
    <s v="Polk"/>
    <s v="Emery Smith (Ben Hill Griffin Inc)"/>
    <d v="2014-07-31T00:00:00"/>
    <s v="Active"/>
    <x v="5"/>
    <x v="4"/>
    <n v="2636.0183947700002"/>
    <n v="434134.73923000001"/>
    <n v="9.9664021068499995"/>
    <n v="9.9499999999999993"/>
  </r>
  <r>
    <n v="1498"/>
    <n v="38127"/>
    <n v="38127"/>
    <n v="7.98"/>
    <s v="Statewide Citrus"/>
    <s v="Polk"/>
    <s v="Emery Smith (Ben Hill Griffin Inc)"/>
    <d v="2014-07-31T00:00:00"/>
    <s v="Active"/>
    <x v="5"/>
    <x v="4"/>
    <n v="3179.2708564099999"/>
    <n v="348431.57476599998"/>
    <n v="7.9989203052400004"/>
    <n v="7.98"/>
  </r>
  <r>
    <n v="1499"/>
    <n v="38128"/>
    <n v="38128"/>
    <n v="5"/>
    <s v="Statewide Citrus"/>
    <s v="Polk"/>
    <s v="Emery Smith (Ben Hill Griffin Inc)"/>
    <d v="2014-07-31T00:00:00"/>
    <s v="Active"/>
    <x v="5"/>
    <x v="4"/>
    <n v="4596.5152100400001"/>
    <n v="294615.62484800001"/>
    <n v="6.76347115047"/>
    <n v="5"/>
  </r>
  <r>
    <n v="1500"/>
    <n v="38130"/>
    <n v="38130"/>
    <n v="19.16"/>
    <s v="Statewide Citrus"/>
    <s v="Polk"/>
    <s v="Emery Smith (Ben Hill Griffin Inc)"/>
    <d v="2014-07-31T00:00:00"/>
    <s v="Active"/>
    <x v="5"/>
    <x v="4"/>
    <n v="3878.6670077200001"/>
    <n v="836279.35081199999"/>
    <n v="19.1984089977"/>
    <n v="19.16"/>
  </r>
  <r>
    <n v="1501"/>
    <n v="38131"/>
    <n v="38131"/>
    <n v="56.93"/>
    <s v="Statewide Citrus"/>
    <s v="Polk"/>
    <s v="Emery Smith (Ben Hill Griffin Inc)"/>
    <d v="2014-07-31T00:00:00"/>
    <s v="Active"/>
    <x v="5"/>
    <x v="4"/>
    <n v="7834.54067734"/>
    <n v="2528914.9893399999"/>
    <n v="58.056131887699998"/>
    <n v="56.93"/>
  </r>
  <r>
    <n v="1502"/>
    <n v="38132"/>
    <n v="38132"/>
    <n v="3.07"/>
    <s v="Statewide Citrus"/>
    <s v="Polk"/>
    <s v="Emery Smith (Ben Hill Griffin Inc)"/>
    <d v="2014-07-31T00:00:00"/>
    <s v="Active"/>
    <x v="5"/>
    <x v="4"/>
    <n v="1776.1147113899999"/>
    <n v="133918.630538"/>
    <n v="3.0743610241899999"/>
    <n v="3.07"/>
  </r>
  <r>
    <n v="1503"/>
    <n v="38133"/>
    <n v="38133"/>
    <n v="7.11"/>
    <s v="Statewide Citrus"/>
    <s v="Polk"/>
    <s v="Emery Smith (Ben Hill Griffin Inc)"/>
    <d v="2014-07-31T00:00:00"/>
    <s v="Active"/>
    <x v="5"/>
    <x v="4"/>
    <n v="2626.94285618"/>
    <n v="310080.06417700002"/>
    <n v="7.1184872475100001"/>
    <n v="7.11"/>
  </r>
  <r>
    <n v="1504"/>
    <n v="38134"/>
    <n v="38134"/>
    <n v="9.74"/>
    <s v="Statewide Citrus"/>
    <s v="Polk"/>
    <s v="Emery Smith (Ben Hill Griffin Inc)"/>
    <d v="2014-07-31T00:00:00"/>
    <s v="Active"/>
    <x v="5"/>
    <x v="4"/>
    <n v="2812.50577931"/>
    <n v="424888.37611700001"/>
    <n v="9.7541339686700006"/>
    <n v="9.74"/>
  </r>
  <r>
    <n v="1505"/>
    <n v="38135"/>
    <n v="38135"/>
    <n v="5.65"/>
    <s v="Statewide Citrus"/>
    <s v="Polk"/>
    <s v="Emery Smith (Ben Hill Griffin Inc)"/>
    <d v="2014-07-31T00:00:00"/>
    <s v="Active"/>
    <x v="5"/>
    <x v="4"/>
    <n v="2151.18444267"/>
    <n v="246603.72247899999"/>
    <n v="5.66126512619"/>
    <n v="5.65"/>
  </r>
  <r>
    <n v="1506"/>
    <n v="38136"/>
    <n v="38136"/>
    <n v="10.029999999999999"/>
    <s v="Statewide Citrus"/>
    <s v="Polk"/>
    <s v="Emery Smith (Ben Hill Griffin Inc)"/>
    <d v="2014-07-31T00:00:00"/>
    <s v="Active"/>
    <x v="5"/>
    <x v="4"/>
    <n v="3299.85704945"/>
    <n v="437780.77314300003"/>
    <n v="10.050103863"/>
    <n v="10.029999999999999"/>
  </r>
  <r>
    <n v="1507"/>
    <n v="38137"/>
    <n v="38137"/>
    <n v="22.43"/>
    <s v="Statewide Citrus"/>
    <s v="Polk"/>
    <s v="Emery Smith (Ben Hill Griffin Inc)"/>
    <d v="2014-07-31T00:00:00"/>
    <s v="Active"/>
    <x v="5"/>
    <x v="4"/>
    <n v="4106.5836675399996"/>
    <n v="978681.84403499996"/>
    <n v="22.467533488800001"/>
    <n v="22.43"/>
  </r>
  <r>
    <n v="1508"/>
    <n v="38138"/>
    <n v="38138"/>
    <n v="12.86"/>
    <s v="Statewide Citrus"/>
    <s v="Polk"/>
    <s v="Emery Smith (Ben Hill Griffin Inc)"/>
    <d v="2014-07-31T00:00:00"/>
    <s v="Active"/>
    <x v="5"/>
    <x v="4"/>
    <n v="3220.3286003399999"/>
    <n v="561007.24129699997"/>
    <n v="12.8790056321"/>
    <n v="12.86"/>
  </r>
  <r>
    <n v="1509"/>
    <n v="38139"/>
    <n v="38139"/>
    <n v="4.2699999999999996"/>
    <s v="Statewide Citrus"/>
    <s v="Polk"/>
    <s v="Emery Smith (Ben Hill Griffin Inc)"/>
    <d v="2014-07-31T00:00:00"/>
    <s v="Active"/>
    <x v="5"/>
    <x v="4"/>
    <n v="1829.0993471700001"/>
    <n v="186335.408822"/>
    <n v="4.2776894895700002"/>
    <n v="4.2699999999999996"/>
  </r>
  <r>
    <n v="1510"/>
    <n v="38140"/>
    <n v="38140"/>
    <n v="19.46"/>
    <s v="Statewide Citrus"/>
    <s v="Polk"/>
    <s v="Emery Smith (Ben Hill Griffin Inc)"/>
    <d v="2014-07-31T00:00:00"/>
    <s v="Active"/>
    <x v="5"/>
    <x v="4"/>
    <n v="3908.2369062399998"/>
    <n v="849193.52494000003"/>
    <n v="19.494878827499999"/>
    <n v="19.46"/>
  </r>
  <r>
    <n v="1511"/>
    <n v="38141"/>
    <n v="38141"/>
    <n v="13.51"/>
    <s v="Statewide Citrus"/>
    <s v="Polk"/>
    <s v="Emery Smith (Ben Hill Griffin Inc)"/>
    <d v="2014-07-31T00:00:00"/>
    <s v="Active"/>
    <x v="5"/>
    <x v="4"/>
    <n v="3123.3074492599999"/>
    <n v="589492.58931199997"/>
    <n v="13.532941857000001"/>
    <n v="13.51"/>
  </r>
  <r>
    <n v="1512"/>
    <n v="38142"/>
    <n v="38142"/>
    <n v="5.07"/>
    <s v="Statewide Citrus"/>
    <s v="Polk"/>
    <s v="Emery Smith (Ben Hill Griffin Inc)"/>
    <d v="2014-07-31T00:00:00"/>
    <s v="Active"/>
    <x v="5"/>
    <x v="4"/>
    <n v="1889.46071097"/>
    <n v="221144.96357699999"/>
    <n v="5.0768101046599998"/>
    <n v="5.07"/>
  </r>
  <r>
    <n v="1513"/>
    <n v="38143"/>
    <n v="38143"/>
    <n v="20.77"/>
    <s v="Statewide Citrus"/>
    <s v="Polk"/>
    <s v="Emery Smith (Ben Hill Griffin Inc)"/>
    <d v="2014-07-31T00:00:00"/>
    <s v="Active"/>
    <x v="5"/>
    <x v="4"/>
    <n v="4242.82488569"/>
    <n v="906261.231608"/>
    <n v="20.804978343999998"/>
    <n v="20.77"/>
  </r>
  <r>
    <n v="1514"/>
    <n v="38144"/>
    <n v="38144"/>
    <n v="9.35"/>
    <s v="Statewide Citrus"/>
    <s v="Polk"/>
    <s v="Emery Smith (Ben Hill Griffin Inc)"/>
    <d v="2014-07-31T00:00:00"/>
    <s v="Active"/>
    <x v="5"/>
    <x v="4"/>
    <n v="3219.7444755000001"/>
    <n v="407987.30145700002"/>
    <n v="9.3661371306400003"/>
    <n v="9.35"/>
  </r>
  <r>
    <n v="1515"/>
    <n v="38145"/>
    <n v="38145"/>
    <n v="9.06"/>
    <s v="Statewide Citrus"/>
    <s v="Polk"/>
    <s v="Emery Smith (Ben Hill Griffin Inc)"/>
    <d v="2014-07-31T00:00:00"/>
    <s v="Active"/>
    <x v="5"/>
    <x v="4"/>
    <n v="2514.9406612399998"/>
    <n v="395277.68243400002"/>
    <n v="9.0743632587099992"/>
    <n v="9.06"/>
  </r>
  <r>
    <n v="1516"/>
    <n v="38146"/>
    <n v="38146"/>
    <n v="4.8600000000000003"/>
    <s v="Statewide Citrus"/>
    <s v="Polk"/>
    <s v="Emery Smith (Ben Hill Griffin Inc)"/>
    <d v="2014-07-31T00:00:00"/>
    <s v="Active"/>
    <x v="5"/>
    <x v="4"/>
    <n v="1936.8445982200001"/>
    <n v="211968.67829700001"/>
    <n v="4.86615073863"/>
    <n v="4.8600000000000003"/>
  </r>
  <r>
    <n v="1517"/>
    <n v="38147"/>
    <n v="38147"/>
    <n v="9.8699999999999992"/>
    <s v="Statewide Citrus"/>
    <s v="Polk"/>
    <s v="Emery Smith (Ben Hill Griffin Inc)"/>
    <d v="2014-07-31T00:00:00"/>
    <s v="Active"/>
    <x v="5"/>
    <x v="4"/>
    <n v="2609.4472955699998"/>
    <n v="431001.06422300002"/>
    <n v="9.8944625397599992"/>
    <n v="9.8699999999999992"/>
  </r>
  <r>
    <n v="1518"/>
    <n v="5889"/>
    <n v="0"/>
    <n v="217.85"/>
    <s v="Lake Okeechobee Protection Program"/>
    <s v="Highlands"/>
    <s v="Palmer Simmons"/>
    <d v="2008-02-28T00:00:00"/>
    <m/>
    <x v="0"/>
    <x v="4"/>
    <n v="22240.615686000001"/>
    <n v="9514906.2911300007"/>
    <n v="218.433065906"/>
    <n v="217.85"/>
  </r>
  <r>
    <n v="1519"/>
    <n v="9534"/>
    <n v="0"/>
    <n v="194.42"/>
    <s v="Statewide Cow/Calf"/>
    <s v="Highlands"/>
    <s v="Raymond Royce"/>
    <d v="2010-05-11T00:00:00"/>
    <m/>
    <x v="0"/>
    <x v="4"/>
    <n v="15738.0252544"/>
    <n v="6827488.7544"/>
    <n v="156.73820166300001"/>
    <n v="156.73820166300001"/>
  </r>
  <r>
    <n v="1520"/>
    <n v="10931"/>
    <n v="0"/>
    <n v="2157.34"/>
    <s v="Statewide Sod"/>
    <s v="Highlands"/>
    <s v="Star Farms Corp Highlands"/>
    <d v="2010-12-13T00:00:00"/>
    <m/>
    <x v="6"/>
    <x v="4"/>
    <n v="48606.700092599996"/>
    <n v="94472958.759299994"/>
    <n v="2168.8093813599999"/>
    <n v="2157.34"/>
  </r>
  <r>
    <n v="1521"/>
    <n v="0.03"/>
    <n v="0.03"/>
    <n v="46924"/>
    <s v="Conservation Plan - No NOI number"/>
    <s v="Hamilton"/>
    <s v="Lykes Bros., Inc."/>
    <d v="2010-07-28T00:00:00"/>
    <s v="Active"/>
    <x v="7"/>
    <x v="4"/>
    <n v="118938.461761"/>
    <n v="17524490.019499999"/>
    <n v="402.30854264599998"/>
    <n v="402.30854264599998"/>
  </r>
  <r>
    <n v="1522"/>
    <n v="1392"/>
    <n v="1392"/>
    <n v="60"/>
    <s v="Ridge Citrus"/>
    <s v="Polk"/>
    <s v="William G Adams"/>
    <d v="2002-11-11T00:00:00"/>
    <s v="Active"/>
    <x v="5"/>
    <x v="5"/>
    <n v="4645.7974865599999"/>
    <n v="859252.47812999994"/>
    <n v="19.725801541599999"/>
    <n v="19.725801541599999"/>
  </r>
  <r>
    <n v="1523"/>
    <n v="4434"/>
    <n v="4434"/>
    <n v="106493.11"/>
    <s v="Lake Okeechobee Protection Program"/>
    <s v="Polk"/>
    <s v="United States Government"/>
    <d v="2006-07-11T00:00:00"/>
    <s v="Active"/>
    <x v="0"/>
    <x v="5"/>
    <n v="4874.8311523100001"/>
    <n v="869672.55696099997"/>
    <n v="19.965014592799999"/>
    <n v="19.965014592799999"/>
  </r>
  <r>
    <n v="1524"/>
    <n v="5229"/>
    <n v="5229"/>
    <n v="5645.52"/>
    <s v="Lake Okeechobee Protection Program"/>
    <s v="Osceola"/>
    <s v="Roy Partin"/>
    <d v="2007-05-30T00:00:00"/>
    <s v="Active"/>
    <x v="0"/>
    <x v="5"/>
    <n v="507301.91039400001"/>
    <n v="246357916.55700001"/>
    <n v="5655.6221761099996"/>
    <n v="5645.52"/>
  </r>
  <r>
    <n v="1525"/>
    <n v="5284"/>
    <n v="5284"/>
    <n v="120"/>
    <s v="Florida Container Nursery (2006)"/>
    <s v="Lake"/>
    <s v="Long Farms Inc"/>
    <d v="2007-07-17T00:00:00"/>
    <s v="Active"/>
    <x v="4"/>
    <x v="5"/>
    <n v="5191.7872399199996"/>
    <n v="1751471.0136200001"/>
    <n v="40.2084026522"/>
    <n v="40.2084026522"/>
  </r>
  <r>
    <n v="1526"/>
    <n v="5303"/>
    <n v="5303"/>
    <n v="29841.83"/>
    <s v="Lake Okeechobee Protection Program"/>
    <s v="Osceola"/>
    <s v="Adams Ranch Inc"/>
    <d v="2006-10-16T00:00:00"/>
    <s v="Active"/>
    <x v="6"/>
    <x v="5"/>
    <n v="339737.19200699998"/>
    <n v="658483070.18799996"/>
    <n v="15116.7517018"/>
    <n v="15116.7517018"/>
  </r>
  <r>
    <n v="1527"/>
    <n v="5455"/>
    <n v="5455"/>
    <n v="397"/>
    <s v="Lake Okeechobee Protection Program"/>
    <s v="Polk"/>
    <s v="Tiger Creek"/>
    <d v="2007-08-17T00:00:00"/>
    <s v="Active"/>
    <x v="0"/>
    <x v="5"/>
    <n v="73636.225871500006"/>
    <n v="39542617.623899996"/>
    <n v="907.77722210499996"/>
    <n v="397"/>
  </r>
  <r>
    <n v="1528"/>
    <n v="5456"/>
    <n v="5456"/>
    <n v="650"/>
    <s v="Lake Okeechobee Protection Program"/>
    <s v="Polk"/>
    <s v="Otter Slough Lease"/>
    <d v="2007-08-17T00:00:00"/>
    <s v="Active"/>
    <x v="0"/>
    <x v="5"/>
    <n v="26368.555929400001"/>
    <n v="11160040.340700001"/>
    <n v="256.20029800200001"/>
    <n v="256.20029800200001"/>
  </r>
  <r>
    <n v="1529"/>
    <n v="5457"/>
    <n v="5457"/>
    <n v="976"/>
    <s v="Lake Okeechobee Protection Program"/>
    <s v="Polk"/>
    <s v="Westshore Lease"/>
    <d v="2007-08-17T00:00:00"/>
    <s v="Active"/>
    <x v="0"/>
    <x v="5"/>
    <n v="35318.173526300001"/>
    <n v="21195230.9921"/>
    <n v="486.57749709199999"/>
    <n v="486.57749709199999"/>
  </r>
  <r>
    <n v="1530"/>
    <n v="6115"/>
    <n v="6115"/>
    <n v="39.049999999999997"/>
    <s v="Florida Container Nursery"/>
    <s v="Polk"/>
    <s v="Nancy &amp; William Bissett and Harold Bryan"/>
    <d v="2008-09-18T00:00:00"/>
    <s v="Active"/>
    <x v="4"/>
    <x v="5"/>
    <n v="12538.278851999999"/>
    <n v="2919484.7260599998"/>
    <n v="67.022415152299999"/>
    <n v="39.049999999999997"/>
  </r>
  <r>
    <n v="1531"/>
    <n v="6345"/>
    <n v="6345"/>
    <n v="3500"/>
    <s v="Statewide Sod"/>
    <s v="Osceola"/>
    <s v="Danny and Lois Hall"/>
    <d v="2009-01-28T00:00:00"/>
    <s v="Active"/>
    <x v="6"/>
    <x v="5"/>
    <n v="102954.588902"/>
    <n v="166069129.40700001"/>
    <n v="3812.43787157"/>
    <n v="3500"/>
  </r>
  <r>
    <n v="1532"/>
    <n v="7210"/>
    <n v="7210"/>
    <n v="10"/>
    <s v="Ridge Citrus"/>
    <s v="Polk"/>
    <s v="Tri-Angle Grove Service Inc"/>
    <d v="2002-11-18T00:00:00"/>
    <s v="Active"/>
    <x v="5"/>
    <x v="5"/>
    <n v="2614.42580976"/>
    <n v="426987.69322399999"/>
    <n v="9.8023278507799994"/>
    <n v="9.8023278507799994"/>
  </r>
  <r>
    <n v="1533"/>
    <n v="7216"/>
    <n v="7216"/>
    <n v="40"/>
    <s v="Ridge Citrus"/>
    <s v="Polk"/>
    <s v="Tri-Angle Grove Service Inc"/>
    <d v="2002-11-20T00:00:00"/>
    <s v="Active"/>
    <x v="5"/>
    <x v="5"/>
    <n v="5345.4256533099997"/>
    <n v="1786902.5848099999"/>
    <n v="41.021802856800001"/>
    <n v="40"/>
  </r>
  <r>
    <n v="1534"/>
    <n v="7227"/>
    <n v="7227"/>
    <n v="10"/>
    <s v="Ridge Citrus"/>
    <s v="Polk"/>
    <s v="Tri-Angle Grove Service Inc"/>
    <d v="2002-11-21T00:00:00"/>
    <s v="Active"/>
    <x v="5"/>
    <x v="5"/>
    <n v="3363.5540116100001"/>
    <n v="448036.37523300003"/>
    <n v="10.285541032699999"/>
    <n v="10"/>
  </r>
  <r>
    <n v="1535"/>
    <n v="7323"/>
    <n v="7323"/>
    <n v="8"/>
    <s v="Ridge Citrus"/>
    <s v="Polk"/>
    <s v="Victor B Story Jr"/>
    <d v="2006-03-22T00:00:00"/>
    <s v="Active"/>
    <x v="5"/>
    <x v="5"/>
    <n v="3982.8877735699998"/>
    <n v="403011.47787499998"/>
    <n v="9.2519074822099991"/>
    <n v="8"/>
  </r>
  <r>
    <n v="1536"/>
    <n v="7329"/>
    <n v="7329"/>
    <n v="10"/>
    <s v="Ridge Citrus"/>
    <s v="Polk"/>
    <s v="Victor B Story Jr"/>
    <d v="2006-03-22T00:00:00"/>
    <s v="Active"/>
    <x v="5"/>
    <x v="5"/>
    <n v="2627.8097930700001"/>
    <n v="432697.84208199999"/>
    <n v="9.9334153553500002"/>
    <n v="9.9334153553500002"/>
  </r>
  <r>
    <n v="1537"/>
    <n v="7333"/>
    <n v="7333"/>
    <n v="10"/>
    <s v="Ridge Citrus"/>
    <s v="Polk"/>
    <s v="Victor B Story Jr"/>
    <d v="2006-03-22T00:00:00"/>
    <s v="Active"/>
    <x v="5"/>
    <x v="5"/>
    <n v="2512.65211482"/>
    <n v="394591.93722899997"/>
    <n v="9.0586206520200001"/>
    <n v="9.0586206520200001"/>
  </r>
  <r>
    <n v="1538"/>
    <n v="7334"/>
    <n v="7334"/>
    <n v="10"/>
    <s v="Ridge Citrus"/>
    <s v="Polk"/>
    <s v="Victor B Story Jr"/>
    <d v="2006-03-22T00:00:00"/>
    <s v="Active"/>
    <x v="5"/>
    <x v="5"/>
    <n v="3179.0604228100001"/>
    <n v="425593.22885299998"/>
    <n v="9.7703152256799992"/>
    <n v="9.7703152256799992"/>
  </r>
  <r>
    <n v="1539"/>
    <n v="7412"/>
    <n v="7412"/>
    <n v="5"/>
    <s v="Ridge Citrus"/>
    <s v="Polk"/>
    <s v="Waverly Growers Cooperative"/>
    <d v="2002-12-17T00:00:00"/>
    <s v="Active"/>
    <x v="5"/>
    <x v="5"/>
    <n v="2400.8950505600001"/>
    <n v="228924.62991799999"/>
    <n v="5.2554073833599997"/>
    <n v="5"/>
  </r>
  <r>
    <n v="1540"/>
    <n v="7422"/>
    <n v="7422"/>
    <n v="10"/>
    <s v="Ridge Citrus"/>
    <s v="Polk"/>
    <s v="Waverly Growers Cooperative"/>
    <d v="2002-12-17T00:00:00"/>
    <s v="Active"/>
    <x v="5"/>
    <x v="5"/>
    <n v="3374.52699373"/>
    <n v="451261.81770800002"/>
    <n v="10.359587299399999"/>
    <n v="10"/>
  </r>
  <r>
    <n v="1541"/>
    <n v="7433"/>
    <n v="7433"/>
    <n v="40"/>
    <s v="Ridge Citrus"/>
    <s v="Polk"/>
    <s v="Waverly Growers Cooperative"/>
    <d v="2002-12-17T00:00:00"/>
    <s v="Active"/>
    <x v="5"/>
    <x v="5"/>
    <n v="5594.51280477"/>
    <n v="1951279.22055"/>
    <n v="44.795386264800001"/>
    <n v="40"/>
  </r>
  <r>
    <n v="1542"/>
    <n v="7444"/>
    <n v="7444"/>
    <n v="30"/>
    <s v="Ridge Citrus"/>
    <s v="Polk"/>
    <s v="Waverly Growers Cooperative"/>
    <d v="2002-12-17T00:00:00"/>
    <s v="Active"/>
    <x v="5"/>
    <x v="5"/>
    <n v="1194.1844532299999"/>
    <n v="76730.885980100007"/>
    <n v="1.7615058058899999"/>
    <n v="1.7615058058899999"/>
  </r>
  <r>
    <n v="1543"/>
    <n v="7463"/>
    <n v="7463"/>
    <n v="80"/>
    <s v="Ridge Citrus"/>
    <s v="Polk"/>
    <s v="Waverly Growers Cooperative"/>
    <d v="2002-12-17T00:00:00"/>
    <s v="Active"/>
    <x v="5"/>
    <x v="5"/>
    <n v="3300.92166671"/>
    <n v="433620.820916"/>
    <n v="9.9546041185600007"/>
    <n v="9.9546041185600007"/>
  </r>
  <r>
    <n v="1544"/>
    <n v="7479"/>
    <n v="7479"/>
    <n v="40"/>
    <s v="Ridge Citrus"/>
    <s v="Polk"/>
    <s v="Waverly Growers Cooperative"/>
    <d v="2002-12-17T00:00:00"/>
    <s v="Active"/>
    <x v="5"/>
    <x v="5"/>
    <n v="5216.1190276300003"/>
    <n v="1700963.3394899999"/>
    <n v="39.048901362800002"/>
    <n v="39.048901362800002"/>
  </r>
  <r>
    <n v="1545"/>
    <n v="7489"/>
    <n v="7489"/>
    <n v="5"/>
    <s v="Ridge Citrus"/>
    <s v="Polk"/>
    <s v="Waverly Growers Cooperative"/>
    <d v="2002-12-17T00:00:00"/>
    <s v="Active"/>
    <x v="5"/>
    <x v="5"/>
    <n v="1752.6496257700001"/>
    <n v="167730.17911999999"/>
    <n v="3.8505704784799999"/>
    <n v="3.8505704784799999"/>
  </r>
  <r>
    <n v="1546"/>
    <n v="7516"/>
    <n v="7516"/>
    <n v="30"/>
    <s v="Ridge Citrus"/>
    <s v="Polk"/>
    <s v="Waverly Growers Cooperative"/>
    <d v="2002-12-17T00:00:00"/>
    <s v="Active"/>
    <x v="5"/>
    <x v="5"/>
    <n v="2402.37325659"/>
    <n v="360654.70366699999"/>
    <n v="8.2795258560700002"/>
    <n v="8.2795258560700002"/>
  </r>
  <r>
    <n v="1547"/>
    <n v="7519"/>
    <n v="7519"/>
    <n v="27"/>
    <s v="Ridge Citrus"/>
    <s v="Polk"/>
    <s v="Waverly Growers Cooperative"/>
    <d v="2002-12-17T00:00:00"/>
    <s v="Active"/>
    <x v="5"/>
    <x v="5"/>
    <n v="1440.2267546800001"/>
    <n v="34070.713379300003"/>
    <n v="0.78215908316299998"/>
    <n v="0.78215908316299998"/>
  </r>
  <r>
    <n v="1548"/>
    <n v="7524"/>
    <n v="7524"/>
    <n v="23"/>
    <s v="Ridge Citrus"/>
    <s v="Polk"/>
    <s v="Waverly Growers Cooperative"/>
    <d v="2002-12-17T00:00:00"/>
    <s v="Active"/>
    <x v="5"/>
    <x v="5"/>
    <n v="3243.7592579699999"/>
    <n v="429258.17459200002"/>
    <n v="9.8544511393499992"/>
    <n v="9.8544511393499992"/>
  </r>
  <r>
    <n v="1549"/>
    <n v="7526"/>
    <n v="7526"/>
    <n v="10"/>
    <s v="Ridge Citrus"/>
    <s v="Polk"/>
    <s v="Waverly Growers Cooperative"/>
    <d v="2002-12-17T00:00:00"/>
    <s v="Active"/>
    <x v="5"/>
    <x v="5"/>
    <n v="2526.28537534"/>
    <n v="398374.92504499998"/>
    <n v="9.1454664497200007"/>
    <n v="9.1454664497200007"/>
  </r>
  <r>
    <n v="1550"/>
    <n v="7530"/>
    <n v="7530"/>
    <n v="35"/>
    <s v="Ridge Citrus"/>
    <s v="Polk"/>
    <s v="Waverly Growers Cooperative"/>
    <d v="2002-12-17T00:00:00"/>
    <s v="Active"/>
    <x v="5"/>
    <x v="5"/>
    <n v="2552.60860383"/>
    <n v="400421.66261699999"/>
    <n v="9.1924532669500003"/>
    <n v="9.1924532669500003"/>
  </r>
  <r>
    <n v="1551"/>
    <n v="7531"/>
    <n v="7531"/>
    <n v="10"/>
    <s v="Ridge Citrus"/>
    <s v="Polk"/>
    <s v="Waverly Growers Cooperative"/>
    <d v="2002-12-17T00:00:00"/>
    <s v="Active"/>
    <x v="5"/>
    <x v="5"/>
    <n v="2543.6245078900001"/>
    <n v="405353.59899000003"/>
    <n v="9.3056753996600001"/>
    <n v="9.3056753996600001"/>
  </r>
  <r>
    <n v="1552"/>
    <n v="7554"/>
    <n v="7554"/>
    <n v="20"/>
    <s v="Ridge Citrus"/>
    <s v="Pinellas"/>
    <s v="Waverly Growers Cooperative"/>
    <d v="2002-12-17T00:00:00"/>
    <s v="Active"/>
    <x v="5"/>
    <x v="5"/>
    <n v="2548.4506038499999"/>
    <n v="396223.18780299998"/>
    <n v="9.0960691620999992"/>
    <n v="9.0960691620999992"/>
  </r>
  <r>
    <n v="1553"/>
    <n v="7671"/>
    <n v="7671"/>
    <n v="100"/>
    <s v="Ridge Citrus"/>
    <s v="Polk"/>
    <s v="Emery Smith (Ben Hill Griffin Inc)"/>
    <d v="2002-12-19T00:00:00"/>
    <s v="Active"/>
    <x v="5"/>
    <x v="5"/>
    <n v="11071.565333500001"/>
    <n v="2439934.5738300001"/>
    <n v="56.013414453499998"/>
    <n v="56.013414453499998"/>
  </r>
  <r>
    <n v="1554"/>
    <n v="7709"/>
    <n v="7709"/>
    <n v="10"/>
    <s v="Ridge Citrus"/>
    <s v="Polk"/>
    <s v="Emery Smith (Ben Hill Griffin Inc)"/>
    <d v="2002-12-28T00:00:00"/>
    <s v="Active"/>
    <x v="5"/>
    <x v="5"/>
    <n v="2497.2066570900001"/>
    <n v="389641.85379899997"/>
    <n v="8.9449819185300008"/>
    <n v="8.9449819185300008"/>
  </r>
  <r>
    <n v="1555"/>
    <n v="7734"/>
    <n v="7734"/>
    <n v="35"/>
    <s v="Ridge Citrus"/>
    <s v="Polk"/>
    <s v="Emery Smith (Ben Hill Griffin Inc)"/>
    <d v="2002-12-20T00:00:00"/>
    <s v="Active"/>
    <x v="5"/>
    <x v="5"/>
    <n v="1984.2755211199999"/>
    <n v="218766.78885400001"/>
    <n v="5.0222145069900002"/>
    <n v="5.0222145069900002"/>
  </r>
  <r>
    <n v="1556"/>
    <n v="7759"/>
    <n v="7759"/>
    <n v="4"/>
    <s v="Ridge Citrus"/>
    <s v="Polk"/>
    <s v="Emery Smith (Ben Hill Griffin Inc)"/>
    <d v="2002-12-18T00:00:00"/>
    <s v="Active"/>
    <x v="5"/>
    <x v="5"/>
    <n v="2031.09690166"/>
    <n v="208720.90871399999"/>
    <n v="4.7915919100100002"/>
    <n v="4"/>
  </r>
  <r>
    <n v="1557"/>
    <n v="7796"/>
    <n v="7796"/>
    <n v="154"/>
    <s v="Ridge Citrus"/>
    <s v="Polk"/>
    <s v="Emery Smith (Ben Hill Griffin Inc)"/>
    <d v="2002-12-18T00:00:00"/>
    <s v="Active"/>
    <x v="5"/>
    <x v="5"/>
    <n v="8843.9690827499999"/>
    <n v="3446649.11925"/>
    <n v="79.1244927889"/>
    <n v="79.1244927889"/>
  </r>
  <r>
    <n v="1558"/>
    <n v="7832"/>
    <n v="7832"/>
    <n v="42"/>
    <s v="Ridge Citrus"/>
    <s v="Osceola"/>
    <s v="Ingram Grove Service"/>
    <d v="2002-12-06T00:00:00"/>
    <s v="Active"/>
    <x v="5"/>
    <x v="5"/>
    <n v="5279.0340642199999"/>
    <n v="1741412.1752200001"/>
    <n v="39.9774825732"/>
    <n v="39.9774825732"/>
  </r>
  <r>
    <n v="1559"/>
    <n v="7835"/>
    <n v="7835"/>
    <n v="50"/>
    <s v="Ridge Citrus"/>
    <s v="Osceola"/>
    <s v="Ingram Grove Service"/>
    <d v="2002-12-06T00:00:00"/>
    <s v="Active"/>
    <x v="5"/>
    <x v="5"/>
    <n v="5909.4890974"/>
    <n v="2153016.8006600002"/>
    <n v="49.426662368199999"/>
    <n v="49.426662368199999"/>
  </r>
  <r>
    <n v="1560"/>
    <n v="7836"/>
    <n v="7836"/>
    <n v="20"/>
    <s v="Ridge Citrus"/>
    <s v="Polk"/>
    <s v="Ingram Grove Service"/>
    <d v="2002-12-06T00:00:00"/>
    <s v="Active"/>
    <x v="5"/>
    <x v="5"/>
    <n v="2140.0625410600001"/>
    <n v="204262.12513199999"/>
    <n v="4.6892319142099996"/>
    <n v="4.6892319142099996"/>
  </r>
  <r>
    <n v="1561"/>
    <n v="7883"/>
    <n v="7883"/>
    <n v="89.8"/>
    <s v="Ridge Citrus"/>
    <s v="Polk"/>
    <s v="McKenna Brothers Inc"/>
    <d v="2004-06-11T00:00:00"/>
    <s v="Active"/>
    <x v="5"/>
    <x v="5"/>
    <n v="12310.9302257"/>
    <n v="8738807.6732899994"/>
    <n v="200.61622196100001"/>
    <n v="89.8"/>
  </r>
  <r>
    <n v="1562"/>
    <n v="7887"/>
    <n v="7887"/>
    <n v="72.599999999999994"/>
    <s v="Ridge Citrus"/>
    <s v="Polk"/>
    <s v="McKenna Brothers Inc"/>
    <d v="2002-12-13T00:00:00"/>
    <s v="Active"/>
    <x v="5"/>
    <x v="5"/>
    <n v="7865.0340727800003"/>
    <n v="3460271.04085"/>
    <n v="79.437210330100001"/>
    <n v="72.599999999999994"/>
  </r>
  <r>
    <n v="1563"/>
    <n v="7890"/>
    <n v="7890"/>
    <n v="31.5"/>
    <s v="Ridge Citrus"/>
    <s v="Polk"/>
    <s v="McKenna Brothers Inc"/>
    <d v="2002-12-13T00:00:00"/>
    <s v="Active"/>
    <x v="5"/>
    <x v="5"/>
    <n v="4420.3120693399997"/>
    <n v="1180786.85555"/>
    <n v="27.107244690400002"/>
    <n v="27.107244690400002"/>
  </r>
  <r>
    <n v="1564"/>
    <n v="7893"/>
    <n v="7893"/>
    <n v="29.4"/>
    <s v="Ridge Citrus"/>
    <s v="Polk"/>
    <s v="McKenna Brothers Inc"/>
    <d v="2002-12-13T00:00:00"/>
    <s v="Active"/>
    <x v="5"/>
    <x v="5"/>
    <n v="2548.4616616600001"/>
    <n v="352382.64765499998"/>
    <n v="8.0896248207100001"/>
    <n v="8.0896248207100001"/>
  </r>
  <r>
    <n v="1565"/>
    <n v="7897"/>
    <n v="7897"/>
    <n v="13.2"/>
    <s v="Ridge Citrus"/>
    <s v="Polk"/>
    <s v="McKenna Brothers Inc"/>
    <d v="2002-12-13T00:00:00"/>
    <s v="Active"/>
    <x v="5"/>
    <x v="5"/>
    <n v="5138.9164815900003"/>
    <n v="787131.70135900006"/>
    <n v="18.070129703700001"/>
    <n v="13.2"/>
  </r>
  <r>
    <n v="1566"/>
    <n v="7914"/>
    <n v="7914"/>
    <n v="2.5"/>
    <s v="Ridge Citrus"/>
    <s v="Osceola"/>
    <s v="Orie N Lee"/>
    <d v="2002-11-25T00:00:00"/>
    <s v="Active"/>
    <x v="5"/>
    <x v="5"/>
    <n v="1305.99624309"/>
    <n v="106584.059274"/>
    <n v="2.44684310403"/>
    <n v="2.44684310403"/>
  </r>
  <r>
    <n v="1567"/>
    <n v="8012"/>
    <n v="8012"/>
    <n v="120"/>
    <s v="Ridge Citrus"/>
    <s v="Polk"/>
    <s v="Davis Citrus Management Inc"/>
    <d v="2002-12-26T00:00:00"/>
    <s v="Active"/>
    <x v="5"/>
    <x v="5"/>
    <n v="15692.186701500001"/>
    <n v="6310151.1052599996"/>
    <n v="144.86171593099999"/>
    <n v="120"/>
  </r>
  <r>
    <n v="1568"/>
    <n v="8055"/>
    <n v="8055"/>
    <n v="20"/>
    <s v="Ridge Citrus"/>
    <s v="Polk"/>
    <s v="Harold Thompson"/>
    <d v="2003-02-24T00:00:00"/>
    <s v="Active"/>
    <x v="5"/>
    <x v="5"/>
    <n v="4602.4443244399999"/>
    <n v="786320.99477999995"/>
    <n v="18.0515183672"/>
    <n v="18.0515183672"/>
  </r>
  <r>
    <n v="1569"/>
    <n v="8089"/>
    <n v="8089"/>
    <n v="10"/>
    <s v="Ridge Citrus"/>
    <s v="Polk"/>
    <s v="Ray Bassett"/>
    <d v="2002-12-30T00:00:00"/>
    <s v="Active"/>
    <x v="5"/>
    <x v="5"/>
    <n v="3953.4127254700002"/>
    <n v="435057.31925599999"/>
    <n v="9.9875817146700001"/>
    <n v="9.9875817146700001"/>
  </r>
  <r>
    <n v="1570"/>
    <n v="8091"/>
    <n v="8091"/>
    <n v="35"/>
    <s v="Ridge Citrus"/>
    <s v="Polk"/>
    <s v="Ray Bassett"/>
    <d v="2002-12-30T00:00:00"/>
    <s v="Active"/>
    <x v="5"/>
    <x v="5"/>
    <n v="7453.0261810800002"/>
    <n v="1249625.5217899999"/>
    <n v="28.687569336700001"/>
    <n v="28.687569336700001"/>
  </r>
  <r>
    <n v="1571"/>
    <n v="8112"/>
    <n v="8112"/>
    <n v="20"/>
    <s v="Ridge Citrus"/>
    <s v="Polk"/>
    <s v="Louis McTeer"/>
    <d v="2002-12-31T00:00:00"/>
    <s v="Active"/>
    <x v="5"/>
    <x v="5"/>
    <n v="4498.2728228799997"/>
    <n v="716625.06671499996"/>
    <n v="16.451513618500002"/>
    <n v="16.451513618500002"/>
  </r>
  <r>
    <n v="1572"/>
    <n v="8123"/>
    <n v="8123"/>
    <n v="40"/>
    <s v="Ridge Citrus"/>
    <s v="Orange"/>
    <s v="Jack R Amon"/>
    <d v="2002-11-15T00:00:00"/>
    <s v="Active"/>
    <x v="5"/>
    <x v="5"/>
    <n v="11585.6396824"/>
    <n v="5063363.2694199998"/>
    <n v="116.23929115999999"/>
    <n v="40"/>
  </r>
  <r>
    <n v="1573"/>
    <n v="8138"/>
    <n v="8138"/>
    <n v="10"/>
    <s v="Ridge Citrus"/>
    <s v="Osceola"/>
    <s v="Conoley Fruit Harvester Inc"/>
    <d v="2002-12-16T00:00:00"/>
    <s v="Active"/>
    <x v="5"/>
    <x v="5"/>
    <n v="111.848700972"/>
    <n v="440.55157536600001"/>
    <n v="1.01137129839E-2"/>
    <n v="1.01137129839E-2"/>
  </r>
  <r>
    <n v="1574"/>
    <n v="8174"/>
    <n v="8174"/>
    <n v="20"/>
    <s v="Ridge Citrus"/>
    <s v="Polk"/>
    <s v="John Langford Inc"/>
    <d v="2002-12-30T00:00:00"/>
    <s v="Active"/>
    <x v="5"/>
    <x v="5"/>
    <n v="1334.4362588900001"/>
    <n v="111292.89439"/>
    <n v="2.5549435161299998"/>
    <n v="2.5549435161299998"/>
  </r>
  <r>
    <n v="1575"/>
    <n v="8177"/>
    <n v="8177"/>
    <n v="32"/>
    <s v="Ridge Citrus"/>
    <s v="Polk"/>
    <s v="John Langford Inc"/>
    <d v="2002-12-30T00:00:00"/>
    <s v="Active"/>
    <x v="5"/>
    <x v="5"/>
    <n v="6758.7725774099999"/>
    <n v="1562151.4810200001"/>
    <n v="35.862206833000002"/>
    <n v="32"/>
  </r>
  <r>
    <n v="1576"/>
    <n v="8183"/>
    <n v="8183"/>
    <n v="160"/>
    <s v="Ridge Citrus"/>
    <s v="Polk"/>
    <s v="John Langford Inc"/>
    <d v="2002-12-30T00:00:00"/>
    <s v="Active"/>
    <x v="5"/>
    <x v="5"/>
    <n v="10534.872805200001"/>
    <n v="6941776.6511599999"/>
    <n v="159.36190124800001"/>
    <n v="159.36190124800001"/>
  </r>
  <r>
    <n v="1577"/>
    <n v="8186"/>
    <n v="8186"/>
    <n v="10"/>
    <s v="Ridge Citrus"/>
    <s v="Polk"/>
    <s v="John Langford Inc"/>
    <d v="2002-12-30T00:00:00"/>
    <s v="Active"/>
    <x v="5"/>
    <x v="5"/>
    <n v="2654.0458642899998"/>
    <n v="439972.56051400001"/>
    <n v="10.1004205787"/>
    <n v="10"/>
  </r>
  <r>
    <n v="1578"/>
    <n v="8191"/>
    <n v="8191"/>
    <n v="32"/>
    <s v="Ridge Citrus"/>
    <s v="Polk"/>
    <s v="John Langford Inc"/>
    <d v="2002-12-30T00:00:00"/>
    <s v="Active"/>
    <x v="5"/>
    <x v="5"/>
    <n v="3827.98029516"/>
    <n v="704108.48233999999"/>
    <n v="16.164171230099999"/>
    <n v="16.164171230099999"/>
  </r>
  <r>
    <n v="1579"/>
    <n v="8200"/>
    <n v="8200"/>
    <n v="80"/>
    <s v="Ridge Citrus"/>
    <s v="Polk"/>
    <s v="John Langford Inc"/>
    <d v="2002-12-23T00:00:00"/>
    <s v="Active"/>
    <x v="5"/>
    <x v="5"/>
    <n v="2786.96505536"/>
    <n v="483409.59540599998"/>
    <n v="11.097601677"/>
    <n v="11.097601677"/>
  </r>
  <r>
    <n v="1580"/>
    <n v="8214"/>
    <n v="8214"/>
    <n v="115"/>
    <s v="Ridge Citrus"/>
    <s v="Osceola"/>
    <s v="Rubush Grove Service Inc"/>
    <d v="2003-01-02T00:00:00"/>
    <s v="Active"/>
    <x v="5"/>
    <x v="5"/>
    <n v="11860.295112100001"/>
    <n v="4134042.9715300002"/>
    <n v="94.904947377200003"/>
    <n v="94.904947377200003"/>
  </r>
  <r>
    <n v="1581"/>
    <n v="8223"/>
    <n v="8223"/>
    <n v="10"/>
    <s v="Ridge Citrus"/>
    <s v="Polk"/>
    <s v="Rubush Grove Service Inc"/>
    <d v="2003-01-02T00:00:00"/>
    <s v="Active"/>
    <x v="5"/>
    <x v="5"/>
    <n v="1922.5034980600001"/>
    <n v="199460.81645700001"/>
    <n v="4.5790085928100002"/>
    <n v="4.5790085928100002"/>
  </r>
  <r>
    <n v="1582"/>
    <n v="8224"/>
    <n v="8224"/>
    <n v="10"/>
    <s v="Ridge Citrus"/>
    <s v="Polk"/>
    <s v="Rubush Grove Service Inc"/>
    <d v="2003-01-02T00:00:00"/>
    <s v="Active"/>
    <x v="5"/>
    <x v="5"/>
    <n v="3123.1624425"/>
    <n v="402708.03310599999"/>
    <n v="9.2449413210000007"/>
    <n v="9.2449413210000007"/>
  </r>
  <r>
    <n v="1583"/>
    <n v="8230"/>
    <n v="8230"/>
    <n v="10"/>
    <s v="Ridge Citrus"/>
    <s v="Polk"/>
    <s v="Rubush Grove Service Inc"/>
    <d v="2003-01-02T00:00:00"/>
    <s v="Active"/>
    <x v="5"/>
    <x v="5"/>
    <n v="1287.17105677"/>
    <n v="105438.093257"/>
    <n v="2.4205352389899999"/>
    <n v="2.4205352389899999"/>
  </r>
  <r>
    <n v="1584"/>
    <n v="8234"/>
    <n v="8234"/>
    <n v="10"/>
    <s v="Ridge Citrus"/>
    <s v="Polk"/>
    <s v="Rubush Grove Service Inc"/>
    <d v="2003-01-02T00:00:00"/>
    <s v="Active"/>
    <x v="5"/>
    <x v="5"/>
    <n v="3123.1988151700002"/>
    <n v="402722.67095200001"/>
    <n v="9.2452773610500003"/>
    <n v="9.2452773610500003"/>
  </r>
  <r>
    <n v="1585"/>
    <n v="8235"/>
    <n v="8235"/>
    <n v="20"/>
    <s v="Ridge Citrus"/>
    <s v="Polk"/>
    <s v="Rubush Grove Service Inc"/>
    <d v="2003-01-02T00:00:00"/>
    <s v="Active"/>
    <x v="5"/>
    <x v="5"/>
    <n v="3548.43666472"/>
    <n v="452358.59233000001"/>
    <n v="10.3847658809"/>
    <n v="10.3847658809"/>
  </r>
  <r>
    <n v="1586"/>
    <n v="8239"/>
    <n v="8239"/>
    <n v="10"/>
    <s v="Ridge Citrus"/>
    <s v="Polk"/>
    <s v="Rubush Grove Service Inc"/>
    <d v="2003-01-02T00:00:00"/>
    <s v="Active"/>
    <x v="5"/>
    <x v="5"/>
    <n v="2624.9106371299999"/>
    <n v="431782.03963399999"/>
    <n v="9.9123913399199992"/>
    <n v="9.9123913399199992"/>
  </r>
  <r>
    <n v="1587"/>
    <n v="8243"/>
    <n v="8243"/>
    <n v="20"/>
    <s v="Ridge Citrus"/>
    <s v="Polk"/>
    <s v="Rubush Grove Service Inc"/>
    <d v="2003-01-02T00:00:00"/>
    <s v="Active"/>
    <x v="5"/>
    <x v="5"/>
    <n v="2894.6172462599998"/>
    <n v="444792.656968"/>
    <n v="10.211075209900001"/>
    <n v="10.211075209900001"/>
  </r>
  <r>
    <n v="1588"/>
    <n v="8285"/>
    <n v="8285"/>
    <n v="60"/>
    <s v="Ridge Citrus"/>
    <s v="Polk"/>
    <s v="Adams Citrus Nursery Inc"/>
    <d v="2002-11-11T00:00:00"/>
    <s v="Active"/>
    <x v="5"/>
    <x v="5"/>
    <n v="7443.0191218999998"/>
    <n v="2528186.4017400001"/>
    <n v="58.039405751099999"/>
    <n v="58.039405751099999"/>
  </r>
  <r>
    <n v="1589"/>
    <n v="8286"/>
    <n v="8286"/>
    <n v="40"/>
    <s v="Ridge Citrus"/>
    <s v="Polk"/>
    <s v="Adams Citrus Nursery Inc"/>
    <d v="2002-11-11T00:00:00"/>
    <s v="Active"/>
    <x v="5"/>
    <x v="5"/>
    <n v="5200.1673673200003"/>
    <n v="1687737.79779"/>
    <n v="38.7452834885"/>
    <n v="38.7452834885"/>
  </r>
  <r>
    <n v="1590"/>
    <n v="8287"/>
    <n v="8287"/>
    <n v="50"/>
    <s v="Ridge Citrus"/>
    <s v="Polk"/>
    <s v="Adams Citrus Nursery Inc"/>
    <d v="2002-11-11T00:00:00"/>
    <s v="Active"/>
    <x v="5"/>
    <x v="5"/>
    <n v="6528.9842655499997"/>
    <n v="2142118.4503500001"/>
    <n v="49.176469670499998"/>
    <n v="49.176469670499998"/>
  </r>
  <r>
    <n v="1591"/>
    <n v="8288"/>
    <n v="8288"/>
    <n v="50"/>
    <s v="Ridge Citrus"/>
    <s v="Polk"/>
    <s v="Adams Citrus Nursery Inc"/>
    <d v="2002-11-11T00:00:00"/>
    <s v="Active"/>
    <x v="5"/>
    <x v="5"/>
    <n v="5789.6300160700002"/>
    <n v="2074204.07164"/>
    <n v="47.6173638311"/>
    <n v="47.6173638311"/>
  </r>
  <r>
    <n v="1592"/>
    <n v="8315"/>
    <n v="8315"/>
    <n v="10"/>
    <s v="Ridge Citrus"/>
    <s v="Polk"/>
    <s v="Hunt Brothers Inc"/>
    <d v="2003-12-16T00:00:00"/>
    <s v="Active"/>
    <x v="5"/>
    <x v="5"/>
    <n v="2665.5244857900002"/>
    <n v="444027.30203399999"/>
    <n v="10.193505008000001"/>
    <n v="10"/>
  </r>
  <r>
    <n v="1593"/>
    <n v="8328"/>
    <n v="8328"/>
    <n v="10"/>
    <s v="Ridge Citrus"/>
    <s v="Polk"/>
    <s v="Hunt Brothers Inc"/>
    <d v="2003-12-16T00:00:00"/>
    <s v="Active"/>
    <x v="5"/>
    <x v="5"/>
    <n v="2663.5205177900002"/>
    <n v="443208.93038799998"/>
    <n v="10.174717705000001"/>
    <n v="10"/>
  </r>
  <r>
    <n v="1594"/>
    <n v="8349"/>
    <n v="8349"/>
    <n v="10"/>
    <s v="Ridge Citrus"/>
    <s v="Polk"/>
    <s v="Hunt Brothers Inc"/>
    <d v="2003-12-16T00:00:00"/>
    <s v="Active"/>
    <x v="5"/>
    <x v="5"/>
    <n v="2613.5371176100002"/>
    <n v="427091.68883200001"/>
    <n v="9.8047152709700001"/>
    <n v="9.8047152709700001"/>
  </r>
  <r>
    <n v="1595"/>
    <n v="8363"/>
    <n v="8363"/>
    <n v="5"/>
    <s v="Ridge Citrus"/>
    <s v="Polk"/>
    <s v="Hunt Brothers Inc"/>
    <d v="2003-12-16T00:00:00"/>
    <s v="Active"/>
    <x v="5"/>
    <x v="5"/>
    <n v="1934.49864243"/>
    <n v="210579.88965600001"/>
    <n v="4.83426841089"/>
    <n v="4.83426841089"/>
  </r>
  <r>
    <n v="1596"/>
    <n v="8368"/>
    <n v="8368"/>
    <n v="7"/>
    <s v="Ridge Citrus"/>
    <s v="Polk"/>
    <s v="Hunt Brothers Inc"/>
    <d v="2003-12-16T00:00:00"/>
    <s v="Active"/>
    <x v="5"/>
    <x v="5"/>
    <n v="3369.1856723199999"/>
    <n v="677648.56912300002"/>
    <n v="15.5567327761"/>
    <n v="7"/>
  </r>
  <r>
    <n v="1597"/>
    <n v="8382"/>
    <n v="8382"/>
    <n v="20"/>
    <s v="Ridge Citrus"/>
    <s v="Polk"/>
    <s v="Hunt Brothers Inc"/>
    <d v="2003-12-16T00:00:00"/>
    <s v="Active"/>
    <x v="5"/>
    <x v="5"/>
    <n v="4007.5201788999998"/>
    <n v="894857.06726399995"/>
    <n v="20.543173707600001"/>
    <n v="20"/>
  </r>
  <r>
    <n v="1598"/>
    <n v="8478"/>
    <n v="8478"/>
    <n v="20"/>
    <s v="Ridge Citrus"/>
    <s v="Polk"/>
    <s v="Emery Smith (Ben Hill Griffin Inc)"/>
    <d v="2002-12-04T00:00:00"/>
    <s v="Active"/>
    <x v="5"/>
    <x v="5"/>
    <n v="3604.5341262000002"/>
    <n v="653410.15286300005"/>
    <n v="15.0002930788"/>
    <n v="15.0002930788"/>
  </r>
  <r>
    <n v="1599"/>
    <n v="8479"/>
    <n v="8479"/>
    <n v="13"/>
    <s v="Ridge Citrus"/>
    <s v="Polk"/>
    <s v="Emery Smith (Ben Hill Griffin Inc)"/>
    <d v="2002-12-04T00:00:00"/>
    <s v="Active"/>
    <x v="5"/>
    <x v="5"/>
    <n v="4341.0295353399997"/>
    <n v="659376.376315"/>
    <n v="15.1372592706"/>
    <n v="13"/>
  </r>
  <r>
    <n v="1600"/>
    <n v="8544"/>
    <n v="8544"/>
    <n v="12"/>
    <s v="Ridge Citrus"/>
    <s v="Polk"/>
    <s v="Haines City Citrus Growers"/>
    <d v="2003-01-17T00:00:00"/>
    <s v="Active"/>
    <x v="5"/>
    <x v="5"/>
    <n v="3816.2319223999998"/>
    <n v="830274.92840099998"/>
    <n v="19.0605658749"/>
    <n v="12"/>
  </r>
  <r>
    <n v="1601"/>
    <n v="8601"/>
    <n v="8601"/>
    <n v="9"/>
    <s v="Ridge Citrus"/>
    <s v="Polk"/>
    <s v="Haines City Citrus Growers"/>
    <d v="2003-01-17T00:00:00"/>
    <s v="Active"/>
    <x v="5"/>
    <x v="5"/>
    <n v="3216.0789918599999"/>
    <n v="396220.02923300001"/>
    <n v="9.0959966510099992"/>
    <n v="9"/>
  </r>
  <r>
    <n v="1602"/>
    <n v="8618"/>
    <n v="8618"/>
    <n v="19"/>
    <s v="Ridge Citrus"/>
    <s v="Polk"/>
    <s v="Haines City Citrus Growers"/>
    <d v="2003-01-17T00:00:00"/>
    <s v="Active"/>
    <x v="5"/>
    <x v="5"/>
    <n v="3937.8242587300001"/>
    <n v="867571.35986199998"/>
    <n v="19.916777551799999"/>
    <n v="19"/>
  </r>
  <r>
    <n v="1603"/>
    <n v="8803"/>
    <n v="8803"/>
    <n v="40"/>
    <s v="Ridge Citrus"/>
    <s v="Polk"/>
    <s v="Raymond Bentley"/>
    <d v="2004-03-23T00:00:00"/>
    <s v="Active"/>
    <x v="5"/>
    <x v="5"/>
    <n v="5283.8867475200004"/>
    <n v="1744897.1415200001"/>
    <n v="40.057486711000003"/>
    <n v="40"/>
  </r>
  <r>
    <n v="1604"/>
    <n v="8815"/>
    <n v="8815"/>
    <n v="93.5"/>
    <s v="Ridge Citrus"/>
    <s v="Polk"/>
    <s v="Harold B McTeer"/>
    <d v="2002-12-28T00:00:00"/>
    <s v="Active"/>
    <x v="5"/>
    <x v="5"/>
    <n v="10034.781534199999"/>
    <n v="2558939.2011600002"/>
    <n v="58.7453957058"/>
    <n v="58.7453957058"/>
  </r>
  <r>
    <n v="1605"/>
    <n v="8820"/>
    <n v="8820"/>
    <n v="40"/>
    <s v="Ridge Citrus"/>
    <s v="Polk"/>
    <s v="Fred T Henderson"/>
    <d v="2002-12-19T00:00:00"/>
    <s v="Active"/>
    <x v="5"/>
    <x v="5"/>
    <n v="5270.5004488699997"/>
    <n v="1738188.8689300001"/>
    <n v="39.903485346899998"/>
    <n v="39.903485346899998"/>
  </r>
  <r>
    <n v="1606"/>
    <n v="8914"/>
    <n v="8914"/>
    <n v="260"/>
    <s v="Ridge Citrus"/>
    <s v="Polk"/>
    <s v="James E Cloughley"/>
    <d v="2002-12-11T00:00:00"/>
    <s v="Active"/>
    <x v="5"/>
    <x v="5"/>
    <n v="4548.1629543600002"/>
    <n v="1378926.3743100001"/>
    <n v="31.655920340600002"/>
    <n v="31.655920340600002"/>
  </r>
  <r>
    <n v="1607"/>
    <n v="8920"/>
    <n v="8920"/>
    <n v="6"/>
    <s v="Ridge Citrus"/>
    <s v="Osceola"/>
    <s v="Robert A Luke"/>
    <d v="2002-10-09T00:00:00"/>
    <s v="Active"/>
    <x v="5"/>
    <x v="5"/>
    <n v="1618.45055776"/>
    <n v="105155.73437400001"/>
    <n v="2.41405314505"/>
    <n v="2.41405314505"/>
  </r>
  <r>
    <n v="1608"/>
    <n v="8923"/>
    <n v="8923"/>
    <n v="20"/>
    <s v="Ridge Citrus"/>
    <s v="Orange"/>
    <s v="John Ficquette"/>
    <d v="2002-10-24T00:00:00"/>
    <s v="Active"/>
    <x v="5"/>
    <x v="5"/>
    <n v="4584.7405227899999"/>
    <n v="1084243.07917"/>
    <n v="24.890895687800001"/>
    <n v="20"/>
  </r>
  <r>
    <n v="1609"/>
    <n v="8924"/>
    <n v="8924"/>
    <n v="100"/>
    <s v="Ridge Citrus"/>
    <s v="Orange"/>
    <s v="John Ficquette"/>
    <d v="2002-10-24T00:00:00"/>
    <s v="Active"/>
    <x v="5"/>
    <x v="5"/>
    <n v="9786.7594304899994"/>
    <n v="4253570.3871099995"/>
    <n v="97.648930244200002"/>
    <n v="97.648930244200002"/>
  </r>
  <r>
    <n v="1610"/>
    <n v="8948"/>
    <n v="8948"/>
    <n v="19.5"/>
    <s v="Ridge Citrus"/>
    <s v="Polk"/>
    <s v="Ken and Kay Famiily Limited Partnership"/>
    <d v="2002-12-30T00:00:00"/>
    <s v="Active"/>
    <x v="5"/>
    <x v="5"/>
    <n v="5256.23266969"/>
    <n v="858901.89052699995"/>
    <n v="19.717753125400002"/>
    <n v="19.5"/>
  </r>
  <r>
    <n v="1611"/>
    <n v="8966"/>
    <n v="8966"/>
    <n v="4"/>
    <s v="Ridge Citrus"/>
    <s v="Polk"/>
    <s v="Glen Hayes"/>
    <d v="2003-01-28T00:00:00"/>
    <s v="Active"/>
    <x v="5"/>
    <x v="5"/>
    <n v="1987.2902070800001"/>
    <n v="220662.08074800001"/>
    <n v="5.0657245959299999"/>
    <n v="4"/>
  </r>
  <r>
    <n v="1612"/>
    <n v="8969"/>
    <n v="8969"/>
    <n v="5"/>
    <s v="Ridge Citrus"/>
    <s v="Polk"/>
    <s v="Anne Hayes et al"/>
    <d v="2003-01-28T00:00:00"/>
    <s v="Active"/>
    <x v="5"/>
    <x v="5"/>
    <n v="1944.4388870800001"/>
    <n v="207713.11173100001"/>
    <n v="4.7684559822199999"/>
    <n v="4.7684559822199999"/>
  </r>
  <r>
    <n v="1613"/>
    <n v="8996"/>
    <n v="8996"/>
    <n v="34.5"/>
    <s v="Ridge Citrus"/>
    <s v="Polk"/>
    <s v="JB Pratt"/>
    <d v="2003-09-07T00:00:00"/>
    <s v="Active"/>
    <x v="5"/>
    <x v="5"/>
    <n v="699.51719335400003"/>
    <n v="5023.7566718600001"/>
    <n v="0.115330045155"/>
    <n v="0.115330045155"/>
  </r>
  <r>
    <n v="1614"/>
    <n v="9001"/>
    <n v="9001"/>
    <n v="636"/>
    <s v="Ridge Citrus"/>
    <s v="Lake"/>
    <s v="Clonts Groves"/>
    <d v="2003-11-04T00:00:00"/>
    <s v="Active"/>
    <x v="5"/>
    <x v="5"/>
    <n v="21975.549286099998"/>
    <n v="13253974.254799999"/>
    <n v="304.27059850500001"/>
    <n v="304.27059850500001"/>
  </r>
  <r>
    <n v="1615"/>
    <n v="9061"/>
    <n v="9061"/>
    <n v="20"/>
    <s v="Ridge Citrus"/>
    <s v="Orange"/>
    <s v="John L Beck Trust"/>
    <d v="2002-11-13T00:00:00"/>
    <s v="Active"/>
    <x v="5"/>
    <x v="5"/>
    <n v="5901.1245569000002"/>
    <n v="868708.61308599997"/>
    <n v="19.9428853979"/>
    <n v="19.9428853979"/>
  </r>
  <r>
    <n v="1616"/>
    <n v="9062"/>
    <n v="9062"/>
    <n v="39"/>
    <s v="Ridge Citrus"/>
    <s v="Orange"/>
    <s v="John L Beck Trust"/>
    <d v="2002-11-13T00:00:00"/>
    <s v="Active"/>
    <x v="5"/>
    <x v="5"/>
    <n v="3238.9813365199998"/>
    <n v="435835.46391300001"/>
    <n v="10.005445529399999"/>
    <n v="10.005445529399999"/>
  </r>
  <r>
    <n v="1617"/>
    <n v="9064"/>
    <n v="9064"/>
    <n v="40"/>
    <s v="Ridge Citrus"/>
    <s v="Orange"/>
    <s v="Manuel Avalon Citrus Corporation"/>
    <d v="2002-11-08T00:00:00"/>
    <s v="Active"/>
    <x v="5"/>
    <x v="5"/>
    <n v="19694.035101000001"/>
    <n v="11652234.088400001"/>
    <n v="267.499556875"/>
    <n v="40"/>
  </r>
  <r>
    <n v="1618"/>
    <n v="9065"/>
    <n v="9065"/>
    <n v="280"/>
    <s v="Ridge Citrus"/>
    <s v="Orange"/>
    <s v="Manuel Avalon Citrus Corporation"/>
    <d v="2002-11-08T00:00:00"/>
    <s v="Active"/>
    <x v="5"/>
    <x v="5"/>
    <n v="20745.018208699999"/>
    <n v="11233017.6887"/>
    <n v="257.87563409000001"/>
    <n v="257.87563409000001"/>
  </r>
  <r>
    <n v="1619"/>
    <n v="9068"/>
    <n v="9068"/>
    <n v="98.3"/>
    <s v="Ridge Citrus"/>
    <s v="Orange"/>
    <s v="Jim Phillips"/>
    <d v="2002-11-12T00:00:00"/>
    <s v="Active"/>
    <x v="5"/>
    <x v="5"/>
    <n v="8151.8920836799998"/>
    <n v="3290099.3595199999"/>
    <n v="75.5305904489"/>
    <n v="75.5305904489"/>
  </r>
  <r>
    <n v="1620"/>
    <n v="9073"/>
    <n v="9073"/>
    <n v="20"/>
    <s v="Ridge Citrus"/>
    <s v="Polk"/>
    <s v="Reed Brothers Inc"/>
    <d v="2002-11-11T00:00:00"/>
    <s v="Active"/>
    <x v="5"/>
    <x v="5"/>
    <n v="3884.9080825299998"/>
    <n v="838965.31146999996"/>
    <n v="19.2600704165"/>
    <n v="19.2600704165"/>
  </r>
  <r>
    <n v="1621"/>
    <n v="9089"/>
    <n v="9089"/>
    <n v="25"/>
    <s v="Ridge Citrus"/>
    <s v="Orange"/>
    <s v="Jennifer Bracewell"/>
    <d v="2002-11-14T00:00:00"/>
    <s v="Active"/>
    <x v="5"/>
    <x v="5"/>
    <n v="4732.87684102"/>
    <n v="1128931.6846400001"/>
    <n v="25.9168090079"/>
    <n v="25"/>
  </r>
  <r>
    <n v="1622"/>
    <n v="9101"/>
    <n v="9101"/>
    <n v="50"/>
    <s v="Ridge Citrus"/>
    <s v="Polk"/>
    <s v="Lester Donley and Sons Harvesting Inc"/>
    <d v="2002-11-20T00:00:00"/>
    <s v="Active"/>
    <x v="5"/>
    <x v="5"/>
    <n v="8910.0489856700005"/>
    <n v="1944225.52798"/>
    <n v="44.633455117099999"/>
    <n v="44.633455117099999"/>
  </r>
  <r>
    <n v="1623"/>
    <n v="9102"/>
    <n v="9102"/>
    <n v="100"/>
    <s v="Ridge Citrus"/>
    <s v="Polk"/>
    <s v="Lester Donley and Sons Harvesting Inc"/>
    <d v="2002-11-20T00:00:00"/>
    <s v="Active"/>
    <x v="5"/>
    <x v="5"/>
    <n v="9176.1502390999995"/>
    <n v="4300669.5065599997"/>
    <n v="98.730181572199996"/>
    <n v="98.730181572199996"/>
  </r>
  <r>
    <n v="1624"/>
    <n v="9103"/>
    <n v="9103"/>
    <n v="110"/>
    <s v="Ridge Citrus"/>
    <s v="Polk"/>
    <s v="Lester Donley and Sons Harvesting Inc"/>
    <d v="2002-11-20T00:00:00"/>
    <s v="Active"/>
    <x v="5"/>
    <x v="5"/>
    <n v="15637.081586599999"/>
    <n v="4599076.6839600001"/>
    <n v="105.58069514100001"/>
    <n v="105.58069514100001"/>
  </r>
  <r>
    <n v="1625"/>
    <n v="9118"/>
    <n v="9118"/>
    <n v="20"/>
    <s v="Ridge Citrus"/>
    <s v="Polk"/>
    <s v="William G Adams"/>
    <d v="2002-11-11T00:00:00"/>
    <s v="Active"/>
    <x v="5"/>
    <x v="5"/>
    <n v="3953.9808577899998"/>
    <n v="863148.98844400002"/>
    <n v="19.815253467600002"/>
    <n v="19.815253467600002"/>
  </r>
  <r>
    <n v="1626"/>
    <n v="9120"/>
    <n v="9120"/>
    <n v="40"/>
    <s v="Ridge Citrus"/>
    <s v="Polk"/>
    <s v="William G Adams"/>
    <d v="2002-11-11T00:00:00"/>
    <s v="Active"/>
    <x v="5"/>
    <x v="5"/>
    <n v="2651.4197813199999"/>
    <n v="439348.989711"/>
    <n v="10.0861053056"/>
    <n v="10.0861053056"/>
  </r>
  <r>
    <n v="1627"/>
    <n v="9121"/>
    <n v="9121"/>
    <n v="40"/>
    <s v="Ridge Citrus"/>
    <s v="Polk"/>
    <s v="William G Adams"/>
    <d v="2002-11-11T00:00:00"/>
    <s v="Active"/>
    <x v="5"/>
    <x v="5"/>
    <n v="5257.01571513"/>
    <n v="1725989.8520899999"/>
    <n v="39.623433335000001"/>
    <n v="39.623433335000001"/>
  </r>
  <r>
    <n v="1628"/>
    <n v="9136"/>
    <n v="9136"/>
    <n v="20"/>
    <s v="Ridge Citrus"/>
    <s v="Polk"/>
    <s v="Ingram Grove Service"/>
    <d v="2002-12-12T00:00:00"/>
    <s v="Active"/>
    <x v="5"/>
    <x v="5"/>
    <n v="3883.15212707"/>
    <n v="847810.78412600001"/>
    <n v="19.463135339299999"/>
    <n v="19.463135339299999"/>
  </r>
  <r>
    <n v="1629"/>
    <n v="9137"/>
    <n v="9137"/>
    <n v="180"/>
    <s v="Ridge Citrus"/>
    <s v="Osceola"/>
    <s v="Lakeside Groves Inc"/>
    <d v="2003-02-01T00:00:00"/>
    <s v="Active"/>
    <x v="5"/>
    <x v="5"/>
    <n v="22095.697867499999"/>
    <n v="7826460.1914100004"/>
    <n v="179.67152197799999"/>
    <n v="179.67152197799999"/>
  </r>
  <r>
    <n v="1630"/>
    <n v="9147"/>
    <n v="9147"/>
    <n v="40"/>
    <s v="Ridge Citrus"/>
    <s v="Osceola"/>
    <s v="Rawl Overstreet"/>
    <d v="2002-12-12T00:00:00"/>
    <s v="Active"/>
    <x v="5"/>
    <x v="5"/>
    <n v="15795.0305472"/>
    <n v="7484796.3668"/>
    <n v="171.827968459"/>
    <n v="40"/>
  </r>
  <r>
    <n v="1631"/>
    <n v="9155"/>
    <n v="9155"/>
    <n v="20"/>
    <s v="Ridge Citrus"/>
    <s v="Osceola"/>
    <s v="Chris Colombo"/>
    <d v="2002-12-05T00:00:00"/>
    <s v="Active"/>
    <x v="5"/>
    <x v="5"/>
    <n v="3858.2258918500002"/>
    <n v="799792.85472800001"/>
    <n v="18.3607909529"/>
    <n v="18.3607909529"/>
  </r>
  <r>
    <n v="1632"/>
    <n v="9285"/>
    <n v="9285"/>
    <n v="40"/>
    <s v="Ridge Citrus"/>
    <s v="Polk"/>
    <s v="Emery Smith (Ben Hill Griffin Inc)"/>
    <d v="2009-08-03T00:00:00"/>
    <s v="Active"/>
    <x v="5"/>
    <x v="5"/>
    <n v="1160.7478980000001"/>
    <n v="55697.965901199997"/>
    <n v="1.27865446955"/>
    <n v="1.27865446955"/>
  </r>
  <r>
    <n v="1633"/>
    <n v="9320"/>
    <n v="9320"/>
    <n v="517.72"/>
    <s v="Statewide Cow/Calf"/>
    <s v="Polk"/>
    <s v="Wiley T McCall"/>
    <d v="2009-10-05T00:00:00"/>
    <s v="Active"/>
    <x v="0"/>
    <x v="5"/>
    <n v="44555.518261500001"/>
    <n v="22396691.597199999"/>
    <n v="514.15934766500004"/>
    <n v="514.15934766500004"/>
  </r>
  <r>
    <n v="1634"/>
    <n v="9349"/>
    <n v="9349"/>
    <n v="1.51"/>
    <s v="Florida Container Nursery"/>
    <s v="Orange"/>
    <s v="Lake Cypress Nursery"/>
    <d v="2009-11-12T00:00:00"/>
    <s v="Active"/>
    <x v="4"/>
    <x v="5"/>
    <n v="1145.9849704400001"/>
    <n v="65810.551018300001"/>
    <n v="1.5108084082"/>
    <n v="1.51"/>
  </r>
  <r>
    <n v="1635"/>
    <n v="9410"/>
    <n v="9410"/>
    <n v="3045.05"/>
    <s v="Statewide Cow/Calf"/>
    <s v="Polk"/>
    <s v="Ricou Hartman"/>
    <d v="2009-12-16T00:00:00"/>
    <s v="Active"/>
    <x v="0"/>
    <x v="5"/>
    <n v="74830.510290000006"/>
    <n v="162129994.52599999"/>
    <n v="3722.0074161500002"/>
    <n v="3045.05"/>
  </r>
  <r>
    <n v="1636"/>
    <n v="9440"/>
    <n v="9440"/>
    <n v="600"/>
    <s v="Statewide Cow/Calf"/>
    <s v="Orange"/>
    <s v="Dietrich Brothers Inc"/>
    <d v="2010-02-22T00:00:00"/>
    <s v="Active"/>
    <x v="0"/>
    <x v="5"/>
    <n v="3212.4230936700001"/>
    <n v="594493.88317799999"/>
    <n v="13.647756225"/>
    <n v="13.647756225"/>
  </r>
  <r>
    <n v="1637"/>
    <n v="9447"/>
    <n v="9447"/>
    <n v="10"/>
    <s v="Florida Container Nursery"/>
    <s v="Osceola"/>
    <s v="Earlio Alfonso"/>
    <d v="2010-02-09T00:00:00"/>
    <s v="Active"/>
    <x v="4"/>
    <x v="5"/>
    <n v="1917.6587019900001"/>
    <n v="203471.032901"/>
    <n v="4.6710708628899997"/>
    <n v="4.6710708628899997"/>
  </r>
  <r>
    <n v="1638"/>
    <n v="9477"/>
    <n v="9477"/>
    <n v="10"/>
    <s v="Florida Container Nursery"/>
    <s v="Osceola"/>
    <s v="Keith Taylor"/>
    <d v="2010-03-09T00:00:00"/>
    <s v="Active"/>
    <x v="4"/>
    <x v="5"/>
    <n v="5493.3423500500003"/>
    <n v="879349.47825599997"/>
    <n v="20.187167026299999"/>
    <n v="10"/>
  </r>
  <r>
    <n v="1639"/>
    <n v="9519"/>
    <n v="9519"/>
    <n v="1600.38"/>
    <s v="Statewide Cow/Calf"/>
    <s v="Osceola"/>
    <s v="Cary Lightsey"/>
    <d v="2010-05-17T00:00:00"/>
    <s v="Active"/>
    <x v="0"/>
    <x v="5"/>
    <n v="61413.234078300004"/>
    <n v="69823221.797999993"/>
    <n v="1602.92702231"/>
    <n v="1600.38"/>
  </r>
  <r>
    <n v="1640"/>
    <n v="9520"/>
    <n v="9520"/>
    <n v="4340.8500000000004"/>
    <s v="Statewide Cow/Calf"/>
    <s v="Polk"/>
    <s v="Cary Lightsey"/>
    <d v="2010-05-17T00:00:00"/>
    <s v="Active"/>
    <x v="0"/>
    <x v="5"/>
    <n v="101197.247928"/>
    <n v="202333590.43900001"/>
    <n v="4644.9586725400004"/>
    <n v="4340.8500000000004"/>
  </r>
  <r>
    <n v="1641"/>
    <n v="9521"/>
    <n v="9521"/>
    <n v="310"/>
    <s v="Indian River Citrus"/>
    <s v="Polk"/>
    <s v="Cary Lightsey"/>
    <d v="2010-05-17T00:00:00"/>
    <s v="Active"/>
    <x v="5"/>
    <x v="5"/>
    <n v="81302.991981200001"/>
    <n v="27923877.338199999"/>
    <n v="641.04658021199998"/>
    <n v="310"/>
  </r>
  <r>
    <n v="1642"/>
    <n v="9539"/>
    <n v="9539"/>
    <n v="1723.62"/>
    <s v="Statewide Cow/Calf"/>
    <s v="Polk"/>
    <s v="Cary Lightsey"/>
    <d v="2010-05-17T00:00:00"/>
    <s v="Active"/>
    <x v="0"/>
    <x v="5"/>
    <n v="73000.517927099994"/>
    <n v="70120135.8442"/>
    <n v="1609.7432581600001"/>
    <n v="1609.7432581600001"/>
  </r>
  <r>
    <n v="1643"/>
    <n v="9601"/>
    <n v="9601"/>
    <n v="1.9"/>
    <s v="Florida Container Nursery"/>
    <s v="Osceola"/>
    <s v="Jay Polachek"/>
    <d v="2010-03-30T00:00:00"/>
    <s v="Active"/>
    <x v="4"/>
    <x v="5"/>
    <n v="1338.5116968299999"/>
    <n v="67435.170534899997"/>
    <n v="1.5481046895399999"/>
    <n v="1.5481046895399999"/>
  </r>
  <r>
    <n v="1644"/>
    <n v="9602"/>
    <n v="9602"/>
    <n v="3"/>
    <s v="Florida Container Nursery"/>
    <s v="Osceola"/>
    <s v="Stephen Polachek"/>
    <d v="2010-03-30T00:00:00"/>
    <s v="Active"/>
    <x v="4"/>
    <x v="5"/>
    <n v="1572.7231910200001"/>
    <n v="143732.40317500001"/>
    <n v="3.29965514477"/>
    <n v="3"/>
  </r>
  <r>
    <n v="1645"/>
    <n v="9604"/>
    <n v="9604"/>
    <n v="4"/>
    <s v="Florida Container Nursery"/>
    <s v="Orange"/>
    <s v="Lake Nona Outdoors LLC"/>
    <d v="2010-03-18T00:00:00"/>
    <s v="Active"/>
    <x v="4"/>
    <x v="5"/>
    <n v="2523.71178887"/>
    <n v="397899.93763"/>
    <n v="9.13456219547"/>
    <n v="4"/>
  </r>
  <r>
    <n v="1646"/>
    <n v="9605"/>
    <n v="9605"/>
    <n v="3"/>
    <s v="Florida Container Nursery"/>
    <s v="Osceola"/>
    <s v="Mike Brown"/>
    <d v="2010-04-22T00:00:00"/>
    <s v="Active"/>
    <x v="4"/>
    <x v="5"/>
    <n v="911.98489720999999"/>
    <n v="42196.827205299996"/>
    <n v="0.96870973354400003"/>
    <n v="0.96870973354400003"/>
  </r>
  <r>
    <n v="1647"/>
    <n v="9609"/>
    <n v="9609"/>
    <n v="3"/>
    <s v="Florida Container Nursery"/>
    <s v="Osceola"/>
    <s v="Thomas Ritter"/>
    <d v="2010-06-08T00:00:00"/>
    <s v="Active"/>
    <x v="4"/>
    <x v="5"/>
    <n v="1458.7505073299999"/>
    <n v="120527.523802"/>
    <n v="2.7669422845099998"/>
    <n v="2.7669422845099998"/>
  </r>
  <r>
    <n v="1648"/>
    <n v="9611"/>
    <n v="9611"/>
    <n v="15"/>
    <s v="Florida Container Nursery"/>
    <s v="Osceola"/>
    <s v="Kurt Bluemel"/>
    <d v="2010-05-20T00:00:00"/>
    <s v="Active"/>
    <x v="4"/>
    <x v="5"/>
    <n v="13324.802549800001"/>
    <n v="6227568.5283700004"/>
    <n v="142.965873249"/>
    <n v="15"/>
  </r>
  <r>
    <n v="1649"/>
    <n v="9612"/>
    <n v="9612"/>
    <n v="25"/>
    <s v="Florida Container Nursery"/>
    <s v="Osceola"/>
    <s v="Chuck Edwards"/>
    <d v="2010-05-20T00:00:00"/>
    <s v="Active"/>
    <x v="4"/>
    <x v="5"/>
    <n v="1945.68683631"/>
    <n v="211457.392422"/>
    <n v="4.8544131830700001"/>
    <n v="4.8544131830700001"/>
  </r>
  <r>
    <n v="1650"/>
    <n v="9739"/>
    <n v="9739"/>
    <n v="1729.71"/>
    <s v="Statewide Cow/Calf"/>
    <s v="Polk"/>
    <s v="SFWMD"/>
    <d v="2010-11-08T00:00:00"/>
    <s v="Active"/>
    <x v="0"/>
    <x v="5"/>
    <n v="72044.765742300006"/>
    <n v="37728801.229099996"/>
    <n v="866.13756071600005"/>
    <n v="866.13756071600005"/>
  </r>
  <r>
    <n v="1651"/>
    <n v="9741"/>
    <n v="9741"/>
    <n v="2054.0300000000002"/>
    <s v="Statewide Cow/Calf"/>
    <s v="Osceola"/>
    <s v="SFWMD"/>
    <d v="2010-11-04T00:00:00"/>
    <s v="Active"/>
    <x v="0"/>
    <x v="5"/>
    <n v="47501.317634699997"/>
    <n v="89593012.648499995"/>
    <n v="2056.7807856200002"/>
    <n v="2054.0300000000002"/>
  </r>
  <r>
    <n v="1652"/>
    <n v="9742"/>
    <n v="9742"/>
    <n v="384.79"/>
    <s v="Statewide Cow/Calf"/>
    <s v="Polk"/>
    <s v="SFWMD"/>
    <d v="2010-11-04T00:00:00"/>
    <s v="Active"/>
    <x v="0"/>
    <x v="5"/>
    <n v="23174.926460800001"/>
    <n v="16793057.877999999"/>
    <n v="385.51710400500002"/>
    <n v="384.79"/>
  </r>
  <r>
    <n v="1653"/>
    <n v="9791"/>
    <n v="9791"/>
    <n v="1002.77"/>
    <s v="Statewide Cow/Calf"/>
    <s v="Polk"/>
    <s v="Armington Ranch"/>
    <d v="2010-11-18T00:00:00"/>
    <s v="Active"/>
    <x v="0"/>
    <x v="5"/>
    <n v="35442.510320399997"/>
    <n v="43763073.955399998"/>
    <n v="1004.66595519"/>
    <n v="1002.77"/>
  </r>
  <r>
    <n v="1654"/>
    <n v="9818"/>
    <n v="9818"/>
    <n v="26110"/>
    <s v="Statewide Cow/Calf"/>
    <s v="Osceola"/>
    <s v="Deseret Cattle and Citrus"/>
    <d v="2011-02-08T00:00:00"/>
    <s v="Active"/>
    <x v="0"/>
    <x v="5"/>
    <n v="136717.98165"/>
    <n v="229702591.609"/>
    <n v="5273.2669977400001"/>
    <n v="5273.2669977400001"/>
  </r>
  <r>
    <n v="1655"/>
    <n v="9834"/>
    <n v="9834"/>
    <n v="29148"/>
    <s v="Statewide Cow/Calf"/>
    <s v="Orange"/>
    <s v="Deseret Cattle and Citrus"/>
    <d v="2011-02-08T00:00:00"/>
    <s v="Active"/>
    <x v="0"/>
    <x v="5"/>
    <n v="17983.9168441"/>
    <n v="13885321.0338"/>
    <n v="318.76438418800001"/>
    <n v="318.76438418800001"/>
  </r>
  <r>
    <n v="1656"/>
    <n v="9840"/>
    <n v="9840"/>
    <n v="9.1999999999999993"/>
    <s v="Ridge Citrus"/>
    <s v="Polk"/>
    <s v="Stanley &amp; Patricia Erickson"/>
    <d v="2011-03-03T00:00:00"/>
    <s v="Active"/>
    <x v="5"/>
    <x v="5"/>
    <n v="2519.7548424199999"/>
    <n v="396801.71357999998"/>
    <n v="9.1093503395699997"/>
    <n v="9.1093503395699997"/>
  </r>
  <r>
    <n v="1657"/>
    <n v="9883"/>
    <n v="9883"/>
    <n v="2922.63"/>
    <s v="Vegetables &amp; Agronomic Crops"/>
    <s v="Osceola"/>
    <s v="Arnold Mack"/>
    <d v="2011-02-02T00:00:00"/>
    <s v="Active"/>
    <x v="3"/>
    <x v="5"/>
    <n v="57716.136322600003"/>
    <n v="89561291.504199997"/>
    <n v="2056.0525654399999"/>
    <n v="2056.0525654399999"/>
  </r>
  <r>
    <n v="1658"/>
    <n v="9899"/>
    <n v="9899"/>
    <n v="2577.73"/>
    <s v="Statewide Cow/Calf"/>
    <s v="Osceola"/>
    <s v="Billy Joe Henry"/>
    <d v="2011-05-12T00:00:00"/>
    <s v="Active"/>
    <x v="0"/>
    <x v="5"/>
    <n v="33454.9890467"/>
    <n v="58368335.350599997"/>
    <n v="1339.957962"/>
    <n v="1339.957962"/>
  </r>
  <r>
    <n v="1659"/>
    <n v="9905"/>
    <n v="9905"/>
    <n v="4480.25"/>
    <s v="Statewide Cow/Calf"/>
    <s v="Osceola"/>
    <s v="Jodi Overstreet"/>
    <d v="2011-04-26T00:00:00"/>
    <s v="Active"/>
    <x v="0"/>
    <x v="5"/>
    <n v="106721.045457"/>
    <n v="195512590.081"/>
    <n v="4488.36942456"/>
    <n v="4480.25"/>
  </r>
  <r>
    <n v="1660"/>
    <n v="9911"/>
    <n v="9911"/>
    <n v="1362.63"/>
    <s v="Statewide Cow/Calf"/>
    <s v="Osceola"/>
    <s v="Andrew Bauknight"/>
    <d v="2011-05-04T00:00:00"/>
    <s v="Active"/>
    <x v="0"/>
    <x v="5"/>
    <n v="44444.915857799999"/>
    <n v="59445882.154799998"/>
    <n v="1364.69513175"/>
    <n v="1362.63"/>
  </r>
  <r>
    <n v="1661"/>
    <n v="9941"/>
    <n v="9941"/>
    <n v="132.47999999999999"/>
    <s v="Statewide Cow/Calf"/>
    <s v="Osceola"/>
    <s v="Lee Partin"/>
    <d v="2011-05-23T00:00:00"/>
    <s v="Active"/>
    <x v="0"/>
    <x v="5"/>
    <n v="12082.9028839"/>
    <n v="5787209.8710700003"/>
    <n v="132.85658907199999"/>
    <n v="132.47999999999999"/>
  </r>
  <r>
    <n v="1662"/>
    <n v="9950"/>
    <n v="9950"/>
    <n v="382.14"/>
    <s v="Statewide Cow/Calf"/>
    <s v="Osceola"/>
    <s v="Lee Partin"/>
    <d v="2011-05-23T00:00:00"/>
    <s v="Active"/>
    <x v="0"/>
    <x v="5"/>
    <n v="19334.5796825"/>
    <n v="16686626.8586"/>
    <n v="383.07377422600001"/>
    <n v="382.14"/>
  </r>
  <r>
    <n v="1663"/>
    <n v="10001"/>
    <n v="10001"/>
    <n v="103.5"/>
    <s v="Ridge Citrus"/>
    <s v="Polk"/>
    <s v="Bowen Brothers Inc"/>
    <d v="2011-07-30T00:00:00"/>
    <s v="Active"/>
    <x v="5"/>
    <x v="5"/>
    <n v="18984.040556799999"/>
    <n v="17718496.397399999"/>
    <n v="406.76233406"/>
    <n v="103.5"/>
  </r>
  <r>
    <n v="1664"/>
    <n v="10002"/>
    <n v="10002"/>
    <n v="40"/>
    <s v="Ridge Citrus"/>
    <s v="Polk"/>
    <s v="Bowen Brothers Inc"/>
    <d v="2011-07-30T00:00:00"/>
    <s v="Active"/>
    <x v="5"/>
    <x v="5"/>
    <n v="8677.9700772600008"/>
    <n v="2977841.1721199998"/>
    <n v="68.362100172599995"/>
    <n v="40"/>
  </r>
  <r>
    <n v="1665"/>
    <n v="10004"/>
    <n v="10004"/>
    <n v="7.82"/>
    <s v="Ridge Citrus"/>
    <s v="Polk"/>
    <s v="Bowen Brothers Inc"/>
    <d v="2011-07-30T00:00:00"/>
    <s v="Active"/>
    <x v="5"/>
    <x v="5"/>
    <n v="3938.0404282700001"/>
    <n v="864482.450281"/>
    <n v="19.845865661600001"/>
    <n v="7.82"/>
  </r>
  <r>
    <n v="1666"/>
    <n v="10006"/>
    <n v="10006"/>
    <n v="40"/>
    <s v="Ridge Citrus"/>
    <s v="Polk"/>
    <s v="Bowen Brothers Inc"/>
    <d v="2011-07-30T00:00:00"/>
    <s v="Active"/>
    <x v="5"/>
    <x v="5"/>
    <n v="10420.0932192"/>
    <n v="6772069.0431700004"/>
    <n v="155.465935067"/>
    <n v="40"/>
  </r>
  <r>
    <n v="1667"/>
    <n v="10009"/>
    <n v="10009"/>
    <n v="73.680000000000007"/>
    <s v="Ridge Citrus"/>
    <s v="Polk"/>
    <s v="Bowen Brothers Inc"/>
    <d v="2011-07-20T00:00:00"/>
    <s v="Active"/>
    <x v="5"/>
    <x v="5"/>
    <n v="12166.397255899999"/>
    <n v="3251917.0429699998"/>
    <n v="74.654041567500002"/>
    <n v="73.680000000000007"/>
  </r>
  <r>
    <n v="1668"/>
    <n v="10032"/>
    <n v="10032"/>
    <n v="3596.54"/>
    <s v="Statewide Cow/Calf"/>
    <s v="Osceola"/>
    <s v="SFWMD"/>
    <d v="2011-06-01T00:00:00"/>
    <s v="Active"/>
    <x v="0"/>
    <x v="5"/>
    <n v="87876.414134899998"/>
    <n v="157320407.45199999"/>
    <n v="3611.5940481100001"/>
    <n v="3596.54"/>
  </r>
  <r>
    <n v="1669"/>
    <n v="10035"/>
    <n v="10035"/>
    <n v="4640.0200000000004"/>
    <s v="Statewide Cow/Calf"/>
    <s v="Osceola"/>
    <s v="Carlos Vergara"/>
    <d v="2011-08-02T00:00:00"/>
    <s v="Active"/>
    <x v="0"/>
    <x v="5"/>
    <n v="65347.116668000002"/>
    <n v="169211926.43799999"/>
    <n v="3884.5868523300001"/>
    <n v="3884.5868523300001"/>
  </r>
  <r>
    <n v="1670"/>
    <n v="10070"/>
    <n v="10070"/>
    <n v="1185.54"/>
    <s v="Statewide Cow/Calf"/>
    <s v="Osceola"/>
    <s v="Kip Whaley"/>
    <d v="2011-07-12T00:00:00"/>
    <s v="Active"/>
    <x v="0"/>
    <x v="5"/>
    <n v="154892.66532"/>
    <n v="51793447.966200002"/>
    <n v="1189.0187130500001"/>
    <n v="1185.54"/>
  </r>
  <r>
    <n v="1671"/>
    <n v="10099"/>
    <n v="10099"/>
    <n v="20"/>
    <s v="Florida Container Nursery"/>
    <s v="Orange"/>
    <s v="Donald O'Hara"/>
    <d v="2010-05-06T00:00:00"/>
    <s v="Active"/>
    <x v="4"/>
    <x v="5"/>
    <n v="1903.0481409700001"/>
    <n v="198935.120967"/>
    <n v="4.5669402366899998"/>
    <n v="4.5669402366899998"/>
  </r>
  <r>
    <n v="1672"/>
    <n v="10103"/>
    <n v="10103"/>
    <n v="40"/>
    <s v="Florida Container Nursery"/>
    <s v="Osceola"/>
    <s v="Doug Barber"/>
    <d v="2010-06-23T00:00:00"/>
    <s v="Active"/>
    <x v="4"/>
    <x v="5"/>
    <n v="7177.2300154200002"/>
    <n v="1091520.90906"/>
    <n v="25.057972340500001"/>
    <n v="25.057972340500001"/>
  </r>
  <r>
    <n v="1673"/>
    <n v="10142"/>
    <n v="10142"/>
    <n v="1506.94"/>
    <s v="Statewide Cow/Calf"/>
    <s v="Osceola"/>
    <s v="Bear Hammock Ranch"/>
    <d v="2011-07-20T00:00:00"/>
    <s v="Active"/>
    <x v="0"/>
    <x v="5"/>
    <n v="61874.332122500004"/>
    <n v="65755154.532600001"/>
    <n v="1509.53667479"/>
    <n v="1506.94"/>
  </r>
  <r>
    <n v="1674"/>
    <n v="10182"/>
    <n v="10182"/>
    <n v="10"/>
    <s v="Ridge Citrus"/>
    <s v="Polk"/>
    <s v="Thullbery Caretaking Inc"/>
    <d v="2010-05-07T00:00:00"/>
    <s v="Active"/>
    <x v="5"/>
    <x v="5"/>
    <n v="2403.0606139800002"/>
    <n v="360856.78605599998"/>
    <n v="8.2841650479099993"/>
    <n v="8.2841650479099993"/>
  </r>
  <r>
    <n v="1675"/>
    <n v="10183"/>
    <n v="10183"/>
    <n v="14"/>
    <s v="Ridge Citrus"/>
    <s v="Polk"/>
    <s v="Thullbery Caretaking Inc"/>
    <d v="2010-05-07T00:00:00"/>
    <s v="Active"/>
    <x v="5"/>
    <x v="5"/>
    <n v="3926.44140419"/>
    <n v="446229.62183100003"/>
    <n v="10.244063516000001"/>
    <n v="10.244063516000001"/>
  </r>
  <r>
    <n v="1676"/>
    <n v="10195"/>
    <n v="10195"/>
    <n v="20"/>
    <s v="Ridge Citrus"/>
    <s v="Polk"/>
    <s v="Lee Hay"/>
    <d v="2011-05-31T00:00:00"/>
    <s v="Active"/>
    <x v="5"/>
    <x v="5"/>
    <n v="2568.0252719"/>
    <n v="411903.14135500003"/>
    <n v="9.4560328046900004"/>
    <n v="9.4560328046900004"/>
  </r>
  <r>
    <n v="1677"/>
    <n v="10208"/>
    <n v="10208"/>
    <n v="1.5"/>
    <s v="Ridge Citrus"/>
    <s v="Polk"/>
    <s v="Wendell Hatfield"/>
    <d v="2011-05-14T00:00:00"/>
    <s v="Active"/>
    <x v="5"/>
    <x v="5"/>
    <n v="1623.6056258000001"/>
    <n v="97029.183043199999"/>
    <n v="2.2274924508999998"/>
    <n v="1.5"/>
  </r>
  <r>
    <n v="1678"/>
    <n v="10330"/>
    <n v="10330"/>
    <n v="3596.54"/>
    <s v="Statewide Cow/Calf"/>
    <s v="Osceola"/>
    <s v="Chapman  Ranch"/>
    <d v="2011-06-01T00:00:00"/>
    <s v="Active"/>
    <x v="0"/>
    <x v="5"/>
    <n v="81260.400234899993"/>
    <n v="153971140.498"/>
    <n v="3534.7051511599998"/>
    <n v="3534.7051511599998"/>
  </r>
  <r>
    <n v="1679"/>
    <n v="10333"/>
    <n v="10333"/>
    <n v="9.3000000000000007"/>
    <s v="Ridge Citrus"/>
    <s v="Polk"/>
    <s v="Thomas Thayer Jr"/>
    <d v="2011-11-10T00:00:00"/>
    <s v="Active"/>
    <x v="5"/>
    <x v="5"/>
    <n v="2595.20792953"/>
    <n v="420516.483504"/>
    <n v="9.6537687230299998"/>
    <n v="9.3000000000000007"/>
  </r>
  <r>
    <n v="1680"/>
    <n v="10337"/>
    <n v="10337"/>
    <n v="37"/>
    <s v="Ridge Citrus"/>
    <s v="Polk"/>
    <s v="Thomas Thayer Jr"/>
    <d v="2011-11-10T00:00:00"/>
    <s v="Active"/>
    <x v="5"/>
    <x v="5"/>
    <n v="8899.0211472200008"/>
    <n v="1613927.81837"/>
    <n v="37.050832738799997"/>
    <n v="37"/>
  </r>
  <r>
    <n v="1681"/>
    <n v="10349"/>
    <n v="10349"/>
    <n v="25"/>
    <s v="Ridge Citrus"/>
    <s v="Polk"/>
    <s v="Thomas Thayer Jr"/>
    <d v="2011-11-10T00:00:00"/>
    <s v="Active"/>
    <x v="5"/>
    <x v="5"/>
    <n v="8459.9774912600005"/>
    <n v="789029.34449699998"/>
    <n v="18.113693770099999"/>
    <n v="18.113693770099999"/>
  </r>
  <r>
    <n v="1682"/>
    <n v="10360"/>
    <n v="10360"/>
    <n v="38"/>
    <s v="Ridge Citrus"/>
    <s v="Polk"/>
    <s v="Thomas Thayer Jr"/>
    <d v="2011-11-10T00:00:00"/>
    <s v="Active"/>
    <x v="5"/>
    <x v="5"/>
    <n v="5157.9780398399998"/>
    <n v="1661978.63555"/>
    <n v="38.153932127700003"/>
    <n v="38"/>
  </r>
  <r>
    <n v="1683"/>
    <n v="10364"/>
    <n v="10364"/>
    <n v="35"/>
    <s v="Ridge Citrus"/>
    <s v="Polk"/>
    <s v="Thomas Thayer Jr"/>
    <d v="2011-11-10T00:00:00"/>
    <s v="Active"/>
    <x v="5"/>
    <x v="5"/>
    <n v="13162.5607468"/>
    <n v="10453723.6175"/>
    <n v="239.98543233500001"/>
    <n v="35"/>
  </r>
  <r>
    <n v="1684"/>
    <n v="10381"/>
    <n v="10381"/>
    <n v="5"/>
    <s v="Ridge Citrus"/>
    <s v="Polk"/>
    <s v="Larry Sullivan"/>
    <d v="2011-10-17T00:00:00"/>
    <s v="Active"/>
    <x v="5"/>
    <x v="5"/>
    <n v="1330.07480141"/>
    <n v="96019.676461700001"/>
    <n v="2.2043172759799998"/>
    <n v="2.2043172759799998"/>
  </r>
  <r>
    <n v="1685"/>
    <n v="10382"/>
    <n v="10382"/>
    <n v="43"/>
    <s v="Ridge Citrus"/>
    <s v="Polk"/>
    <s v="Larry Sullivan"/>
    <d v="2011-10-17T00:00:00"/>
    <s v="Active"/>
    <x v="5"/>
    <x v="5"/>
    <n v="5824.6814837000002"/>
    <n v="1020911.71231"/>
    <n v="23.437001744"/>
    <n v="23.437001744"/>
  </r>
  <r>
    <n v="1686"/>
    <n v="10384"/>
    <n v="10384"/>
    <n v="2.5"/>
    <s v="Ridge Citrus"/>
    <s v="Polk"/>
    <s v="Larry Sullivan"/>
    <d v="2011-10-17T00:00:00"/>
    <s v="Active"/>
    <x v="5"/>
    <x v="5"/>
    <n v="1215.92132954"/>
    <n v="92932.187435"/>
    <n v="2.1334379973600002"/>
    <n v="2.1334379973600002"/>
  </r>
  <r>
    <n v="1687"/>
    <n v="10385"/>
    <n v="10385"/>
    <n v="4.5"/>
    <s v="Ridge Citrus"/>
    <s v="Polk"/>
    <s v="Larry Sullivan"/>
    <d v="2011-10-17T00:00:00"/>
    <s v="Active"/>
    <x v="5"/>
    <x v="5"/>
    <n v="1873.56084848"/>
    <n v="196337.66141199999"/>
    <n v="4.5073105318"/>
    <n v="4.5"/>
  </r>
  <r>
    <n v="1688"/>
    <n v="10386"/>
    <n v="10386"/>
    <n v="10"/>
    <s v="Ridge Citrus"/>
    <s v="Polk"/>
    <s v="Larry Sullivan"/>
    <d v="2011-10-17T00:00:00"/>
    <s v="Active"/>
    <x v="5"/>
    <x v="5"/>
    <n v="3962.7437287799999"/>
    <n v="874297.44788400002"/>
    <n v="20.0711879037"/>
    <n v="10"/>
  </r>
  <r>
    <n v="1689"/>
    <n v="10416"/>
    <n v="10416"/>
    <n v="10"/>
    <s v="Ridge Citrus"/>
    <s v="Polk"/>
    <s v="Perry Hendrick"/>
    <d v="2011-10-18T00:00:00"/>
    <s v="Active"/>
    <x v="5"/>
    <x v="5"/>
    <n v="7087.1306985700003"/>
    <n v="829114.86408600002"/>
    <n v="19.0339343562"/>
    <n v="10"/>
  </r>
  <r>
    <n v="1690"/>
    <n v="10427"/>
    <n v="10427"/>
    <n v="24.33"/>
    <s v="Specialty Fruit &amp; Nut"/>
    <s v="Orange"/>
    <s v="Glenn E Beck"/>
    <d v="2011-10-17T00:00:00"/>
    <s v="Active"/>
    <x v="8"/>
    <x v="5"/>
    <n v="5279.8104258699996"/>
    <n v="1431478.91558"/>
    <n v="32.862365507699998"/>
    <n v="24.33"/>
  </r>
  <r>
    <n v="1691"/>
    <n v="10428"/>
    <n v="10428"/>
    <n v="12.79"/>
    <s v="Statewide Cow/Calf"/>
    <s v="Orange"/>
    <s v="Glenn E Beck"/>
    <d v="2011-12-02T00:00:00"/>
    <s v="Active"/>
    <x v="0"/>
    <x v="5"/>
    <n v="5279.8104258699996"/>
    <n v="1431478.91558"/>
    <n v="32.862365507699998"/>
    <n v="12.79"/>
  </r>
  <r>
    <n v="1692"/>
    <n v="10516"/>
    <n v="10516"/>
    <n v="5"/>
    <s v="Ridge Citrus"/>
    <s v="Polk"/>
    <s v="L&amp;E Inc"/>
    <d v="2012-01-05T00:00:00"/>
    <s v="Active"/>
    <x v="5"/>
    <x v="5"/>
    <n v="1330.07480141"/>
    <n v="96019.676461700001"/>
    <n v="2.2043172759799998"/>
    <n v="2.2043172759799998"/>
  </r>
  <r>
    <n v="1693"/>
    <n v="10517"/>
    <n v="10517"/>
    <n v="43"/>
    <s v="Ridge Citrus"/>
    <s v="Polk"/>
    <s v="L&amp;E Inc"/>
    <d v="2012-01-05T00:00:00"/>
    <s v="Active"/>
    <x v="5"/>
    <x v="5"/>
    <n v="5824.6814837000002"/>
    <n v="1020911.71231"/>
    <n v="23.437001744"/>
    <n v="23.437001744"/>
  </r>
  <r>
    <n v="1694"/>
    <n v="10519"/>
    <n v="10519"/>
    <n v="4.5"/>
    <s v="Ridge Citrus"/>
    <s v="Polk"/>
    <s v="L&amp;E Inc"/>
    <d v="2012-01-05T00:00:00"/>
    <s v="Active"/>
    <x v="5"/>
    <x v="5"/>
    <n v="1873.56084848"/>
    <n v="196337.66141199999"/>
    <n v="4.5073105318"/>
    <n v="4.5"/>
  </r>
  <r>
    <n v="1695"/>
    <n v="10520"/>
    <n v="10520"/>
    <n v="10"/>
    <s v="Ridge Citrus"/>
    <s v="Polk"/>
    <s v="L&amp;E Inc"/>
    <d v="2012-01-05T00:00:00"/>
    <s v="Active"/>
    <x v="5"/>
    <x v="5"/>
    <n v="3962.7437287799999"/>
    <n v="874297.44788400002"/>
    <n v="20.0711879037"/>
    <n v="10"/>
  </r>
  <r>
    <n v="1696"/>
    <n v="10521"/>
    <n v="10521"/>
    <n v="2.5"/>
    <s v="Ridge Citrus"/>
    <s v="Polk"/>
    <s v="L&amp;E Inc"/>
    <d v="2012-01-05T00:00:00"/>
    <s v="Active"/>
    <x v="5"/>
    <x v="5"/>
    <n v="1215.92132954"/>
    <n v="92932.187435"/>
    <n v="2.1334379973600002"/>
    <n v="2.1334379973600002"/>
  </r>
  <r>
    <n v="1697"/>
    <n v="10524"/>
    <n v="10524"/>
    <n v="10"/>
    <s v="Ridge Citrus"/>
    <s v="Polk"/>
    <s v="Perry Hendrick"/>
    <d v="2012-01-03T00:00:00"/>
    <s v="Active"/>
    <x v="5"/>
    <x v="5"/>
    <n v="3798.8211894400001"/>
    <n v="396081.130099"/>
    <n v="9.0928079529100003"/>
    <n v="9.0928079529100003"/>
  </r>
  <r>
    <n v="1698"/>
    <n v="10585"/>
    <n v="10585"/>
    <n v="6998.12"/>
    <s v="Statewide Cow/Calf"/>
    <s v="Osceola"/>
    <s v="Doc Partin Ranch"/>
    <d v="2012-04-03T00:00:00"/>
    <s v="Active"/>
    <x v="0"/>
    <x v="5"/>
    <n v="174306.90297299999"/>
    <n v="279664800.02399999"/>
    <n v="6420.2460671899998"/>
    <n v="6420.2460671899998"/>
  </r>
  <r>
    <n v="1699"/>
    <n v="10587"/>
    <n v="10587"/>
    <n v="1"/>
    <s v="Florida Container Nursery"/>
    <s v="Osceola"/>
    <s v="Calvin Anderson"/>
    <d v="2012-05-03T00:00:00"/>
    <s v="Active"/>
    <x v="4"/>
    <x v="5"/>
    <n v="1959.9146137099999"/>
    <n v="210212.79230199999"/>
    <n v="4.8258409815399999"/>
    <n v="1"/>
  </r>
  <r>
    <n v="1700"/>
    <n v="10632"/>
    <n v="10632"/>
    <n v="10"/>
    <s v="Florida Container Nursery"/>
    <s v="Orange"/>
    <s v="Ed Yates"/>
    <d v="2012-06-12T00:00:00"/>
    <s v="Active"/>
    <x v="4"/>
    <x v="5"/>
    <n v="6535.3774589499999"/>
    <n v="1102282.8521400001"/>
    <n v="25.305033546499999"/>
    <n v="10"/>
  </r>
  <r>
    <n v="1701"/>
    <n v="10636"/>
    <n v="10636"/>
    <n v="1017.78"/>
    <s v="Statewide Cow/Calf"/>
    <s v="Polk"/>
    <s v="Jeff Crawford"/>
    <d v="2011-06-30T00:00:00"/>
    <s v="Active"/>
    <x v="0"/>
    <x v="5"/>
    <n v="38226.918299999998"/>
    <n v="44400313.273800001"/>
    <n v="1019.29501551"/>
    <n v="1017.78"/>
  </r>
  <r>
    <n v="1702"/>
    <n v="10662"/>
    <n v="10662"/>
    <n v="3064.8"/>
    <s v="Peace River Citrus"/>
    <s v="Osceola"/>
    <s v="Kevin Bynum"/>
    <d v="2012-05-14T00:00:00"/>
    <s v="Active"/>
    <x v="5"/>
    <x v="5"/>
    <n v="51141.862672099996"/>
    <n v="110948129.86399999"/>
    <n v="2547.02878001"/>
    <n v="2547.02878001"/>
  </r>
  <r>
    <n v="1703"/>
    <n v="10696"/>
    <n v="10696"/>
    <n v="2"/>
    <s v="Florida Container Nursery"/>
    <s v="Orange"/>
    <s v="Steve Siegelin"/>
    <d v="2012-07-12T00:00:00"/>
    <s v="Active"/>
    <x v="4"/>
    <x v="5"/>
    <n v="2267.6400712999998"/>
    <n v="217955.73715900001"/>
    <n v="5.0035952475699998"/>
    <n v="2"/>
  </r>
  <r>
    <n v="1704"/>
    <n v="10715"/>
    <n v="10715"/>
    <n v="3"/>
    <s v="Florida Container Nursery"/>
    <s v="Osceola"/>
    <s v="Jason Junnila"/>
    <d v="2012-07-31T00:00:00"/>
    <s v="Active"/>
    <x v="4"/>
    <x v="5"/>
    <n v="1970.0324503899999"/>
    <n v="214240.67400699999"/>
    <n v="4.9183087918300004"/>
    <n v="3"/>
  </r>
  <r>
    <n v="1705"/>
    <n v="10726"/>
    <n v="10726"/>
    <n v="1351.2"/>
    <s v="Statewide Cow/Calf"/>
    <s v="Osceola"/>
    <s v="Gary Zipprer"/>
    <d v="2012-08-17T00:00:00"/>
    <s v="Active"/>
    <x v="0"/>
    <x v="5"/>
    <n v="66809.193116900002"/>
    <n v="58940614.850400001"/>
    <n v="1353.0957441099999"/>
    <n v="1351.2"/>
  </r>
  <r>
    <n v="1706"/>
    <n v="10727"/>
    <n v="10727"/>
    <n v="649.83000000000004"/>
    <s v="Statewide Cow/Calf"/>
    <s v="Polk"/>
    <s v="Gary Zipprer"/>
    <d v="2012-08-17T00:00:00"/>
    <s v="Active"/>
    <x v="0"/>
    <x v="5"/>
    <n v="29209.801627000001"/>
    <n v="28345453.7905"/>
    <n v="650.72468256900004"/>
    <n v="649.83000000000004"/>
  </r>
  <r>
    <n v="1707"/>
    <n v="10732"/>
    <n v="10732"/>
    <n v="30.63"/>
    <s v="Statewide Cow/Calf"/>
    <s v="Polk"/>
    <s v="Michael Carter"/>
    <d v="2012-08-07T00:00:00"/>
    <s v="Active"/>
    <x v="0"/>
    <x v="5"/>
    <n v="6181.5098127800002"/>
    <n v="1336439.73285"/>
    <n v="30.6805573605"/>
    <n v="30.63"/>
  </r>
  <r>
    <n v="1708"/>
    <n v="10742"/>
    <n v="10742"/>
    <n v="94.73"/>
    <s v="Statewide Equine"/>
    <s v="Polk"/>
    <s v="Sally Doty"/>
    <d v="2012-08-20T00:00:00"/>
    <s v="Active"/>
    <x v="2"/>
    <x v="5"/>
    <n v="1983.71485863"/>
    <n v="102194.288867"/>
    <n v="2.34606743906"/>
    <n v="2.34606743906"/>
  </r>
  <r>
    <n v="1709"/>
    <n v="10743"/>
    <n v="10743"/>
    <n v="27.64"/>
    <s v="Statewide Cow/Calf"/>
    <s v="Polk"/>
    <s v="Elton C Hartsfield"/>
    <d v="2012-08-20T00:00:00"/>
    <s v="Active"/>
    <x v="0"/>
    <x v="5"/>
    <n v="4624.5898507700003"/>
    <n v="1288958.3121400001"/>
    <n v="29.590529568200001"/>
    <n v="27.64"/>
  </r>
  <r>
    <n v="1710"/>
    <n v="10750"/>
    <n v="10750"/>
    <n v="170.35"/>
    <s v="Statewide Cow/Calf"/>
    <s v="Polk"/>
    <s v="Tracy Robinson"/>
    <d v="2012-08-21T00:00:00"/>
    <s v="Active"/>
    <x v="0"/>
    <x v="5"/>
    <n v="15535.5456065"/>
    <n v="7432424.6902400004"/>
    <n v="170.62567539099999"/>
    <n v="170.35"/>
  </r>
  <r>
    <n v="1711"/>
    <n v="10752"/>
    <n v="10752"/>
    <n v="81"/>
    <s v="Statewide Cow/Calf"/>
    <s v="Polk"/>
    <s v="Sharon Garrett"/>
    <d v="2012-08-21T00:00:00"/>
    <s v="Active"/>
    <x v="0"/>
    <x v="5"/>
    <n v="18318.189044399998"/>
    <n v="6280253.61589"/>
    <n v="144.17536127100001"/>
    <n v="81"/>
  </r>
  <r>
    <n v="1712"/>
    <n v="10760"/>
    <n v="10760"/>
    <n v="31.61"/>
    <s v="Ridge Citrus"/>
    <s v="Polk"/>
    <s v="Elizabeth W Beck Credit Shelter Trust"/>
    <d v="2012-08-31T00:00:00"/>
    <s v="Active"/>
    <x v="5"/>
    <x v="5"/>
    <n v="4548.0338483699998"/>
    <n v="1378853.85849"/>
    <n v="31.654255599599999"/>
    <n v="31.61"/>
  </r>
  <r>
    <n v="1713"/>
    <n v="10764"/>
    <n v="10764"/>
    <n v="17.809999999999999"/>
    <s v="Statewide Cow/Calf"/>
    <s v="Polk"/>
    <s v="David Wyatt"/>
    <d v="2012-08-31T00:00:00"/>
    <s v="Active"/>
    <x v="0"/>
    <x v="5"/>
    <n v="4303.1437312199996"/>
    <n v="776552.68399399996"/>
    <n v="17.8272679112"/>
    <n v="17.809999999999999"/>
  </r>
  <r>
    <n v="1714"/>
    <n v="10766"/>
    <n v="10766"/>
    <n v="20"/>
    <s v="Statewide Cow/Calf"/>
    <s v="Polk"/>
    <s v="James A Clyatt"/>
    <d v="2012-08-31T00:00:00"/>
    <s v="Active"/>
    <x v="0"/>
    <x v="5"/>
    <n v="4793.0670501900004"/>
    <n v="854037.20728099998"/>
    <n v="19.606074918299999"/>
    <n v="19.606074918299999"/>
  </r>
  <r>
    <n v="1715"/>
    <n v="10775"/>
    <n v="10775"/>
    <n v="22.12"/>
    <s v="Statewide Cow/Calf"/>
    <s v="Polk"/>
    <s v="Charles Morgan"/>
    <d v="2012-09-06T00:00:00"/>
    <s v="Active"/>
    <x v="0"/>
    <x v="5"/>
    <n v="6476.8066817299996"/>
    <n v="964823.86899800005"/>
    <n v="22.1493968849"/>
    <n v="22.12"/>
  </r>
  <r>
    <n v="1716"/>
    <n v="10794"/>
    <n v="10794"/>
    <n v="135"/>
    <s v="Ridge Citrus"/>
    <s v="Polk"/>
    <s v="Victor B Story Jr"/>
    <d v="2012-09-17T00:00:00"/>
    <s v="Active"/>
    <x v="5"/>
    <x v="5"/>
    <n v="13131.7943316"/>
    <n v="6937990.0256599998"/>
    <n v="159.27497194"/>
    <n v="135"/>
  </r>
  <r>
    <n v="1717"/>
    <n v="10837"/>
    <n v="10837"/>
    <n v="80"/>
    <s v="Ridge Citrus"/>
    <s v="Polk"/>
    <s v="Victor B Story Jr"/>
    <d v="2012-09-17T00:00:00"/>
    <s v="Active"/>
    <x v="5"/>
    <x v="5"/>
    <n v="20447.824311299999"/>
    <n v="3720303.3994100001"/>
    <n v="85.406755754599999"/>
    <n v="80"/>
  </r>
  <r>
    <n v="1718"/>
    <n v="10841"/>
    <n v="10841"/>
    <n v="14"/>
    <s v="Ridge Citrus"/>
    <s v="Polk"/>
    <s v="Victor B Story Jr"/>
    <d v="2012-09-17T00:00:00"/>
    <s v="Active"/>
    <x v="5"/>
    <x v="5"/>
    <n v="2841.71595316"/>
    <n v="502869.60363600001"/>
    <n v="11.5443437815"/>
    <n v="11.5443437815"/>
  </r>
  <r>
    <n v="1719"/>
    <n v="10855"/>
    <n v="10855"/>
    <n v="809.76"/>
    <s v="Vegetables &amp; Agronomic Crops"/>
    <s v="Polk"/>
    <s v="Arnold Mack"/>
    <d v="2012-06-27T00:00:00"/>
    <s v="Active"/>
    <x v="3"/>
    <x v="5"/>
    <n v="38669.0528729"/>
    <n v="35321061.854400001"/>
    <n v="810.86324928900001"/>
    <n v="809.76"/>
  </r>
  <r>
    <n v="1720"/>
    <n v="10861"/>
    <n v="10861"/>
    <n v="20.350000000000001"/>
    <s v="Statewide Cow/Calf"/>
    <s v="Polk"/>
    <s v="Larry Stone"/>
    <d v="2012-09-06T00:00:00"/>
    <s v="Active"/>
    <x v="0"/>
    <x v="5"/>
    <n v="4008.6345337799999"/>
    <n v="887667.80261100002"/>
    <n v="20.378130240899999"/>
    <n v="20.350000000000001"/>
  </r>
  <r>
    <n v="1721"/>
    <n v="10866"/>
    <n v="10866"/>
    <n v="165.5"/>
    <s v="Ridge Citrus"/>
    <s v="Polk"/>
    <s v="James W Browning"/>
    <d v="2012-08-26T00:00:00"/>
    <s v="Active"/>
    <x v="5"/>
    <x v="5"/>
    <n v="21650.737098500002"/>
    <n v="3396373.5154800001"/>
    <n v="77.970319123300001"/>
    <n v="77.970319123300001"/>
  </r>
  <r>
    <n v="1722"/>
    <n v="10867"/>
    <n v="10867"/>
    <n v="15.78"/>
    <s v="Ridge Citrus"/>
    <s v="Polk"/>
    <s v="James W Browning"/>
    <d v="2012-09-26T00:00:00"/>
    <s v="Active"/>
    <x v="5"/>
    <x v="5"/>
    <n v="3980.0416032600001"/>
    <n v="688035.16232400003"/>
    <n v="15.7951770999"/>
    <n v="15.78"/>
  </r>
  <r>
    <n v="1723"/>
    <n v="10871"/>
    <n v="10871"/>
    <n v="5"/>
    <s v="Ridge Citrus"/>
    <s v="Polk"/>
    <s v="James W Browning"/>
    <d v="2012-09-26T00:00:00"/>
    <s v="Active"/>
    <x v="5"/>
    <x v="5"/>
    <n v="1982.0761210600001"/>
    <n v="207088.665068"/>
    <n v="4.7541206020600004"/>
    <n v="4.7541206020600004"/>
  </r>
  <r>
    <n v="1724"/>
    <n v="10876"/>
    <n v="10876"/>
    <n v="25"/>
    <s v="Ridge Citrus"/>
    <s v="Polk"/>
    <s v="James W Browning"/>
    <d v="2012-08-26T00:00:00"/>
    <s v="Active"/>
    <x v="5"/>
    <x v="5"/>
    <n v="3860.5633145299998"/>
    <n v="623871.89250900003"/>
    <n v="14.322185215899999"/>
    <n v="14.322185215899999"/>
  </r>
  <r>
    <n v="1725"/>
    <n v="10877"/>
    <n v="10877"/>
    <n v="30"/>
    <s v="Ridge Citrus"/>
    <s v="Polk"/>
    <s v="James W Browning"/>
    <d v="2012-09-26T00:00:00"/>
    <s v="Active"/>
    <x v="5"/>
    <x v="5"/>
    <n v="6473.0841554299996"/>
    <n v="1263941.26254"/>
    <n v="29.0162148374"/>
    <n v="29.0162148374"/>
  </r>
  <r>
    <n v="1726"/>
    <n v="10879"/>
    <n v="10879"/>
    <n v="40"/>
    <s v="Ridge Citrus"/>
    <s v="Polk"/>
    <s v="James W Browning"/>
    <d v="2012-09-26T00:00:00"/>
    <s v="Active"/>
    <x v="5"/>
    <x v="5"/>
    <n v="4639.5296731600001"/>
    <n v="855791.459867"/>
    <n v="19.646347177300001"/>
    <n v="19.646347177300001"/>
  </r>
  <r>
    <n v="1727"/>
    <n v="10882"/>
    <n v="10882"/>
    <n v="10"/>
    <s v="Ridge Citrus"/>
    <s v="Polk"/>
    <s v="James W Browning"/>
    <d v="2012-09-26T00:00:00"/>
    <s v="Active"/>
    <x v="5"/>
    <x v="5"/>
    <n v="2637.7268639499998"/>
    <n v="432171.02088800003"/>
    <n v="9.9213211565100003"/>
    <n v="9.9213211565100003"/>
  </r>
  <r>
    <n v="1728"/>
    <n v="10884"/>
    <n v="10884"/>
    <n v="5"/>
    <s v="Ridge Citrus"/>
    <s v="Polk"/>
    <s v="James W Browning"/>
    <d v="2012-09-26T00:00:00"/>
    <s v="Active"/>
    <x v="5"/>
    <x v="5"/>
    <n v="1953.83464291"/>
    <n v="213189.44259799999"/>
    <n v="4.8941757428499999"/>
    <n v="4.8941757428499999"/>
  </r>
  <r>
    <n v="1729"/>
    <n v="10885"/>
    <n v="10885"/>
    <n v="995.95"/>
    <s v="Ridge Citrus"/>
    <s v="Polk"/>
    <s v="James W Browning"/>
    <d v="2012-09-25T00:00:00"/>
    <s v="Active"/>
    <x v="5"/>
    <x v="5"/>
    <n v="105533.65136800001"/>
    <n v="25838416.117199998"/>
    <n v="593.17078675699997"/>
    <n v="593.17078675699997"/>
  </r>
  <r>
    <n v="1730"/>
    <n v="10886"/>
    <n v="10886"/>
    <n v="4"/>
    <s v="Ridge Citrus"/>
    <s v="Polk"/>
    <s v="James W Browning"/>
    <d v="2012-09-26T00:00:00"/>
    <s v="Active"/>
    <x v="5"/>
    <x v="5"/>
    <n v="2257.8092348199998"/>
    <n v="313817.83397199999"/>
    <n v="7.2042949781300001"/>
    <n v="4"/>
  </r>
  <r>
    <n v="1731"/>
    <n v="10932"/>
    <n v="10932"/>
    <n v="321.89"/>
    <s v="Ridge Citrus"/>
    <s v="Polk"/>
    <s v="Holly Hill Fruit Products Co Inc"/>
    <d v="2012-09-26T00:00:00"/>
    <s v="Active"/>
    <x v="5"/>
    <x v="5"/>
    <n v="15748.311207799999"/>
    <n v="3018945.9872699999"/>
    <n v="69.3057406585"/>
    <n v="69.3057406585"/>
  </r>
  <r>
    <n v="1732"/>
    <n v="10933"/>
    <n v="10933"/>
    <n v="464.34"/>
    <s v="Ridge Citrus"/>
    <s v="Polk"/>
    <s v="Holly Hill Fruit Products Co Inc"/>
    <d v="2012-09-12T00:00:00"/>
    <s v="Active"/>
    <x v="5"/>
    <x v="5"/>
    <n v="18401.497205600001"/>
    <n v="3808088.79782"/>
    <n v="87.422039261400002"/>
    <n v="87.422039261400002"/>
  </r>
  <r>
    <n v="1733"/>
    <n v="10941"/>
    <n v="10941"/>
    <n v="1"/>
    <s v="Florida Container Nursery"/>
    <s v="Orange"/>
    <s v="Garry Hicklin"/>
    <d v="2012-11-26T00:00:00"/>
    <s v="Active"/>
    <x v="4"/>
    <x v="5"/>
    <n v="1635.2294446200001"/>
    <n v="158417.41938100001"/>
    <n v="3.6367780774199998"/>
    <n v="1"/>
  </r>
  <r>
    <n v="1734"/>
    <n v="11048"/>
    <n v="11048"/>
    <n v="4.62"/>
    <s v="Florida Container Nursery"/>
    <s v="Orange"/>
    <s v="Miguel Velazquez"/>
    <d v="2013-01-17T00:00:00"/>
    <s v="Active"/>
    <x v="4"/>
    <x v="5"/>
    <n v="2875.6009898799998"/>
    <n v="201509.84009899999"/>
    <n v="4.6260478912099998"/>
    <n v="4.62"/>
  </r>
  <r>
    <n v="1735"/>
    <n v="11054"/>
    <n v="11054"/>
    <n v="11.85"/>
    <s v="Statewide Citrus"/>
    <s v="Polk"/>
    <s v="Patrick M Richart"/>
    <d v="2013-01-22T00:00:00"/>
    <s v="Active"/>
    <x v="5"/>
    <x v="5"/>
    <n v="6083.23490107"/>
    <n v="1057899.10301"/>
    <n v="24.2861187928"/>
    <n v="11.85"/>
  </r>
  <r>
    <n v="1736"/>
    <n v="11056"/>
    <n v="11056"/>
    <n v="32"/>
    <s v="Statewide Citrus"/>
    <s v="Polk"/>
    <s v="Patrick M Richart"/>
    <d v="2013-01-22T00:00:00"/>
    <s v="Active"/>
    <x v="5"/>
    <x v="5"/>
    <n v="8437.7186360199994"/>
    <n v="1838377.69172"/>
    <n v="42.203513435600001"/>
    <n v="32"/>
  </r>
  <r>
    <n v="1737"/>
    <n v="11057"/>
    <n v="11057"/>
    <n v="30.5"/>
    <s v="Statewide Citrus"/>
    <s v="Polk"/>
    <s v="Patrick M Richart"/>
    <d v="2013-01-22T00:00:00"/>
    <s v="Active"/>
    <x v="5"/>
    <x v="5"/>
    <n v="6666.9808792599997"/>
    <n v="1335539.4990300001"/>
    <n v="30.659890752999999"/>
    <n v="30.5"/>
  </r>
  <r>
    <n v="1738"/>
    <n v="11059"/>
    <n v="11059"/>
    <n v="10"/>
    <s v="Statewide Citrus"/>
    <s v="Polk"/>
    <s v="Patrick M Richart"/>
    <d v="2013-01-22T00:00:00"/>
    <s v="Active"/>
    <x v="5"/>
    <x v="5"/>
    <n v="2583.9342926700001"/>
    <n v="424577.27370800002"/>
    <n v="9.7469920115300006"/>
    <n v="9.7469920115300006"/>
  </r>
  <r>
    <n v="1739"/>
    <n v="11194"/>
    <n v="11194"/>
    <n v="220.75"/>
    <s v="Statewide Cow/Calf"/>
    <s v="Osceola"/>
    <s v="George M Hastings"/>
    <d v="2013-02-27T00:00:00"/>
    <s v="Active"/>
    <x v="0"/>
    <x v="5"/>
    <n v="15891.5948309"/>
    <n v="9640858.4422299992"/>
    <n v="221.324540996"/>
    <n v="220.75"/>
  </r>
  <r>
    <n v="1740"/>
    <n v="11212"/>
    <n v="11212"/>
    <n v="40.4"/>
    <s v="Statewide Citrus"/>
    <s v="Lake"/>
    <s v="Jim Phillips"/>
    <d v="2013-02-05T00:00:00"/>
    <s v="Active"/>
    <x v="5"/>
    <x v="5"/>
    <n v="9103.9211043600008"/>
    <n v="3443833.3887499999"/>
    <n v="79.059852252599995"/>
    <n v="40.4"/>
  </r>
  <r>
    <n v="1741"/>
    <n v="11224"/>
    <n v="11224"/>
    <n v="10.050000000000001"/>
    <s v="Statewide Citrus"/>
    <s v="Polk"/>
    <s v="Kahn Citrus Management LLC"/>
    <d v="2013-02-26T00:00:00"/>
    <s v="Active"/>
    <x v="5"/>
    <x v="5"/>
    <n v="2648.3676070000001"/>
    <n v="438354.86225399998"/>
    <n v="10.0632831882"/>
    <n v="10.050000000000001"/>
  </r>
  <r>
    <n v="1742"/>
    <n v="11225"/>
    <n v="11225"/>
    <n v="10.050000000000001"/>
    <s v="Statewide Citrus"/>
    <s v="Polk"/>
    <s v="Kahn Citrus Management LLC"/>
    <d v="2013-02-26T00:00:00"/>
    <s v="Active"/>
    <x v="5"/>
    <x v="5"/>
    <n v="2649.1092732699999"/>
    <n v="438605.81825999997"/>
    <n v="10.0690443684"/>
    <n v="10.050000000000001"/>
  </r>
  <r>
    <n v="1743"/>
    <n v="11226"/>
    <n v="11226"/>
    <n v="10.06"/>
    <s v="Statewide Citrus"/>
    <s v="Polk"/>
    <s v="Kahn Citrus Management LLC"/>
    <d v="2013-02-26T00:00:00"/>
    <s v="Active"/>
    <x v="5"/>
    <x v="5"/>
    <n v="2649.8392139500002"/>
    <n v="438850.86855499999"/>
    <n v="10.074669971600001"/>
    <n v="10.06"/>
  </r>
  <r>
    <n v="1744"/>
    <n v="11230"/>
    <n v="11230"/>
    <n v="25.78"/>
    <s v="Statewide Citrus"/>
    <s v="Polk"/>
    <s v="Kahn Citrus Management LLC"/>
    <d v="2013-02-26T00:00:00"/>
    <s v="Active"/>
    <x v="5"/>
    <x v="5"/>
    <n v="7346.4177208199999"/>
    <n v="1124709.4921599999"/>
    <n v="25.8198804182"/>
    <n v="25.78"/>
  </r>
  <r>
    <n v="1745"/>
    <n v="11231"/>
    <n v="11231"/>
    <n v="11.64"/>
    <s v="Statewide Citrus"/>
    <s v="Polk"/>
    <s v="Kahn Citrus Management LLC"/>
    <d v="2013-02-26T00:00:00"/>
    <s v="Active"/>
    <x v="5"/>
    <x v="5"/>
    <n v="2893.04379509"/>
    <n v="507929.30118200002"/>
    <n v="11.6604989189"/>
    <n v="11.64"/>
  </r>
  <r>
    <n v="1746"/>
    <n v="11232"/>
    <n v="11232"/>
    <n v="16.489999999999998"/>
    <s v="Statewide Citrus"/>
    <s v="Polk"/>
    <s v="Kahn Citrus Management LLC"/>
    <d v="2013-02-26T00:00:00"/>
    <s v="Active"/>
    <x v="5"/>
    <x v="5"/>
    <n v="4798.4957327000002"/>
    <n v="719544.58197099995"/>
    <n v="16.518536734600001"/>
    <n v="16.489999999999998"/>
  </r>
  <r>
    <n v="1747"/>
    <n v="11233"/>
    <n v="11233"/>
    <n v="19.8"/>
    <s v="Statewide Citrus"/>
    <s v="Polk"/>
    <s v="Kahn Citrus Management LLC"/>
    <d v="2013-02-26T00:00:00"/>
    <s v="Active"/>
    <x v="5"/>
    <x v="5"/>
    <n v="3934.1991678700001"/>
    <n v="863826.78847300005"/>
    <n v="19.8308136775"/>
    <n v="19.8"/>
  </r>
  <r>
    <n v="1748"/>
    <n v="11236"/>
    <n v="11236"/>
    <n v="52.5"/>
    <s v="Statewide Citrus"/>
    <s v="Polk"/>
    <s v="Kahn Citrus Management LLC"/>
    <d v="2013-02-26T00:00:00"/>
    <s v="Active"/>
    <x v="5"/>
    <x v="5"/>
    <n v="16000.816039200001"/>
    <n v="10580614.4715"/>
    <n v="242.89845716400001"/>
    <n v="52.5"/>
  </r>
  <r>
    <n v="1749"/>
    <n v="11243"/>
    <n v="11243"/>
    <n v="19.260000000000002"/>
    <s v="Statewide Citrus"/>
    <s v="Polk"/>
    <s v="Kahn Citrus Management LLC"/>
    <d v="2013-02-26T00:00:00"/>
    <s v="Active"/>
    <x v="5"/>
    <x v="5"/>
    <n v="4278.9642744599996"/>
    <n v="790736.41831199999"/>
    <n v="18.152882949199999"/>
    <n v="18.152882949199999"/>
  </r>
  <r>
    <n v="1750"/>
    <n v="11309"/>
    <n v="11309"/>
    <n v="2.4300000000000002"/>
    <s v="Specialty Fruit &amp; Nut"/>
    <s v="Osceola"/>
    <s v="James Parker"/>
    <d v="2013-02-19T00:00:00"/>
    <s v="Active"/>
    <x v="8"/>
    <x v="5"/>
    <n v="1601.7055657799999"/>
    <n v="104581.47661899999"/>
    <n v="2.40086994826"/>
    <n v="2.40086994826"/>
  </r>
  <r>
    <n v="1751"/>
    <n v="11313"/>
    <n v="11313"/>
    <n v="649.1"/>
    <s v="Statewide Cow/Calf"/>
    <s v="Polk"/>
    <s v="Kathy Friedlander"/>
    <d v="2013-03-07T00:00:00"/>
    <s v="Active"/>
    <x v="0"/>
    <x v="5"/>
    <n v="29186.281142600001"/>
    <n v="28318110.587400001"/>
    <n v="650.09696648700003"/>
    <n v="649.1"/>
  </r>
  <r>
    <n v="1752"/>
    <n v="11321"/>
    <n v="11321"/>
    <n v="5.32"/>
    <s v="Florida Container Nursery"/>
    <s v="Orange"/>
    <s v="Glenn E Beck"/>
    <d v="2013-03-14T00:00:00"/>
    <s v="Active"/>
    <x v="4"/>
    <x v="5"/>
    <n v="1596.71795679"/>
    <n v="158296.61140600001"/>
    <n v="3.6340046968299999"/>
    <n v="3.6340046968299999"/>
  </r>
  <r>
    <n v="1753"/>
    <n v="11367"/>
    <n v="11367"/>
    <n v="23.42"/>
    <s v="Statewide Cow/Calf"/>
    <s v="Polk"/>
    <s v="Tim Lawson"/>
    <d v="2013-03-22T00:00:00"/>
    <s v="Active"/>
    <x v="0"/>
    <x v="5"/>
    <n v="7414.3665190800002"/>
    <n v="1021596.32325"/>
    <n v="23.4527183115"/>
    <n v="23.42"/>
  </r>
  <r>
    <n v="1754"/>
    <n v="11370"/>
    <n v="11370"/>
    <n v="201.97"/>
    <s v="Statewide Cow/Calf"/>
    <s v="Polk"/>
    <s v="Alice Faye Chance"/>
    <d v="2013-03-21T00:00:00"/>
    <s v="Active"/>
    <x v="0"/>
    <x v="5"/>
    <n v="14652.594322999999"/>
    <n v="4275716.1089599999"/>
    <n v="98.157328096200004"/>
    <n v="98.157328096200004"/>
  </r>
  <r>
    <n v="1755"/>
    <n v="11632"/>
    <n v="11632"/>
    <n v="27.7"/>
    <s v="Statewide Citrus"/>
    <s v="Polk"/>
    <s v="Alico Inc"/>
    <d v="2013-04-05T00:00:00"/>
    <s v="Active"/>
    <x v="5"/>
    <x v="5"/>
    <n v="7968.6978094100004"/>
    <n v="3523021.6489499998"/>
    <n v="80.877771833699995"/>
    <n v="27.7"/>
  </r>
  <r>
    <n v="1756"/>
    <n v="11634"/>
    <n v="11634"/>
    <n v="904.7"/>
    <s v="Statewide Citrus"/>
    <s v="Polk"/>
    <s v="Alico Inc"/>
    <d v="2013-04-05T00:00:00"/>
    <s v="Active"/>
    <x v="5"/>
    <x v="5"/>
    <n v="113235.461165"/>
    <n v="45709038.903099999"/>
    <n v="1049.3393420499999"/>
    <n v="904.7"/>
  </r>
  <r>
    <n v="1757"/>
    <n v="11636"/>
    <n v="11636"/>
    <n v="187.6"/>
    <s v="Statewide Citrus"/>
    <s v="Polk"/>
    <s v="Alico Inc"/>
    <d v="2013-04-05T00:00:00"/>
    <s v="Active"/>
    <x v="5"/>
    <x v="5"/>
    <n v="13216.171924099999"/>
    <n v="8631714.4509699997"/>
    <n v="198.157690035"/>
    <n v="187.6"/>
  </r>
  <r>
    <n v="1758"/>
    <n v="11638"/>
    <n v="11638"/>
    <n v="215.4"/>
    <s v="Statewide Citrus"/>
    <s v="Polk"/>
    <s v="Alico Inc"/>
    <d v="2013-04-05T00:00:00"/>
    <s v="Active"/>
    <x v="5"/>
    <x v="5"/>
    <n v="20305.1304872"/>
    <n v="11674754.2071"/>
    <n v="268.01654973000001"/>
    <n v="215.4"/>
  </r>
  <r>
    <n v="1759"/>
    <n v="11722"/>
    <n v="11722"/>
    <n v="830"/>
    <s v="Statewide Citrus"/>
    <s v="Polk"/>
    <s v="Lykes Bros Inc"/>
    <d v="2013-04-23T00:00:00"/>
    <s v="Active"/>
    <x v="5"/>
    <x v="5"/>
    <n v="41351.291056800001"/>
    <n v="58594760.516400002"/>
    <n v="1345.15598935"/>
    <n v="830"/>
  </r>
  <r>
    <n v="1760"/>
    <n v="11730"/>
    <n v="11730"/>
    <n v="4.68"/>
    <s v="Statewide Citrus"/>
    <s v="Polk"/>
    <s v="Freddy Flood"/>
    <d v="2013-04-16T00:00:00"/>
    <s v="Active"/>
    <x v="5"/>
    <x v="5"/>
    <n v="1900.0429008599999"/>
    <n v="204462.118632"/>
    <n v="4.6938231515800002"/>
    <n v="4.68"/>
  </r>
  <r>
    <n v="1761"/>
    <n v="11731"/>
    <n v="11731"/>
    <n v="10.01"/>
    <s v="Statewide Citrus"/>
    <s v="Polk"/>
    <s v="Freddy Flood"/>
    <d v="2013-04-16T00:00:00"/>
    <s v="Active"/>
    <x v="5"/>
    <x v="5"/>
    <n v="2644.6229651100002"/>
    <n v="437182.50964399998"/>
    <n v="10.0363695679"/>
    <n v="10.01"/>
  </r>
  <r>
    <n v="1762"/>
    <n v="11733"/>
    <n v="11733"/>
    <n v="10"/>
    <s v="Statewide Citrus"/>
    <s v="Polk"/>
    <s v="Russel Flood"/>
    <d v="2013-04-26T00:00:00"/>
    <s v="Active"/>
    <x v="5"/>
    <x v="5"/>
    <n v="951.09614474700004"/>
    <n v="36421.195182099997"/>
    <n v="0.83611893634800005"/>
    <n v="0.83611893634800005"/>
  </r>
  <r>
    <n v="1763"/>
    <n v="11734"/>
    <n v="11734"/>
    <n v="10"/>
    <s v="Statewide Citrus"/>
    <s v="Polk"/>
    <s v="Russel Flood"/>
    <d v="2013-04-26T00:00:00"/>
    <s v="Active"/>
    <x v="5"/>
    <x v="5"/>
    <n v="2661.9935449499999"/>
    <n v="316282.67816000001"/>
    <n v="7.2608802409099997"/>
    <n v="7.2608802409099997"/>
  </r>
  <r>
    <n v="1764"/>
    <n v="11735"/>
    <n v="11735"/>
    <n v="22"/>
    <s v="Statewide Citrus"/>
    <s v="Polk"/>
    <s v="Russel Flood"/>
    <d v="2013-04-26T00:00:00"/>
    <s v="Active"/>
    <x v="5"/>
    <x v="5"/>
    <n v="4065.1716277400001"/>
    <n v="942695.56695100002"/>
    <n v="21.6413989381"/>
    <n v="21.6413989381"/>
  </r>
  <r>
    <n v="1765"/>
    <n v="11737"/>
    <n v="11737"/>
    <n v="10"/>
    <s v="Statewide Citrus"/>
    <s v="Polk"/>
    <s v="Russel Flood"/>
    <d v="2013-04-26T00:00:00"/>
    <s v="Active"/>
    <x v="5"/>
    <x v="5"/>
    <n v="1584.9576005500001"/>
    <n v="140757.69518800001"/>
    <n v="3.2313649729299998"/>
    <n v="3.2313649729299998"/>
  </r>
  <r>
    <n v="1766"/>
    <n v="11740"/>
    <n v="11740"/>
    <n v="4.24"/>
    <s v="Statewide Citrus"/>
    <s v="Polk"/>
    <s v="Flood Groves Corp"/>
    <d v="2013-04-16T00:00:00"/>
    <s v="Active"/>
    <x v="5"/>
    <x v="5"/>
    <n v="1739.5813514500001"/>
    <n v="172513.31013299999"/>
    <n v="3.9603764965199999"/>
    <n v="3.9603764965199999"/>
  </r>
  <r>
    <n v="1767"/>
    <n v="11743"/>
    <n v="11743"/>
    <n v="9.74"/>
    <s v="Statewide Citrus"/>
    <s v="Polk"/>
    <s v="Flood Groves Corp"/>
    <d v="2013-04-16T00:00:00"/>
    <s v="Active"/>
    <x v="5"/>
    <x v="5"/>
    <n v="2601.1493162400002"/>
    <n v="425213.99409599998"/>
    <n v="9.7616091588000007"/>
    <n v="9.74"/>
  </r>
  <r>
    <n v="1768"/>
    <n v="11744"/>
    <n v="11744"/>
    <n v="9.8699999999999992"/>
    <s v="Statewide Citrus"/>
    <s v="Polk"/>
    <s v="Flood Groves Corp"/>
    <d v="2013-04-16T00:00:00"/>
    <s v="Active"/>
    <x v="5"/>
    <x v="5"/>
    <n v="2627.0092891499999"/>
    <n v="430630.03669099999"/>
    <n v="9.8859448856000007"/>
    <n v="9.8699999999999992"/>
  </r>
  <r>
    <n v="1769"/>
    <n v="11745"/>
    <n v="11745"/>
    <n v="50.44"/>
    <s v="Statewide Citrus"/>
    <s v="Polk"/>
    <s v="Flood Groves Corp"/>
    <d v="2013-04-16T00:00:00"/>
    <s v="Active"/>
    <x v="5"/>
    <x v="5"/>
    <n v="9210.7183370000002"/>
    <n v="2178706.8073800001"/>
    <n v="50.016426130200003"/>
    <n v="50.016426130200003"/>
  </r>
  <r>
    <n v="1770"/>
    <n v="11746"/>
    <n v="11746"/>
    <n v="29.62"/>
    <s v="Statewide Citrus"/>
    <s v="Polk"/>
    <s v="Flood Groves Corp"/>
    <d v="2013-04-16T00:00:00"/>
    <s v="Active"/>
    <x v="5"/>
    <x v="5"/>
    <n v="3658.1873215400001"/>
    <n v="494782.17383699998"/>
    <n v="11.358681197699999"/>
    <n v="11.358681197699999"/>
  </r>
  <r>
    <n v="1771"/>
    <n v="11748"/>
    <n v="11748"/>
    <n v="16.170000000000002"/>
    <s v="Statewide Citrus"/>
    <s v="Polk"/>
    <s v="Flood Groves Corp"/>
    <d v="2013-04-16T00:00:00"/>
    <s v="Active"/>
    <x v="5"/>
    <x v="5"/>
    <n v="2281.1211148799998"/>
    <n v="238157.44399"/>
    <n v="5.4673644771100003"/>
    <n v="5.4673644771100003"/>
  </r>
  <r>
    <n v="1772"/>
    <n v="11750"/>
    <n v="11750"/>
    <n v="9.9499999999999993"/>
    <s v="Statewide Citrus"/>
    <s v="Polk"/>
    <s v="Flood Groves Corp"/>
    <d v="2013-04-16T00:00:00"/>
    <s v="Active"/>
    <x v="5"/>
    <x v="5"/>
    <n v="2565.5751484699999"/>
    <n v="424104.99948200001"/>
    <n v="9.7361500437800004"/>
    <n v="9.7361500437800004"/>
  </r>
  <r>
    <n v="1773"/>
    <n v="11806"/>
    <n v="11806"/>
    <n v="158.83000000000001"/>
    <s v="Statewide Citrus"/>
    <s v="Polk"/>
    <s v="Richard Chilton"/>
    <d v="2013-04-27T00:00:00"/>
    <s v="Active"/>
    <x v="5"/>
    <x v="5"/>
    <n v="15758.789446500001"/>
    <n v="6928476.8194199996"/>
    <n v="159.05657790199999"/>
    <n v="158.83000000000001"/>
  </r>
  <r>
    <n v="1774"/>
    <n v="11807"/>
    <n v="11807"/>
    <n v="173.52"/>
    <s v="Statewide Citrus"/>
    <s v="Polk"/>
    <s v="Richard Chilton"/>
    <d v="2013-04-27T00:00:00"/>
    <s v="Active"/>
    <x v="5"/>
    <x v="5"/>
    <n v="14449.0771728"/>
    <n v="7569087.2158899996"/>
    <n v="173.76302783099999"/>
    <n v="173.52"/>
  </r>
  <r>
    <n v="1775"/>
    <n v="11808"/>
    <n v="11808"/>
    <n v="14.29"/>
    <s v="Statewide Citrus"/>
    <s v="Polk"/>
    <s v="Richard Chilton"/>
    <d v="2013-04-27T00:00:00"/>
    <s v="Active"/>
    <x v="5"/>
    <x v="5"/>
    <n v="3827.7475671100001"/>
    <n v="623755.94321900001"/>
    <n v="14.319523375799999"/>
    <n v="14.29"/>
  </r>
  <r>
    <n v="1776"/>
    <n v="11809"/>
    <n v="11809"/>
    <n v="20.09"/>
    <s v="Statewide Citrus"/>
    <s v="Polk"/>
    <s v="Richard Chilton"/>
    <d v="2013-04-27T00:00:00"/>
    <s v="Active"/>
    <x v="5"/>
    <x v="5"/>
    <n v="3975.4290252599999"/>
    <n v="876538.62589100003"/>
    <n v="20.122638476900001"/>
    <n v="20.09"/>
  </r>
  <r>
    <n v="1777"/>
    <n v="11810"/>
    <n v="11810"/>
    <n v="155.94"/>
    <s v="Statewide Citrus"/>
    <s v="Polk"/>
    <s v="Richard Chilton"/>
    <d v="2013-04-27T00:00:00"/>
    <s v="Active"/>
    <x v="5"/>
    <x v="5"/>
    <n v="15675.2864967"/>
    <n v="6802202.1809999999"/>
    <n v="156.157699493"/>
    <n v="155.94"/>
  </r>
  <r>
    <n v="1778"/>
    <n v="11811"/>
    <n v="11811"/>
    <n v="36.950000000000003"/>
    <s v="Statewide Citrus"/>
    <s v="Polk"/>
    <s v="Richard Chilton"/>
    <d v="2013-04-27T00:00:00"/>
    <s v="Active"/>
    <x v="5"/>
    <x v="5"/>
    <n v="5088.2410454299998"/>
    <n v="1611892.42765"/>
    <n v="37.004106410399999"/>
    <n v="36.950000000000003"/>
  </r>
  <r>
    <n v="1779"/>
    <n v="11868"/>
    <n v="11868"/>
    <n v="200"/>
    <s v="Statewide Citrus"/>
    <s v="Orange"/>
    <s v="Deseret Cattle and Citrus"/>
    <d v="2013-05-02T00:00:00"/>
    <s v="Active"/>
    <x v="5"/>
    <x v="5"/>
    <n v="62039.439490600002"/>
    <n v="79776018.150199994"/>
    <n v="1831.4127009900001"/>
    <n v="200"/>
  </r>
  <r>
    <n v="1780"/>
    <n v="11933"/>
    <n v="11933"/>
    <n v="38.6"/>
    <s v="Statewide Citrus"/>
    <s v="Polk"/>
    <s v="734 LMC Groves LLC"/>
    <d v="2013-05-21T00:00:00"/>
    <s v="Active"/>
    <x v="5"/>
    <x v="5"/>
    <n v="5301.9254425700001"/>
    <n v="1756702.14564"/>
    <n v="40.328493399199999"/>
    <n v="38.6"/>
  </r>
  <r>
    <n v="1781"/>
    <n v="11941"/>
    <n v="11941"/>
    <n v="165.66"/>
    <s v="Statewide Citrus"/>
    <s v="Polk"/>
    <s v="734 LMC Groves LLC"/>
    <d v="2013-05-21T00:00:00"/>
    <s v="Active"/>
    <x v="5"/>
    <x v="5"/>
    <n v="19393.377237199998"/>
    <n v="8292268.6365400003"/>
    <n v="190.36505522799999"/>
    <n v="165.66"/>
  </r>
  <r>
    <n v="1782"/>
    <n v="11942"/>
    <n v="11942"/>
    <n v="15.7"/>
    <s v="Statewide Citrus"/>
    <s v="Polk"/>
    <s v="734 LMC Groves LLC"/>
    <d v="2013-05-21T00:00:00"/>
    <s v="Active"/>
    <x v="5"/>
    <x v="5"/>
    <n v="5388.2604573299996"/>
    <n v="869386.68177300005"/>
    <n v="19.958451775299999"/>
    <n v="15.7"/>
  </r>
  <r>
    <n v="1783"/>
    <n v="11945"/>
    <n v="11945"/>
    <n v="37.369999999999997"/>
    <s v="Statewide Citrus"/>
    <s v="Polk"/>
    <s v="734 LMC Groves LLC"/>
    <d v="2013-05-21T00:00:00"/>
    <s v="Active"/>
    <x v="5"/>
    <x v="5"/>
    <n v="3841.8457119099999"/>
    <n v="412867.00623200001"/>
    <n v="9.4781601860499993"/>
    <n v="9.4781601860499993"/>
  </r>
  <r>
    <n v="1784"/>
    <n v="11948"/>
    <n v="11948"/>
    <n v="557"/>
    <s v="Statewide Citrus"/>
    <s v="Polk"/>
    <s v="734 LMC Groves LLC"/>
    <d v="2013-05-21T00:00:00"/>
    <s v="Active"/>
    <x v="5"/>
    <x v="5"/>
    <n v="36112.532979800002"/>
    <n v="37314676.226999998"/>
    <n v="856.63052080299997"/>
    <n v="557"/>
  </r>
  <r>
    <n v="1785"/>
    <n v="11960"/>
    <n v="11960"/>
    <n v="9.93"/>
    <s v="Statewide Citrus"/>
    <s v="Polk"/>
    <s v="734 LMC Groves LLC"/>
    <d v="2013-06-10T00:00:00"/>
    <s v="Active"/>
    <x v="5"/>
    <x v="5"/>
    <n v="2488.2188669100001"/>
    <n v="391910.54168000002"/>
    <n v="8.9970640341399992"/>
    <n v="8.9970640341399992"/>
  </r>
  <r>
    <n v="1786"/>
    <n v="11964"/>
    <n v="11964"/>
    <n v="19.940000000000001"/>
    <s v="Statewide Citrus"/>
    <s v="Polk"/>
    <s v="734 LMC Groves LLC"/>
    <d v="2013-06-10T00:00:00"/>
    <s v="Active"/>
    <x v="5"/>
    <x v="5"/>
    <n v="3884.6954729399999"/>
    <n v="803162.73925400001"/>
    <n v="18.438153166100001"/>
    <n v="18.438153166100001"/>
  </r>
  <r>
    <n v="1787"/>
    <n v="11984"/>
    <n v="11984"/>
    <n v="134"/>
    <s v="Statewide Citrus"/>
    <s v="Polk"/>
    <s v="T-Two Grove Care LLC"/>
    <d v="2013-06-04T00:00:00"/>
    <s v="Active"/>
    <x v="5"/>
    <x v="5"/>
    <n v="2000.95464053"/>
    <n v="130060.158994"/>
    <n v="2.9857823516100002"/>
    <n v="2.9857823516100002"/>
  </r>
  <r>
    <n v="1788"/>
    <n v="11985"/>
    <n v="11985"/>
    <n v="179"/>
    <s v="Statewide Citrus"/>
    <s v="Polk"/>
    <s v="T-Two Grove Care LLC"/>
    <d v="2013-06-04T00:00:00"/>
    <s v="Active"/>
    <x v="5"/>
    <x v="5"/>
    <n v="11246.0747481"/>
    <n v="2325944.31855"/>
    <n v="53.396547804299999"/>
    <n v="53.396547804299999"/>
  </r>
  <r>
    <n v="1789"/>
    <n v="11987"/>
    <n v="11987"/>
    <n v="20"/>
    <s v="Statewide Citrus"/>
    <s v="Polk"/>
    <s v="T-Two Grove Care LLC"/>
    <d v="2013-06-04T00:00:00"/>
    <s v="Active"/>
    <x v="5"/>
    <x v="5"/>
    <n v="3839.9917208299998"/>
    <n v="817070.30052299995"/>
    <n v="18.7574281178"/>
    <n v="18.7574281178"/>
  </r>
  <r>
    <n v="1790"/>
    <n v="11989"/>
    <n v="11989"/>
    <n v="10"/>
    <s v="Statewide Citrus"/>
    <s v="Polk"/>
    <s v="T-Two Grove Care LLC"/>
    <d v="2013-06-04T00:00:00"/>
    <s v="Active"/>
    <x v="5"/>
    <x v="5"/>
    <n v="1287.0660522999999"/>
    <n v="105413.08503"/>
    <n v="2.4199611268000001"/>
    <n v="2.4199611268000001"/>
  </r>
  <r>
    <n v="1791"/>
    <n v="11990"/>
    <n v="11990"/>
    <n v="75"/>
    <s v="Statewide Citrus"/>
    <s v="Polk"/>
    <s v="T-Two Grove Care LLC"/>
    <d v="2013-06-04T00:00:00"/>
    <s v="Active"/>
    <x v="5"/>
    <x v="5"/>
    <n v="13246.647174899999"/>
    <n v="4411097.4499000004"/>
    <n v="101.26526846500001"/>
    <n v="75"/>
  </r>
  <r>
    <n v="1792"/>
    <n v="11993"/>
    <n v="11993"/>
    <n v="10"/>
    <s v="Statewide Citrus"/>
    <s v="Polk"/>
    <s v="T-Two Grove Care LLC"/>
    <d v="2013-06-04T00:00:00"/>
    <s v="Active"/>
    <x v="5"/>
    <x v="5"/>
    <n v="1922.4043153299999"/>
    <n v="199449.898254"/>
    <n v="4.5787579443500004"/>
    <n v="4.5787579443500004"/>
  </r>
  <r>
    <n v="1793"/>
    <n v="11994"/>
    <n v="11994"/>
    <n v="10"/>
    <s v="Statewide Citrus"/>
    <s v="Polk"/>
    <s v="T-Two Grove Care LLC"/>
    <d v="2013-06-04T00:00:00"/>
    <s v="Active"/>
    <x v="5"/>
    <x v="5"/>
    <n v="2653.1765218700002"/>
    <n v="438778.22347600001"/>
    <n v="10.073002263399999"/>
    <n v="10"/>
  </r>
  <r>
    <n v="1794"/>
    <n v="11998"/>
    <n v="11998"/>
    <n v="159"/>
    <s v="Statewide Citrus"/>
    <s v="Polk"/>
    <s v="T-Two Grove Care LLC"/>
    <d v="2013-06-04T00:00:00"/>
    <s v="Active"/>
    <x v="5"/>
    <x v="5"/>
    <n v="10534.755373"/>
    <n v="6941620.0476200003"/>
    <n v="159.35830611099999"/>
    <n v="159"/>
  </r>
  <r>
    <n v="1795"/>
    <n v="11999"/>
    <n v="11999"/>
    <n v="10"/>
    <s v="Statewide Citrus"/>
    <s v="Polk"/>
    <s v="T-Two Grove Care LLC"/>
    <d v="2013-06-04T00:00:00"/>
    <s v="Active"/>
    <x v="5"/>
    <x v="5"/>
    <n v="2595.20792953"/>
    <n v="420516.483504"/>
    <n v="9.6537687230299998"/>
    <n v="9.6537687230299998"/>
  </r>
  <r>
    <n v="1796"/>
    <n v="12000"/>
    <n v="12000"/>
    <n v="10"/>
    <s v="Statewide Citrus"/>
    <s v="Polk"/>
    <s v="T-Two Grove Care LLC"/>
    <d v="2013-06-04T00:00:00"/>
    <s v="Active"/>
    <x v="5"/>
    <x v="5"/>
    <n v="3548.24367201"/>
    <n v="452329.29584899999"/>
    <n v="10.3840933235"/>
    <n v="10"/>
  </r>
  <r>
    <n v="1797"/>
    <n v="12001"/>
    <n v="12001"/>
    <n v="30"/>
    <s v="Statewide Citrus"/>
    <s v="Polk"/>
    <s v="T-Two Grove Care LLC"/>
    <d v="2013-06-04T00:00:00"/>
    <s v="Active"/>
    <x v="5"/>
    <x v="5"/>
    <n v="6026.70016932"/>
    <n v="599700.16810999997"/>
    <n v="13.767276559200001"/>
    <n v="13.767276559200001"/>
  </r>
  <r>
    <n v="1798"/>
    <n v="12002"/>
    <n v="12002"/>
    <n v="30"/>
    <s v="Statewide Citrus"/>
    <s v="Polk"/>
    <s v="T-Two Grove Care LLC"/>
    <d v="2013-06-04T00:00:00"/>
    <s v="Active"/>
    <x v="5"/>
    <x v="5"/>
    <n v="8106.7024520100003"/>
    <n v="1402715.22116"/>
    <n v="32.202039302899998"/>
    <n v="30"/>
  </r>
  <r>
    <n v="1799"/>
    <n v="12003"/>
    <n v="12003"/>
    <n v="80"/>
    <s v="Statewide Citrus"/>
    <s v="Polk"/>
    <s v="T-Two Grove Care LLC"/>
    <d v="2013-06-04T00:00:00"/>
    <s v="Active"/>
    <x v="5"/>
    <x v="5"/>
    <n v="7920.7380419800002"/>
    <n v="3426681.2597099999"/>
    <n v="78.666091976000004"/>
    <n v="78.666091976000004"/>
  </r>
  <r>
    <n v="1800"/>
    <n v="12005"/>
    <n v="12005"/>
    <n v="65.069999999999993"/>
    <s v="Statewide Citrus"/>
    <s v="Polk"/>
    <s v="The Story Companies"/>
    <d v="2013-06-11T00:00:00"/>
    <s v="Active"/>
    <x v="5"/>
    <x v="5"/>
    <n v="8069.2908582"/>
    <n v="2838960.3552399999"/>
    <n v="65.173822569199999"/>
    <n v="65.069999999999993"/>
  </r>
  <r>
    <n v="1801"/>
    <n v="12007"/>
    <n v="12007"/>
    <n v="9.23"/>
    <s v="Statewide Citrus"/>
    <s v="Polk"/>
    <s v="The Story Companies"/>
    <d v="2013-06-11T00:00:00"/>
    <s v="Active"/>
    <x v="5"/>
    <x v="5"/>
    <n v="3982.8877735699998"/>
    <n v="403011.47787499998"/>
    <n v="9.2519074822099991"/>
    <n v="9.23"/>
  </r>
  <r>
    <n v="1802"/>
    <n v="12008"/>
    <n v="12008"/>
    <n v="9.64"/>
    <s v="Statewide Citrus"/>
    <s v="Polk"/>
    <s v="The Story Companies"/>
    <d v="2013-06-11T00:00:00"/>
    <s v="Active"/>
    <x v="5"/>
    <x v="5"/>
    <n v="2520.9195576000002"/>
    <n v="413136.296538"/>
    <n v="9.4843422655800005"/>
    <n v="9.4843422655800005"/>
  </r>
  <r>
    <n v="1803"/>
    <n v="12009"/>
    <n v="12009"/>
    <n v="19.97"/>
    <s v="Statewide Citrus"/>
    <s v="Polk"/>
    <s v="The Story Companies"/>
    <d v="2013-06-11T00:00:00"/>
    <s v="Active"/>
    <x v="5"/>
    <x v="5"/>
    <n v="3948.9884650600002"/>
    <n v="871291.91179899999"/>
    <n v="20.002190013300002"/>
    <n v="19.97"/>
  </r>
  <r>
    <n v="1804"/>
    <n v="12012"/>
    <n v="12012"/>
    <n v="19.920000000000002"/>
    <s v="Statewide Citrus"/>
    <s v="Polk"/>
    <s v="The Story Companies"/>
    <d v="2013-06-11T00:00:00"/>
    <s v="Active"/>
    <x v="5"/>
    <x v="5"/>
    <n v="3947.0316048999998"/>
    <n v="869291.91608"/>
    <n v="19.956276245600002"/>
    <n v="19.920000000000002"/>
  </r>
  <r>
    <n v="1805"/>
    <n v="12013"/>
    <n v="12013"/>
    <n v="30.19"/>
    <s v="Statewide Citrus"/>
    <s v="Polk"/>
    <s v="The Story Companies"/>
    <d v="2013-06-11T00:00:00"/>
    <s v="Active"/>
    <x v="5"/>
    <x v="5"/>
    <n v="5280.6464927500001"/>
    <n v="1317125.0985699999"/>
    <n v="30.2371525961"/>
    <n v="30.19"/>
  </r>
  <r>
    <n v="1806"/>
    <n v="12014"/>
    <n v="12014"/>
    <n v="70.72"/>
    <s v="Statewide Citrus"/>
    <s v="Polk"/>
    <s v="The Story Companies"/>
    <d v="2013-06-11T00:00:00"/>
    <s v="Active"/>
    <x v="5"/>
    <x v="5"/>
    <n v="13027.7623236"/>
    <n v="3085523.6507000001"/>
    <n v="70.834159615100006"/>
    <n v="70.72"/>
  </r>
  <r>
    <n v="1807"/>
    <n v="12019"/>
    <n v="12019"/>
    <n v="29.43"/>
    <s v="Statewide Citrus"/>
    <s v="Polk"/>
    <s v="The Story Companies"/>
    <d v="2013-06-11T00:00:00"/>
    <s v="Active"/>
    <x v="5"/>
    <x v="5"/>
    <n v="3640.9094963799998"/>
    <n v="577792.60234600003"/>
    <n v="13.2643460405"/>
    <n v="13.2643460405"/>
  </r>
  <r>
    <n v="1808"/>
    <n v="12020"/>
    <n v="12020"/>
    <n v="8.9600000000000009"/>
    <s v="Statewide Citrus"/>
    <s v="Polk"/>
    <s v="The Story Companies"/>
    <d v="2013-06-11T00:00:00"/>
    <s v="Active"/>
    <x v="5"/>
    <x v="5"/>
    <n v="2509.9474039400002"/>
    <n v="391098.605079"/>
    <n v="8.9784244600100003"/>
    <n v="8.9600000000000009"/>
  </r>
  <r>
    <n v="1809"/>
    <n v="12022"/>
    <n v="12022"/>
    <n v="114.61"/>
    <s v="Statewide Citrus"/>
    <s v="Polk"/>
    <s v="The Story Companies"/>
    <d v="2013-06-11T00:00:00"/>
    <s v="Active"/>
    <x v="5"/>
    <x v="5"/>
    <n v="9159.9433491"/>
    <n v="5001015.8289900003"/>
    <n v="114.807985149"/>
    <n v="114.61"/>
  </r>
  <r>
    <n v="1810"/>
    <n v="12023"/>
    <n v="12023"/>
    <n v="20.04"/>
    <s v="Statewide Citrus"/>
    <s v="Polk"/>
    <s v="The Story Companies"/>
    <d v="2013-06-11T00:00:00"/>
    <s v="Active"/>
    <x v="5"/>
    <x v="5"/>
    <n v="3965.2387292899998"/>
    <n v="874355.14046699996"/>
    <n v="20.0725123484"/>
    <n v="20.04"/>
  </r>
  <r>
    <n v="1811"/>
    <n v="12024"/>
    <n v="12024"/>
    <n v="9.0399999999999991"/>
    <s v="Statewide Citrus"/>
    <s v="Polk"/>
    <s v="The Story Companies"/>
    <d v="2013-06-11T00:00:00"/>
    <s v="Active"/>
    <x v="5"/>
    <x v="5"/>
    <n v="2512.66000158"/>
    <n v="394594.43156200001"/>
    <n v="9.0586779142499996"/>
    <n v="9.0399999999999991"/>
  </r>
  <r>
    <n v="1812"/>
    <n v="12025"/>
    <n v="12025"/>
    <n v="17.36"/>
    <s v="Statewide Citrus"/>
    <s v="Polk"/>
    <s v="The Story Companies"/>
    <d v="2013-06-11T00:00:00"/>
    <s v="Active"/>
    <x v="5"/>
    <x v="5"/>
    <n v="3978.3730015699998"/>
    <n v="757477.768331"/>
    <n v="17.389366351"/>
    <n v="17.36"/>
  </r>
  <r>
    <n v="1813"/>
    <n v="12026"/>
    <n v="12026"/>
    <n v="33.83"/>
    <s v="Statewide Citrus"/>
    <s v="Polk"/>
    <s v="The Story Companies"/>
    <d v="2013-06-11T00:00:00"/>
    <s v="Active"/>
    <x v="5"/>
    <x v="5"/>
    <n v="5018.9917404500002"/>
    <n v="1475960.7654599999"/>
    <n v="33.883532353600003"/>
    <n v="33.83"/>
  </r>
  <r>
    <n v="1814"/>
    <n v="12027"/>
    <n v="12027"/>
    <n v="36.1"/>
    <s v="Statewide Citrus"/>
    <s v="Polk"/>
    <s v="The Story Companies"/>
    <d v="2013-06-11T00:00:00"/>
    <s v="Active"/>
    <x v="5"/>
    <x v="5"/>
    <n v="7457.6310175899998"/>
    <n v="1575238.8240400001"/>
    <n v="36.162652089399998"/>
    <n v="36.1"/>
  </r>
  <r>
    <n v="1815"/>
    <n v="12028"/>
    <n v="12028"/>
    <n v="9.3699999999999992"/>
    <s v="Statewide Citrus"/>
    <s v="Polk"/>
    <s v="The Story Companies"/>
    <d v="2013-06-11T00:00:00"/>
    <s v="Active"/>
    <x v="5"/>
    <x v="5"/>
    <n v="493.61130287200001"/>
    <n v="9560.0687182399997"/>
    <n v="0.21946985671800001"/>
    <n v="0.21946985671800001"/>
  </r>
  <r>
    <n v="1816"/>
    <n v="12030"/>
    <n v="12030"/>
    <n v="70.209999999999994"/>
    <s v="Statewide Citrus"/>
    <s v="Polk"/>
    <s v="The Story Companies"/>
    <d v="2013-06-11T00:00:00"/>
    <s v="Active"/>
    <x v="5"/>
    <x v="5"/>
    <n v="10178.1643219"/>
    <n v="3063538.37861"/>
    <n v="70.329445197499993"/>
    <n v="70.209999999999994"/>
  </r>
  <r>
    <n v="1817"/>
    <n v="12035"/>
    <n v="12035"/>
    <n v="10.06"/>
    <s v="Statewide Citrus"/>
    <s v="Polk"/>
    <s v="The Story Companies"/>
    <d v="2013-06-11T00:00:00"/>
    <s v="Active"/>
    <x v="5"/>
    <x v="5"/>
    <n v="2118.2418554999999"/>
    <n v="204723.31518599999"/>
    <n v="4.6998194233700001"/>
    <n v="4.6998194233700001"/>
  </r>
  <r>
    <n v="1818"/>
    <n v="12036"/>
    <n v="12036"/>
    <n v="40.44"/>
    <s v="Statewide Citrus"/>
    <s v="Polk"/>
    <s v="The Story Companies"/>
    <d v="2013-06-11T00:00:00"/>
    <s v="Active"/>
    <x v="5"/>
    <x v="5"/>
    <n v="6622.6213316000003"/>
    <n v="1764509.6336600001"/>
    <n v="40.507729378299999"/>
    <n v="40.44"/>
  </r>
  <r>
    <n v="1819"/>
    <n v="12038"/>
    <n v="12038"/>
    <n v="87.89"/>
    <s v="Statewide Citrus"/>
    <s v="Polk"/>
    <s v="The Story Companies"/>
    <d v="2013-06-11T00:00:00"/>
    <s v="Active"/>
    <x v="5"/>
    <x v="5"/>
    <n v="9808.1088401399993"/>
    <n v="3834664.12525"/>
    <n v="88.032127271700006"/>
    <n v="87.89"/>
  </r>
  <r>
    <n v="1820"/>
    <n v="12039"/>
    <n v="12039"/>
    <n v="116.88"/>
    <s v="Statewide Citrus"/>
    <s v="Polk"/>
    <s v="The Story Companies"/>
    <d v="2013-06-11T00:00:00"/>
    <s v="Active"/>
    <x v="5"/>
    <x v="5"/>
    <n v="14252.1053722"/>
    <n v="5099217.17643"/>
    <n v="117.06238690000001"/>
    <n v="116.88"/>
  </r>
  <r>
    <n v="1821"/>
    <n v="12041"/>
    <n v="12041"/>
    <n v="3.9"/>
    <s v="Statewide Citrus"/>
    <s v="Orange"/>
    <s v="Glenn E Beck"/>
    <d v="2013-06-18T00:00:00"/>
    <s v="Active"/>
    <x v="5"/>
    <x v="5"/>
    <n v="3647.0688391399999"/>
    <n v="372286.83748400002"/>
    <n v="8.5465639723500004"/>
    <n v="3.9"/>
  </r>
  <r>
    <n v="1822"/>
    <n v="12042"/>
    <n v="12042"/>
    <n v="34.549999999999997"/>
    <s v="Statewide Citrus"/>
    <s v="Orange"/>
    <s v="Glenn E Beck"/>
    <d v="2013-06-18T00:00:00"/>
    <s v="Active"/>
    <x v="5"/>
    <x v="5"/>
    <n v="5228.8991646699997"/>
    <n v="1708605.74165"/>
    <n v="39.224347477000002"/>
    <n v="34.549999999999997"/>
  </r>
  <r>
    <n v="1823"/>
    <n v="12054"/>
    <n v="12054"/>
    <n v="19.54"/>
    <s v="Statewide Citrus"/>
    <s v="Polk"/>
    <s v="Glen Doug Wise"/>
    <d v="2013-06-14T00:00:00"/>
    <s v="Active"/>
    <x v="5"/>
    <x v="5"/>
    <n v="3903.6416259500002"/>
    <n v="852575.30365799996"/>
    <n v="19.572514094799999"/>
    <n v="19.54"/>
  </r>
  <r>
    <n v="1824"/>
    <n v="12058"/>
    <n v="12058"/>
    <n v="9.73"/>
    <s v="Statewide Citrus"/>
    <s v="Polk"/>
    <s v="Glen Doug Wise"/>
    <d v="2013-06-14T00:00:00"/>
    <s v="Active"/>
    <x v="5"/>
    <x v="5"/>
    <n v="2608.0532930700001"/>
    <n v="424889.88537799998"/>
    <n v="9.7541686166900003"/>
    <n v="9.73"/>
  </r>
  <r>
    <n v="1825"/>
    <n v="12062"/>
    <n v="12062"/>
    <n v="8.94"/>
    <s v="Statewide Citrus"/>
    <s v="Polk"/>
    <s v="Glen Doug Wise"/>
    <d v="2013-06-14T00:00:00"/>
    <s v="Active"/>
    <x v="5"/>
    <x v="5"/>
    <n v="1992.5820235000001"/>
    <n v="222790.47579900001"/>
    <n v="5.1145860184399998"/>
    <n v="5.1145860184399998"/>
  </r>
  <r>
    <n v="1826"/>
    <n v="12063"/>
    <n v="12063"/>
    <n v="62.08"/>
    <s v="Statewide Citrus"/>
    <s v="Polk"/>
    <s v="Glen Doug Wise"/>
    <d v="2013-06-14T00:00:00"/>
    <s v="Active"/>
    <x v="5"/>
    <x v="5"/>
    <n v="2606.1562011599999"/>
    <n v="70788.637587100005"/>
    <n v="1.6250900078599999"/>
    <n v="1.6250900078599999"/>
  </r>
  <r>
    <n v="1827"/>
    <n v="12091"/>
    <n v="12091"/>
    <n v="59.12"/>
    <s v="Statewide Citrus"/>
    <s v="Polk"/>
    <s v="Glenn E Beck"/>
    <d v="2013-06-27T00:00:00"/>
    <s v="Active"/>
    <x v="5"/>
    <x v="5"/>
    <n v="5334.0439886000004"/>
    <n v="1777416.8686299999"/>
    <n v="40.8040399064"/>
    <n v="40.8040399064"/>
  </r>
  <r>
    <n v="1828"/>
    <n v="12109"/>
    <n v="12109"/>
    <n v="40.299999999999997"/>
    <s v="Statewide Citrus"/>
    <s v="Polk"/>
    <s v="Lee Hay"/>
    <d v="2013-07-03T00:00:00"/>
    <s v="Active"/>
    <x v="5"/>
    <x v="5"/>
    <n v="5308.0732461300004"/>
    <n v="1757967.8606400001"/>
    <n v="40.357550333600003"/>
    <n v="40.299999999999997"/>
  </r>
  <r>
    <n v="1829"/>
    <n v="12112"/>
    <n v="12112"/>
    <n v="20.75"/>
    <s v="Statewide Citrus"/>
    <s v="Polk"/>
    <s v="Lee Hay"/>
    <d v="2013-07-03T00:00:00"/>
    <s v="Active"/>
    <x v="5"/>
    <x v="5"/>
    <n v="4045.9335148800001"/>
    <n v="905058.58368499996"/>
    <n v="20.777369236199998"/>
    <n v="20.75"/>
  </r>
  <r>
    <n v="1830"/>
    <n v="12113"/>
    <n v="12113"/>
    <n v="9.86"/>
    <s v="Statewide Citrus"/>
    <s v="Polk"/>
    <s v="Lee Hay"/>
    <d v="2013-07-03T00:00:00"/>
    <s v="Active"/>
    <x v="5"/>
    <x v="5"/>
    <n v="108.909075738"/>
    <n v="507.83120980899997"/>
    <n v="1.1658247041799999E-2"/>
    <n v="1.1658247041799999E-2"/>
  </r>
  <r>
    <n v="1831"/>
    <n v="12115"/>
    <n v="12115"/>
    <n v="8.77"/>
    <s v="Statewide Citrus"/>
    <s v="Polk"/>
    <s v="Lee Hay"/>
    <d v="2013-07-03T00:00:00"/>
    <s v="Active"/>
    <x v="5"/>
    <x v="5"/>
    <n v="2480.2867026499998"/>
    <n v="382482.50288799999"/>
    <n v="8.7806251795900003"/>
    <n v="8.77"/>
  </r>
  <r>
    <n v="1832"/>
    <n v="12118"/>
    <n v="12118"/>
    <n v="9.99"/>
    <s v="Statewide Citrus"/>
    <s v="Polk"/>
    <s v="Lee Hay"/>
    <d v="2013-07-03T00:00:00"/>
    <s v="Active"/>
    <x v="5"/>
    <x v="5"/>
    <n v="2640.4385397400001"/>
    <n v="435715.36245299998"/>
    <n v="10.002688368199999"/>
    <n v="9.99"/>
  </r>
  <r>
    <n v="1833"/>
    <n v="12119"/>
    <n v="12119"/>
    <n v="19.989999999999998"/>
    <s v="Statewide Citrus"/>
    <s v="Polk"/>
    <s v="Lee Hay"/>
    <d v="2013-07-03T00:00:00"/>
    <s v="Active"/>
    <x v="5"/>
    <x v="5"/>
    <n v="3947.9896580599998"/>
    <n v="871938.70701400004"/>
    <n v="20.017038447600001"/>
    <n v="19.989999999999998"/>
  </r>
  <r>
    <n v="1834"/>
    <n v="12120"/>
    <n v="12120"/>
    <n v="18.170000000000002"/>
    <s v="Statewide Citrus"/>
    <s v="Polk"/>
    <s v="Lee Hay"/>
    <d v="2013-07-03T00:00:00"/>
    <s v="Active"/>
    <x v="5"/>
    <x v="5"/>
    <n v="259.93229738999997"/>
    <n v="990.72542423699997"/>
    <n v="2.2744017152200001E-2"/>
    <n v="2.2744017152200001E-2"/>
  </r>
  <r>
    <n v="1835"/>
    <n v="12121"/>
    <n v="12121"/>
    <n v="10"/>
    <s v="Statewide Citrus"/>
    <s v="Polk"/>
    <s v="Lee Hay"/>
    <d v="2013-07-03T00:00:00"/>
    <s v="Active"/>
    <x v="5"/>
    <x v="5"/>
    <n v="3892.4248376800001"/>
    <n v="831009.20694599999"/>
    <n v="19.0774226582"/>
    <n v="10"/>
  </r>
  <r>
    <n v="1836"/>
    <n v="12160"/>
    <n v="12160"/>
    <n v="61.29"/>
    <s v="Statewide Citrus"/>
    <s v="Polk"/>
    <s v="David Wheeler"/>
    <d v="2013-07-15T00:00:00"/>
    <s v="Active"/>
    <x v="5"/>
    <x v="5"/>
    <n v="2791.5751282599999"/>
    <n v="347062.55515600002"/>
    <n v="7.9674918138299997"/>
    <n v="7.9674918138299997"/>
  </r>
  <r>
    <n v="1837"/>
    <n v="12161"/>
    <n v="12161"/>
    <n v="194"/>
    <s v="Statewide Citrus"/>
    <s v="Polk"/>
    <s v="David Wheeler"/>
    <d v="2013-07-15T00:00:00"/>
    <s v="Active"/>
    <x v="5"/>
    <x v="5"/>
    <n v="13178.404421900001"/>
    <n v="8685888.1906599998"/>
    <n v="199.401352946"/>
    <n v="194"/>
  </r>
  <r>
    <n v="1838"/>
    <n v="12162"/>
    <n v="12162"/>
    <n v="9.02"/>
    <s v="Statewide Citrus"/>
    <s v="Polk"/>
    <s v="David Wheeler"/>
    <d v="2013-07-15T00:00:00"/>
    <s v="Active"/>
    <x v="5"/>
    <x v="5"/>
    <n v="2511.8398353900002"/>
    <n v="393576.28686499997"/>
    <n v="9.0353044346800004"/>
    <n v="9.02"/>
  </r>
  <r>
    <n v="1839"/>
    <n v="12163"/>
    <n v="12163"/>
    <n v="26.83"/>
    <s v="Statewide Citrus"/>
    <s v="Polk"/>
    <s v="David Wheeler"/>
    <d v="2013-07-15T00:00:00"/>
    <s v="Active"/>
    <x v="5"/>
    <x v="5"/>
    <n v="5073.3367155400001"/>
    <n v="1170740.18839"/>
    <n v="26.876604025900001"/>
    <n v="26.83"/>
  </r>
  <r>
    <n v="1840"/>
    <n v="12165"/>
    <n v="12165"/>
    <n v="522.74"/>
    <s v="Statewide Citrus"/>
    <s v="Polk"/>
    <s v="David Wheeler"/>
    <d v="2013-07-15T00:00:00"/>
    <s v="Active"/>
    <x v="5"/>
    <x v="5"/>
    <n v="53331.466087300003"/>
    <n v="19543477.243299998"/>
    <n v="448.65829700299997"/>
    <n v="448.65829700299997"/>
  </r>
  <r>
    <n v="1841"/>
    <n v="12166"/>
    <n v="12166"/>
    <n v="37.36"/>
    <s v="Statewide Citrus"/>
    <s v="Polk"/>
    <s v="David Wheeler"/>
    <d v="2013-07-15T00:00:00"/>
    <s v="Active"/>
    <x v="5"/>
    <x v="5"/>
    <n v="2441.8945545199999"/>
    <n v="316523.890128"/>
    <n v="7.2664177279100004"/>
    <n v="7.2664177279100004"/>
  </r>
  <r>
    <n v="1842"/>
    <n v="12167"/>
    <n v="12167"/>
    <n v="136.27000000000001"/>
    <s v="Statewide Citrus"/>
    <s v="Polk"/>
    <s v="David Wheeler"/>
    <d v="2013-07-15T00:00:00"/>
    <s v="Active"/>
    <x v="5"/>
    <x v="5"/>
    <n v="15815.373786300001"/>
    <n v="4111711.3447500002"/>
    <n v="94.392281718199996"/>
    <n v="94.392281718199996"/>
  </r>
  <r>
    <n v="1843"/>
    <n v="12168"/>
    <n v="12168"/>
    <n v="76.400000000000006"/>
    <s v="Statewide Citrus"/>
    <s v="Polk"/>
    <s v="David Wheeler"/>
    <d v="2013-07-15T00:00:00"/>
    <s v="Active"/>
    <x v="5"/>
    <x v="5"/>
    <n v="7469.1272026099996"/>
    <n v="3199382.1017399998"/>
    <n v="73.4480004431"/>
    <n v="73.4480004431"/>
  </r>
  <r>
    <n v="1844"/>
    <n v="12169"/>
    <n v="12169"/>
    <n v="72.319999999999993"/>
    <s v="Statewide Citrus"/>
    <s v="Polk"/>
    <s v="David Wheeler"/>
    <d v="2013-07-15T00:00:00"/>
    <s v="Active"/>
    <x v="5"/>
    <x v="5"/>
    <n v="13936.0586229"/>
    <n v="3154983.0326800002"/>
    <n v="72.4287339909"/>
    <n v="72.319999999999993"/>
  </r>
  <r>
    <n v="1845"/>
    <n v="12171"/>
    <n v="12171"/>
    <n v="98.61"/>
    <s v="Statewide Citrus"/>
    <s v="Polk"/>
    <s v="David Wheeler"/>
    <d v="2013-07-15T00:00:00"/>
    <s v="Active"/>
    <x v="5"/>
    <x v="5"/>
    <n v="15735.347807"/>
    <n v="4301320.8170400001"/>
    <n v="98.745133663199994"/>
    <n v="98.61"/>
  </r>
  <r>
    <n v="1846"/>
    <n v="12172"/>
    <n v="12172"/>
    <n v="85.49"/>
    <s v="Statewide Citrus"/>
    <s v="Osceola"/>
    <s v="David Wheeler"/>
    <d v="2013-07-15T00:00:00"/>
    <s v="Active"/>
    <x v="5"/>
    <x v="5"/>
    <n v="10746.729128700001"/>
    <n v="3727481.4624700001"/>
    <n v="85.571542066999996"/>
    <n v="85.49"/>
  </r>
  <r>
    <n v="1847"/>
    <n v="12185"/>
    <n v="12185"/>
    <n v="21.82"/>
    <s v="Statewide Citrus"/>
    <s v="Polk"/>
    <s v="Ted Davis"/>
    <d v="2013-07-09T00:00:00"/>
    <s v="Active"/>
    <x v="5"/>
    <x v="5"/>
    <n v="2725.727582"/>
    <n v="358389.81735099998"/>
    <n v="8.2275310127400001"/>
    <n v="8.2275310127400001"/>
  </r>
  <r>
    <n v="1848"/>
    <n v="12192"/>
    <n v="12192"/>
    <n v="9.0299999999999994"/>
    <s v="Statewide Citrus"/>
    <s v="Polk"/>
    <s v="Ted Davis"/>
    <d v="2013-07-09T00:00:00"/>
    <s v="Active"/>
    <x v="5"/>
    <x v="5"/>
    <n v="2512.2478410799999"/>
    <n v="393871.10952900001"/>
    <n v="9.0420726588099996"/>
    <n v="9.0299999999999994"/>
  </r>
  <r>
    <n v="1849"/>
    <n v="12193"/>
    <n v="12193"/>
    <n v="36.14"/>
    <s v="Statewide Citrus"/>
    <s v="Polk"/>
    <s v="Ted Davis"/>
    <d v="2013-07-09T00:00:00"/>
    <s v="Active"/>
    <x v="5"/>
    <x v="5"/>
    <n v="1645.74105992"/>
    <n v="55859.204049599997"/>
    <n v="1.2823560029200001"/>
    <n v="1.2823560029200001"/>
  </r>
  <r>
    <n v="1850"/>
    <n v="12201"/>
    <n v="12201"/>
    <n v="97.9"/>
    <s v="Statewide Citrus"/>
    <s v="Polk"/>
    <s v="Glenn E Beck"/>
    <d v="2013-07-19T00:00:00"/>
    <s v="Active"/>
    <x v="5"/>
    <x v="5"/>
    <n v="9553.5929284199992"/>
    <n v="4845528.7319"/>
    <n v="111.238478284"/>
    <n v="97.9"/>
  </r>
  <r>
    <n v="1851"/>
    <n v="12214"/>
    <n v="12214"/>
    <n v="125"/>
    <s v="Statewide Citrus"/>
    <s v="Orange"/>
    <s v="Heller Brothers"/>
    <d v="2013-07-22T00:00:00"/>
    <s v="Active"/>
    <x v="5"/>
    <x v="5"/>
    <n v="29327.2704963"/>
    <n v="11278979.5812"/>
    <n v="258.93077817300002"/>
    <n v="125"/>
  </r>
  <r>
    <n v="1852"/>
    <n v="12284"/>
    <n v="12284"/>
    <n v="35.42"/>
    <s v="Statewide Citrus"/>
    <s v="Polk"/>
    <s v="LM Hollister Groves Inc"/>
    <d v="2013-08-14T00:00:00"/>
    <s v="Active"/>
    <x v="5"/>
    <x v="5"/>
    <n v="7491.5324577800002"/>
    <n v="1544807.08247"/>
    <n v="35.464032638200003"/>
    <n v="35.42"/>
  </r>
  <r>
    <n v="1853"/>
    <n v="12291"/>
    <n v="12291"/>
    <n v="280"/>
    <s v="Statewide Citrus"/>
    <s v="Polk"/>
    <s v="W Lindsay Raley"/>
    <d v="2013-07-25T00:00:00"/>
    <s v="Active"/>
    <x v="5"/>
    <x v="5"/>
    <n v="9862.0620190999998"/>
    <n v="1311248.2220900001"/>
    <n v="30.102237536800001"/>
    <n v="30.102237536800001"/>
  </r>
  <r>
    <n v="1854"/>
    <n v="12295"/>
    <n v="12295"/>
    <n v="5.33"/>
    <s v="Statewide Citrus"/>
    <s v="Orange"/>
    <s v="Glenn E Beck"/>
    <d v="2013-08-20T00:00:00"/>
    <s v="Active"/>
    <x v="5"/>
    <x v="5"/>
    <n v="3150.9849130299999"/>
    <n v="231161.373941"/>
    <n v="5.3067561659700004"/>
    <n v="5.3067561659700004"/>
  </r>
  <r>
    <n v="1855"/>
    <n v="12297"/>
    <n v="12297"/>
    <n v="25.73"/>
    <s v="Statewide Citrus"/>
    <s v="Orange"/>
    <s v="Glenn E Beck"/>
    <d v="2013-08-20T00:00:00"/>
    <s v="Active"/>
    <x v="5"/>
    <x v="5"/>
    <n v="5908.9444402299996"/>
    <n v="2039276.37892"/>
    <n v="46.815531130700002"/>
    <n v="25.73"/>
  </r>
  <r>
    <n v="1856"/>
    <n v="12299"/>
    <n v="12299"/>
    <n v="19.59"/>
    <s v="Statewide Citrus"/>
    <s v="Polk"/>
    <s v="Glenn E Beck"/>
    <d v="2013-08-20T00:00:00"/>
    <s v="Active"/>
    <x v="5"/>
    <x v="5"/>
    <n v="8162.3208174000001"/>
    <n v="1914552.1461499999"/>
    <n v="43.952245279700001"/>
    <n v="19.59"/>
  </r>
  <r>
    <n v="1857"/>
    <n v="12300"/>
    <n v="12300"/>
    <n v="29.16"/>
    <s v="Statewide Citrus"/>
    <s v="Polk"/>
    <s v="Glenn E Beck"/>
    <d v="2013-08-19T00:00:00"/>
    <s v="Active"/>
    <x v="5"/>
    <x v="5"/>
    <n v="6518.2615174599996"/>
    <n v="1272361.4979300001"/>
    <n v="29.209517616900001"/>
    <n v="29.16"/>
  </r>
  <r>
    <n v="1858"/>
    <n v="12336"/>
    <n v="12336"/>
    <n v="5"/>
    <s v="Specialty Fruit &amp; Nut"/>
    <s v="Polk"/>
    <s v="Joe Garrison"/>
    <d v="2013-08-21T00:00:00"/>
    <s v="Active"/>
    <x v="8"/>
    <x v="5"/>
    <n v="5212.8276660600004"/>
    <n v="537364.64835100004"/>
    <n v="12.3362442106"/>
    <n v="5"/>
  </r>
  <r>
    <n v="1859"/>
    <n v="12338"/>
    <n v="12338"/>
    <n v="1076.43"/>
    <s v="Statewide Cow/Calf"/>
    <s v="Osceola"/>
    <s v="J Shane Platt"/>
    <d v="2013-08-01T00:00:00"/>
    <s v="Active"/>
    <x v="0"/>
    <x v="5"/>
    <n v="86001.733698299999"/>
    <n v="46942137.933899999"/>
    <n v="1077.6475138400001"/>
    <n v="1076.43"/>
  </r>
  <r>
    <n v="1860"/>
    <n v="12339"/>
    <n v="12339"/>
    <n v="40.479999999999997"/>
    <s v="Specialty Fruit &amp; Nut"/>
    <s v="Polk"/>
    <s v="David Morris Jr"/>
    <d v="2013-08-21T00:00:00"/>
    <s v="Active"/>
    <x v="8"/>
    <x v="5"/>
    <n v="14878.789392799999"/>
    <n v="2101280.9288599999"/>
    <n v="48.2389654272"/>
    <n v="40.479999999999997"/>
  </r>
  <r>
    <n v="1861"/>
    <n v="12340"/>
    <n v="12340"/>
    <n v="328.43"/>
    <s v="Statewide Citrus"/>
    <s v="Polk"/>
    <s v="David Morris Jr"/>
    <d v="2013-08-22T00:00:00"/>
    <s v="Active"/>
    <x v="5"/>
    <x v="5"/>
    <n v="35750.192927800003"/>
    <n v="8780125.1946699992"/>
    <n v="201.56474553000001"/>
    <n v="201.56474553000001"/>
  </r>
  <r>
    <n v="1862"/>
    <n v="12358"/>
    <n v="12358"/>
    <n v="4064.8"/>
    <s v="Statewide Cow/Calf"/>
    <s v="Osceola"/>
    <s v="Dave Partin"/>
    <d v="2013-08-27T00:00:00"/>
    <s v="Active"/>
    <x v="0"/>
    <x v="5"/>
    <n v="74277.244911200003"/>
    <n v="177138149.57499999"/>
    <n v="4066.5486255699998"/>
    <n v="4064.8"/>
  </r>
  <r>
    <n v="1863"/>
    <n v="12385"/>
    <n v="12385"/>
    <n v="86.78"/>
    <s v="Statewide Citrus"/>
    <s v="Polk"/>
    <s v="Hunt Brothers"/>
    <d v="2013-09-03T00:00:00"/>
    <s v="Active"/>
    <x v="5"/>
    <x v="5"/>
    <n v="14583.1703409"/>
    <n v="4852413.9518100005"/>
    <n v="111.396541816"/>
    <n v="86.78"/>
  </r>
  <r>
    <n v="1864"/>
    <n v="12386"/>
    <n v="12386"/>
    <n v="33.21"/>
    <s v="Statewide Citrus"/>
    <s v="Polk"/>
    <s v="Hunt Brothers"/>
    <d v="2013-09-03T00:00:00"/>
    <s v="Active"/>
    <x v="5"/>
    <x v="5"/>
    <n v="6448.9206612199996"/>
    <n v="1448710.9011299999"/>
    <n v="33.257959044800003"/>
    <n v="33.21"/>
  </r>
  <r>
    <n v="1865"/>
    <n v="12388"/>
    <n v="12388"/>
    <n v="8.7100000000000009"/>
    <s v="Statewide Citrus"/>
    <s v="Polk"/>
    <s v="Hunt Brothers"/>
    <d v="2013-09-03T00:00:00"/>
    <s v="Active"/>
    <x v="5"/>
    <x v="5"/>
    <n v="2466.1168472099998"/>
    <n v="379881.72840700002"/>
    <n v="8.7209193741700002"/>
    <n v="8.7100000000000009"/>
  </r>
  <r>
    <n v="1866"/>
    <n v="12391"/>
    <n v="12391"/>
    <n v="9.9600000000000009"/>
    <s v="Statewide Citrus"/>
    <s v="Polk"/>
    <s v="Hunt Brothers"/>
    <d v="2013-09-03T00:00:00"/>
    <s v="Active"/>
    <x v="5"/>
    <x v="5"/>
    <n v="2253.2708341799998"/>
    <n v="295398.21863700001"/>
    <n v="6.7814371036200001"/>
    <n v="6.7814371036200001"/>
  </r>
  <r>
    <n v="1867"/>
    <n v="12392"/>
    <n v="12392"/>
    <n v="15.09"/>
    <s v="Statewide Citrus"/>
    <s v="Polk"/>
    <s v="Hunt Brothers"/>
    <d v="2013-09-03T00:00:00"/>
    <s v="Active"/>
    <x v="5"/>
    <x v="5"/>
    <n v="3312.4006189400002"/>
    <n v="658299.08813599998"/>
    <n v="15.112528038100001"/>
    <n v="15.09"/>
  </r>
  <r>
    <n v="1868"/>
    <n v="12397"/>
    <n v="12397"/>
    <n v="39.799999999999997"/>
    <s v="Statewide Citrus"/>
    <s v="Polk"/>
    <s v="Hunt Brothers"/>
    <d v="2013-09-03T00:00:00"/>
    <s v="Active"/>
    <x v="5"/>
    <x v="5"/>
    <n v="5271.44990504"/>
    <n v="1736508.7522400001"/>
    <n v="39.864915020600002"/>
    <n v="39.799999999999997"/>
  </r>
  <r>
    <n v="1869"/>
    <n v="12398"/>
    <n v="12398"/>
    <n v="4.75"/>
    <s v="Statewide Citrus"/>
    <s v="Polk"/>
    <s v="Hunt Brothers"/>
    <d v="2013-09-03T00:00:00"/>
    <s v="Active"/>
    <x v="5"/>
    <x v="5"/>
    <n v="1923.5590001099999"/>
    <n v="207082.25758100001"/>
    <n v="4.7539735057900003"/>
    <n v="4.75"/>
  </r>
  <r>
    <n v="1870"/>
    <n v="12399"/>
    <n v="12399"/>
    <n v="10.039999999999999"/>
    <s v="Statewide Citrus"/>
    <s v="Polk"/>
    <s v="Hunt Brothers"/>
    <d v="2013-09-03T00:00:00"/>
    <s v="Active"/>
    <x v="5"/>
    <x v="5"/>
    <n v="2648.6964149999999"/>
    <n v="438089.13997299998"/>
    <n v="10.0571830196"/>
    <n v="10.039999999999999"/>
  </r>
  <r>
    <n v="1871"/>
    <n v="12400"/>
    <n v="12400"/>
    <n v="9.75"/>
    <s v="Statewide Citrus"/>
    <s v="Polk"/>
    <s v="Hunt Brothers"/>
    <d v="2013-09-03T00:00:00"/>
    <s v="Active"/>
    <x v="5"/>
    <x v="5"/>
    <n v="2609.14055839"/>
    <n v="425292.93251800002"/>
    <n v="9.7634213428500001"/>
    <n v="9.75"/>
  </r>
  <r>
    <n v="1872"/>
    <n v="12401"/>
    <n v="12401"/>
    <n v="39.85"/>
    <s v="Statewide Citrus"/>
    <s v="Polk"/>
    <s v="Hunt Brothers"/>
    <d v="2013-09-03T00:00:00"/>
    <s v="Active"/>
    <x v="5"/>
    <x v="5"/>
    <n v="5276.3391364999998"/>
    <n v="1738544.1686799999"/>
    <n v="39.911641939399999"/>
    <n v="39.85"/>
  </r>
  <r>
    <n v="1873"/>
    <n v="12402"/>
    <n v="12402"/>
    <n v="179.03"/>
    <s v="Statewide Citrus"/>
    <s v="Polk"/>
    <s v="Hunt Brothers"/>
    <d v="2013-09-03T00:00:00"/>
    <s v="Active"/>
    <x v="5"/>
    <x v="5"/>
    <n v="19760.056815600001"/>
    <n v="7811637.4803200001"/>
    <n v="179.331237993"/>
    <n v="179.03"/>
  </r>
  <r>
    <n v="1874"/>
    <n v="12403"/>
    <n v="12403"/>
    <n v="19.329999999999998"/>
    <s v="Statewide Citrus"/>
    <s v="Polk"/>
    <s v="Hunt Brothers"/>
    <d v="2013-09-03T00:00:00"/>
    <s v="Active"/>
    <x v="5"/>
    <x v="5"/>
    <n v="3533.2437715699998"/>
    <n v="457820.35905600002"/>
    <n v="10.5101512935"/>
    <n v="10.5101512935"/>
  </r>
  <r>
    <n v="1875"/>
    <n v="12404"/>
    <n v="12404"/>
    <n v="19.79"/>
    <s v="Statewide Citrus"/>
    <s v="Polk"/>
    <s v="Hunt Brothers"/>
    <d v="2013-09-03T00:00:00"/>
    <s v="Active"/>
    <x v="5"/>
    <x v="5"/>
    <n v="3896.9917437499998"/>
    <n v="862510.14814599999"/>
    <n v="19.800587653699999"/>
    <n v="19.79"/>
  </r>
  <r>
    <n v="1876"/>
    <n v="12406"/>
    <n v="12406"/>
    <n v="10.050000000000001"/>
    <s v="Statewide Citrus"/>
    <s v="Polk"/>
    <s v="Hunt Brothers"/>
    <d v="2013-09-03T00:00:00"/>
    <s v="Active"/>
    <x v="5"/>
    <x v="5"/>
    <n v="2647.1424507000002"/>
    <n v="438309.86069599999"/>
    <n v="10.062250090499999"/>
    <n v="10.050000000000001"/>
  </r>
  <r>
    <n v="1877"/>
    <n v="12407"/>
    <n v="12407"/>
    <n v="37.270000000000003"/>
    <s v="Statewide Citrus"/>
    <s v="Polk"/>
    <s v="Hunt Brothers"/>
    <d v="2013-09-03T00:00:00"/>
    <s v="Active"/>
    <x v="5"/>
    <x v="5"/>
    <n v="5100.6929936200004"/>
    <n v="1626045.3946400001"/>
    <n v="37.329015124999998"/>
    <n v="37.270000000000003"/>
  </r>
  <r>
    <n v="1878"/>
    <n v="12408"/>
    <n v="12408"/>
    <n v="21.43"/>
    <s v="Statewide Citrus"/>
    <s v="Polk"/>
    <s v="Hunt Brothers"/>
    <d v="2013-09-03T00:00:00"/>
    <s v="Active"/>
    <x v="5"/>
    <x v="5"/>
    <n v="4052.02034538"/>
    <n v="934814.56982700003"/>
    <n v="21.460475415400001"/>
    <n v="21.43"/>
  </r>
  <r>
    <n v="1879"/>
    <n v="12409"/>
    <n v="12409"/>
    <n v="14.63"/>
    <s v="Statewide Citrus"/>
    <s v="Polk"/>
    <s v="Hunt Brothers"/>
    <d v="2013-09-03T00:00:00"/>
    <s v="Active"/>
    <x v="5"/>
    <x v="5"/>
    <n v="3650.6825011999999"/>
    <n v="568297.58668800001"/>
    <n v="13.0463696025"/>
    <n v="13.0463696025"/>
  </r>
  <r>
    <n v="1880"/>
    <n v="12410"/>
    <n v="12410"/>
    <n v="9.23"/>
    <s v="Statewide Citrus"/>
    <s v="Polk"/>
    <s v="Hunt Brothers"/>
    <d v="2013-09-03T00:00:00"/>
    <s v="Active"/>
    <x v="5"/>
    <x v="5"/>
    <n v="2538.81067106"/>
    <n v="402842.482862"/>
    <n v="9.2480278750299991"/>
    <n v="9.23"/>
  </r>
  <r>
    <n v="1881"/>
    <n v="12411"/>
    <n v="12411"/>
    <n v="9.9"/>
    <s v="Statewide Citrus"/>
    <s v="Polk"/>
    <s v="Hunt Brothers"/>
    <d v="2013-09-03T00:00:00"/>
    <s v="Active"/>
    <x v="5"/>
    <x v="5"/>
    <n v="2629.0548949499998"/>
    <n v="431885.30342800001"/>
    <n v="9.9147619599399999"/>
    <n v="9.9"/>
  </r>
  <r>
    <n v="1882"/>
    <n v="12414"/>
    <n v="12414"/>
    <n v="39.01"/>
    <s v="Statewide Citrus"/>
    <s v="Polk"/>
    <s v="Hunt Brothers"/>
    <d v="2013-09-03T00:00:00"/>
    <s v="Active"/>
    <x v="5"/>
    <x v="5"/>
    <n v="945.96501585199996"/>
    <n v="21475.746768600002"/>
    <n v="0.49301727896800002"/>
    <n v="0.49301727896800002"/>
  </r>
  <r>
    <n v="1883"/>
    <n v="12415"/>
    <n v="12415"/>
    <n v="59.11"/>
    <s v="Statewide Citrus"/>
    <s v="Polk"/>
    <s v="Hunt Brothers"/>
    <d v="2013-09-03T00:00:00"/>
    <s v="Active"/>
    <x v="5"/>
    <x v="5"/>
    <n v="7235.7043731200001"/>
    <n v="2578601.8949699998"/>
    <n v="59.196790849499997"/>
    <n v="59.11"/>
  </r>
  <r>
    <n v="1884"/>
    <n v="12416"/>
    <n v="12416"/>
    <n v="603.45000000000005"/>
    <s v="Statewide Citrus"/>
    <s v="Polk"/>
    <s v="Hunt Brothers"/>
    <d v="2013-09-03T00:00:00"/>
    <s v="Active"/>
    <x v="5"/>
    <x v="5"/>
    <n v="52782.627642400003"/>
    <n v="12675602.535399999"/>
    <n v="290.99295771200002"/>
    <n v="290.99295771200002"/>
  </r>
  <r>
    <n v="1885"/>
    <n v="12418"/>
    <n v="12418"/>
    <n v="9.81"/>
    <s v="Statewide Citrus"/>
    <s v="Polk"/>
    <s v="Hunt Brothers"/>
    <d v="2013-09-03T00:00:00"/>
    <s v="Active"/>
    <x v="5"/>
    <x v="5"/>
    <n v="2601.1147922599998"/>
    <n v="428164.13961800002"/>
    <n v="9.8293354517800005"/>
    <n v="9.81"/>
  </r>
  <r>
    <n v="1886"/>
    <n v="12419"/>
    <n v="12419"/>
    <n v="37.11"/>
    <s v="Statewide Citrus"/>
    <s v="Polk"/>
    <s v="Hunt Brothers"/>
    <d v="2013-09-03T00:00:00"/>
    <s v="Active"/>
    <x v="5"/>
    <x v="5"/>
    <n v="5089.48208884"/>
    <n v="1618924.7368999999"/>
    <n v="37.165546662600001"/>
    <n v="37.11"/>
  </r>
  <r>
    <n v="1887"/>
    <n v="12420"/>
    <n v="12420"/>
    <n v="19.32"/>
    <s v="Statewide Citrus"/>
    <s v="Polk"/>
    <s v="Hunt Brothers"/>
    <d v="2013-09-03T00:00:00"/>
    <s v="Active"/>
    <x v="5"/>
    <x v="5"/>
    <n v="3903.0506134799998"/>
    <n v="842987.10816199996"/>
    <n v="19.352398533500001"/>
    <n v="19.32"/>
  </r>
  <r>
    <n v="1888"/>
    <n v="12421"/>
    <n v="12421"/>
    <n v="15.39"/>
    <s v="Statewide Citrus"/>
    <s v="Polk"/>
    <s v="Hunt Brothers"/>
    <d v="2013-09-03T00:00:00"/>
    <s v="Active"/>
    <x v="5"/>
    <x v="5"/>
    <n v="3836.6763708100002"/>
    <n v="668796.62531999999"/>
    <n v="15.3535192956"/>
    <n v="15.3535192956"/>
  </r>
  <r>
    <n v="1889"/>
    <n v="12422"/>
    <n v="12422"/>
    <n v="119.32"/>
    <s v="Statewide Citrus"/>
    <s v="Polk"/>
    <s v="Hunt Brothers"/>
    <d v="2013-09-03T00:00:00"/>
    <s v="Active"/>
    <x v="5"/>
    <x v="5"/>
    <n v="15820.551240999999"/>
    <n v="5206163.4106999999"/>
    <n v="119.517544431"/>
    <n v="119.32"/>
  </r>
  <r>
    <n v="1890"/>
    <n v="12424"/>
    <n v="12424"/>
    <n v="179.18"/>
    <s v="Statewide Citrus"/>
    <s v="Polk"/>
    <s v="Hunt Brothers"/>
    <d v="2013-09-03T00:00:00"/>
    <s v="Active"/>
    <x v="5"/>
    <x v="5"/>
    <n v="15471.1795514"/>
    <n v="4268237.6458799997"/>
    <n v="97.985645520700004"/>
    <n v="97.985645520700004"/>
  </r>
  <r>
    <n v="1891"/>
    <n v="12425"/>
    <n v="12425"/>
    <n v="19.45"/>
    <s v="Statewide Citrus"/>
    <s v="Polk"/>
    <s v="Hunt Brothers"/>
    <d v="2013-09-03T00:00:00"/>
    <s v="Active"/>
    <x v="5"/>
    <x v="5"/>
    <n v="5208.9548436200002"/>
    <n v="848840.34323799994"/>
    <n v="19.4867708588"/>
    <n v="19.45"/>
  </r>
  <r>
    <n v="1892"/>
    <n v="12426"/>
    <n v="12426"/>
    <n v="7.86"/>
    <s v="Statewide Citrus"/>
    <s v="Polk"/>
    <s v="Hunt Brothers"/>
    <d v="2013-09-03T00:00:00"/>
    <s v="Active"/>
    <x v="5"/>
    <x v="5"/>
    <n v="3544.9730613299998"/>
    <n v="342834.16691600002"/>
    <n v="7.8704209884500003"/>
    <n v="7.86"/>
  </r>
  <r>
    <n v="1893"/>
    <n v="12427"/>
    <n v="12427"/>
    <n v="20.170000000000002"/>
    <s v="Statewide Citrus"/>
    <s v="Polk"/>
    <s v="Hunt Brothers"/>
    <d v="2013-09-03T00:00:00"/>
    <s v="Active"/>
    <x v="5"/>
    <x v="5"/>
    <n v="3977.6169542399998"/>
    <n v="880047.54127499997"/>
    <n v="20.2031924122"/>
    <n v="20.170000000000002"/>
  </r>
  <r>
    <n v="1894"/>
    <n v="12428"/>
    <n v="12428"/>
    <n v="18.579999999999998"/>
    <s v="Statewide Citrus"/>
    <s v="Polk"/>
    <s v="Hunt Brothers"/>
    <d v="2013-09-03T00:00:00"/>
    <s v="Active"/>
    <x v="5"/>
    <x v="5"/>
    <n v="5357.8794094499999"/>
    <n v="810728.73756000004"/>
    <n v="18.611845282000001"/>
    <n v="18.579999999999998"/>
  </r>
  <r>
    <n v="1895"/>
    <n v="12429"/>
    <n v="12429"/>
    <n v="9.19"/>
    <s v="Statewide Citrus"/>
    <s v="Polk"/>
    <s v="Hunt Brothers"/>
    <d v="2013-09-03T00:00:00"/>
    <s v="Active"/>
    <x v="5"/>
    <x v="5"/>
    <n v="2564.3445880200002"/>
    <n v="400823.68291099998"/>
    <n v="9.2016824198799991"/>
    <n v="9.19"/>
  </r>
  <r>
    <n v="1896"/>
    <n v="12430"/>
    <n v="12430"/>
    <n v="9.74"/>
    <s v="Statewide Citrus"/>
    <s v="Polk"/>
    <s v="Hunt Brothers"/>
    <d v="2013-09-03T00:00:00"/>
    <s v="Active"/>
    <x v="5"/>
    <x v="5"/>
    <n v="2588.7997474399999"/>
    <n v="424998.31632099999"/>
    <n v="9.7566578585600006"/>
    <n v="9.74"/>
  </r>
  <r>
    <n v="1897"/>
    <n v="12431"/>
    <n v="12431"/>
    <n v="197.38"/>
    <s v="Statewide Citrus"/>
    <s v="Polk"/>
    <s v="Hunt Brothers"/>
    <d v="2013-09-03T00:00:00"/>
    <s v="Active"/>
    <x v="5"/>
    <x v="5"/>
    <n v="31641.458801299999"/>
    <n v="8610809.2712399997"/>
    <n v="197.67777122499999"/>
    <n v="197.38"/>
  </r>
  <r>
    <n v="1898"/>
    <n v="12432"/>
    <n v="12432"/>
    <n v="33.619999999999997"/>
    <s v="Statewide Citrus"/>
    <s v="Polk"/>
    <s v="Hunt Brothers"/>
    <d v="2013-09-03T00:00:00"/>
    <s v="Active"/>
    <x v="5"/>
    <x v="5"/>
    <n v="4759.6898917799999"/>
    <n v="1043800.8388499999"/>
    <n v="23.962465887699999"/>
    <n v="23.962465887699999"/>
  </r>
  <r>
    <n v="1899"/>
    <n v="12433"/>
    <n v="12433"/>
    <n v="10.07"/>
    <s v="Statewide Citrus"/>
    <s v="Polk"/>
    <s v="Hunt Brothers"/>
    <d v="2013-09-03T00:00:00"/>
    <s v="Active"/>
    <x v="5"/>
    <x v="5"/>
    <n v="2651.9283899000002"/>
    <n v="439392.96001799998"/>
    <n v="10.087114729"/>
    <n v="10.07"/>
  </r>
  <r>
    <n v="1900"/>
    <n v="12434"/>
    <n v="12434"/>
    <n v="36.43"/>
    <s v="Statewide Citrus"/>
    <s v="Polk"/>
    <s v="Hunt Brothers"/>
    <d v="2013-09-03T00:00:00"/>
    <s v="Active"/>
    <x v="5"/>
    <x v="5"/>
    <n v="7647.0976549300003"/>
    <n v="1589220.7032000001"/>
    <n v="36.483633152099998"/>
    <n v="36.43"/>
  </r>
  <r>
    <n v="1901"/>
    <n v="12435"/>
    <n v="12435"/>
    <n v="20.7"/>
    <s v="Statewide Citrus"/>
    <s v="Polk"/>
    <s v="Hunt Brothers"/>
    <d v="2013-09-03T00:00:00"/>
    <s v="Active"/>
    <x v="5"/>
    <x v="5"/>
    <n v="5551.4147367699998"/>
    <n v="903020.50108900003"/>
    <n v="20.730581110700001"/>
    <n v="20.7"/>
  </r>
  <r>
    <n v="1902"/>
    <n v="12437"/>
    <n v="12437"/>
    <n v="7.61"/>
    <s v="Statewide Citrus"/>
    <s v="Polk"/>
    <s v="Hunt Brothers"/>
    <d v="2013-09-03T00:00:00"/>
    <s v="Active"/>
    <x v="5"/>
    <x v="5"/>
    <n v="2193.6412391499998"/>
    <n v="177438.75558699999"/>
    <n v="4.0734496176299997"/>
    <n v="4.0734496176299997"/>
  </r>
  <r>
    <n v="1903"/>
    <n v="12438"/>
    <n v="12438"/>
    <n v="69.08"/>
    <s v="Statewide Citrus"/>
    <s v="Polk"/>
    <s v="Hunt Brothers"/>
    <d v="2013-09-03T00:00:00"/>
    <s v="Active"/>
    <x v="5"/>
    <x v="5"/>
    <n v="8997.0711744700002"/>
    <n v="1673490.4553700001"/>
    <n v="38.418208203699997"/>
    <n v="38.418208203699997"/>
  </r>
  <r>
    <n v="1904"/>
    <n v="12439"/>
    <n v="12439"/>
    <n v="25.29"/>
    <s v="Statewide Citrus"/>
    <s v="Polk"/>
    <s v="Hunt Brothers"/>
    <d v="2013-09-03T00:00:00"/>
    <s v="Active"/>
    <x v="5"/>
    <x v="5"/>
    <n v="5229.2391814800003"/>
    <n v="1461455.6938499999"/>
    <n v="33.550540396899997"/>
    <n v="25.29"/>
  </r>
  <r>
    <n v="1905"/>
    <n v="12440"/>
    <n v="12440"/>
    <n v="50.89"/>
    <s v="Statewide Citrus"/>
    <s v="Polk"/>
    <s v="Hunt Brothers"/>
    <d v="2013-09-03T00:00:00"/>
    <s v="Active"/>
    <x v="5"/>
    <x v="5"/>
    <n v="10551.968086700001"/>
    <n v="3645081.0098600001"/>
    <n v="83.679880400100004"/>
    <n v="50.89"/>
  </r>
  <r>
    <n v="1906"/>
    <n v="12447"/>
    <n v="12447"/>
    <n v="62.04"/>
    <s v="Statewide Citrus"/>
    <s v="Polk"/>
    <s v="Benny McLean Jr"/>
    <d v="2013-08-05T00:00:00"/>
    <s v="Active"/>
    <x v="5"/>
    <x v="5"/>
    <n v="14561.8899779"/>
    <n v="2837011.9286500001"/>
    <n v="65.129092670600002"/>
    <n v="62.04"/>
  </r>
  <r>
    <n v="1907"/>
    <n v="12450"/>
    <n v="12450"/>
    <n v="59.67"/>
    <s v="Statewide Citrus"/>
    <s v="Osceola"/>
    <s v="Circle Y Grove LLC"/>
    <d v="2013-09-11T00:00:00"/>
    <s v="Active"/>
    <x v="5"/>
    <x v="5"/>
    <n v="9921.8051818700005"/>
    <n v="2602149.0231699999"/>
    <n v="59.737360693100001"/>
    <n v="59.67"/>
  </r>
  <r>
    <n v="1908"/>
    <n v="12452"/>
    <n v="12452"/>
    <n v="81.7"/>
    <s v="Statewide Citrus"/>
    <s v="Osceola"/>
    <s v="Circle Y Grove LLC"/>
    <d v="2013-09-11T00:00:00"/>
    <s v="Active"/>
    <x v="5"/>
    <x v="5"/>
    <n v="14906.7307657"/>
    <n v="3563071.3141600001"/>
    <n v="81.797189313399997"/>
    <n v="81.7"/>
  </r>
  <r>
    <n v="1909"/>
    <n v="12455"/>
    <n v="12455"/>
    <n v="37.19"/>
    <s v="Statewide Citrus"/>
    <s v="Osceola"/>
    <s v="Circle Y Grove LLC"/>
    <d v="2013-09-11T00:00:00"/>
    <s v="Active"/>
    <x v="5"/>
    <x v="5"/>
    <n v="3593.7214318199999"/>
    <n v="191909.525264"/>
    <n v="4.4056541070800002"/>
    <n v="4.4056541070800002"/>
  </r>
  <r>
    <n v="1910"/>
    <n v="12458"/>
    <n v="12458"/>
    <n v="114.94"/>
    <s v="Statewide Citrus"/>
    <s v="Osceola"/>
    <s v="Circle Y Grove LLC"/>
    <d v="2013-09-11T00:00:00"/>
    <s v="Active"/>
    <x v="5"/>
    <x v="5"/>
    <n v="20978.115219899999"/>
    <n v="5012919.0982799996"/>
    <n v="115.081247705"/>
    <n v="114.94"/>
  </r>
  <r>
    <n v="1911"/>
    <n v="12459"/>
    <n v="12459"/>
    <n v="724.95"/>
    <s v="Statewide Citrus"/>
    <s v="Osceola"/>
    <s v="Circle Y Grove LLC"/>
    <d v="2013-09-11T00:00:00"/>
    <s v="Active"/>
    <x v="5"/>
    <x v="5"/>
    <n v="26551.263254699999"/>
    <n v="28864776.8266"/>
    <n v="662.64674669600004"/>
    <n v="662.64674669600004"/>
  </r>
  <r>
    <n v="1912"/>
    <n v="12460"/>
    <n v="12460"/>
    <n v="31.72"/>
    <s v="Statewide Citrus"/>
    <s v="Osceola"/>
    <s v="Circle Y Grove LLC"/>
    <d v="2013-09-11T00:00:00"/>
    <s v="Active"/>
    <x v="5"/>
    <x v="5"/>
    <n v="7437.7238320599999"/>
    <n v="1383345.9108299999"/>
    <n v="31.757379344"/>
    <n v="31.72"/>
  </r>
  <r>
    <n v="1913"/>
    <n v="12467"/>
    <n v="12467"/>
    <n v="42.54"/>
    <s v="Statewide Citrus"/>
    <s v="Orange"/>
    <s v="McKinnon Corporation"/>
    <d v="2013-09-18T00:00:00"/>
    <s v="Active"/>
    <x v="5"/>
    <x v="5"/>
    <n v="5320.6544103699998"/>
    <n v="1805384.05183"/>
    <n v="41.446080656299998"/>
    <n v="41.446080656299998"/>
  </r>
  <r>
    <n v="1914"/>
    <n v="12525"/>
    <n v="12525"/>
    <n v="39.979999999999997"/>
    <s v="Statewide Citrus"/>
    <s v="Polk"/>
    <s v="JK Carter Groves"/>
    <d v="2013-10-01T00:00:00"/>
    <s v="Active"/>
    <x v="5"/>
    <x v="5"/>
    <n v="5428.34458464"/>
    <n v="1743910.8316599999"/>
    <n v="40.034844061699999"/>
    <n v="39.979999999999997"/>
  </r>
  <r>
    <n v="1915"/>
    <n v="12526"/>
    <n v="12526"/>
    <n v="10.09"/>
    <s v="Statewide Citrus"/>
    <s v="Polk"/>
    <s v="JK Carter Groves"/>
    <d v="2013-10-01T00:00:00"/>
    <s v="Active"/>
    <x v="5"/>
    <x v="5"/>
    <n v="2654.0485778699999"/>
    <n v="440235.47210499999"/>
    <n v="10.1064562225"/>
    <n v="10.09"/>
  </r>
  <r>
    <n v="1916"/>
    <n v="12527"/>
    <n v="12527"/>
    <n v="9"/>
    <s v="Statewide Citrus"/>
    <s v="Polk"/>
    <s v="JK Carter Groves"/>
    <d v="2013-10-01T00:00:00"/>
    <s v="Active"/>
    <x v="5"/>
    <x v="5"/>
    <n v="2571.16332427"/>
    <n v="413123.84645499999"/>
    <n v="9.4840564498499997"/>
    <n v="9"/>
  </r>
  <r>
    <n v="1917"/>
    <n v="12533"/>
    <n v="12533"/>
    <n v="8.27"/>
    <s v="Statewide Citrus"/>
    <s v="Polk"/>
    <s v="Waverly Growers Cooperative"/>
    <d v="2013-09-25T00:00:00"/>
    <s v="Active"/>
    <x v="5"/>
    <x v="5"/>
    <n v="2402.5070153000001"/>
    <n v="360695.345386"/>
    <n v="8.2804588652700009"/>
    <n v="8.27"/>
  </r>
  <r>
    <n v="1918"/>
    <n v="12534"/>
    <n v="12534"/>
    <n v="29.12"/>
    <s v="Statewide Citrus"/>
    <s v="Polk"/>
    <s v="Waverly Growers Cooperative"/>
    <d v="2013-09-25T00:00:00"/>
    <s v="Active"/>
    <x v="5"/>
    <x v="5"/>
    <n v="4564.6405422999997"/>
    <n v="1270419.2542000001"/>
    <n v="29.164929657799998"/>
    <n v="29.12"/>
  </r>
  <r>
    <n v="1919"/>
    <n v="12535"/>
    <n v="12535"/>
    <n v="8.68"/>
    <s v="Statewide Citrus"/>
    <s v="Polk"/>
    <s v="Waverly Growers Cooperative"/>
    <d v="2013-09-25T00:00:00"/>
    <s v="Active"/>
    <x v="5"/>
    <x v="5"/>
    <n v="2463.1630011699999"/>
    <n v="378898.46481199999"/>
    <n v="8.6983466577200002"/>
    <n v="8.68"/>
  </r>
  <r>
    <n v="1920"/>
    <n v="12536"/>
    <n v="12536"/>
    <n v="38.97"/>
    <s v="Statewide Citrus"/>
    <s v="Polk"/>
    <s v="Waverly Growers Cooperative"/>
    <d v="2013-09-25T00:00:00"/>
    <s v="Active"/>
    <x v="5"/>
    <x v="5"/>
    <n v="7794.2833454700003"/>
    <n v="1700314.8841800001"/>
    <n v="39.034014817600003"/>
    <n v="38.97"/>
  </r>
  <r>
    <n v="1921"/>
    <n v="12537"/>
    <n v="12537"/>
    <n v="10.029999999999999"/>
    <s v="Statewide Citrus"/>
    <s v="Polk"/>
    <s v="Waverly Growers Cooperative"/>
    <d v="2013-09-25T00:00:00"/>
    <s v="Active"/>
    <x v="5"/>
    <x v="5"/>
    <n v="2645.8289114899999"/>
    <n v="437743.61385899998"/>
    <n v="10.049250799799999"/>
    <n v="10.029999999999999"/>
  </r>
  <r>
    <n v="1922"/>
    <n v="12539"/>
    <n v="12539"/>
    <n v="19.63"/>
    <s v="Statewide Citrus"/>
    <s v="Polk"/>
    <s v="Waverly Growers Cooperative"/>
    <d v="2013-09-25T00:00:00"/>
    <s v="Active"/>
    <x v="5"/>
    <x v="5"/>
    <n v="4034.2607645100002"/>
    <n v="900231.20635999995"/>
    <n v="20.6665474586"/>
    <n v="19.63"/>
  </r>
  <r>
    <n v="1923"/>
    <n v="12540"/>
    <n v="12540"/>
    <n v="20.65"/>
    <s v="Statewide Citrus"/>
    <s v="Polk"/>
    <s v="Waverly Growers Cooperative"/>
    <d v="2013-09-25T00:00:00"/>
    <s v="Active"/>
    <x v="5"/>
    <x v="5"/>
    <n v="4693.7661030899999"/>
    <n v="901036.95130800002"/>
    <n v="20.685044891299999"/>
    <n v="20.65"/>
  </r>
  <r>
    <n v="1924"/>
    <n v="12541"/>
    <n v="12541"/>
    <n v="12.82"/>
    <s v="Statewide Citrus"/>
    <s v="Polk"/>
    <s v="Waverly Growers Cooperative"/>
    <d v="2013-09-25T00:00:00"/>
    <s v="Active"/>
    <x v="5"/>
    <x v="5"/>
    <n v="4489.0710895900002"/>
    <n v="656239.87237800006"/>
    <n v="15.06525476"/>
    <n v="12.82"/>
  </r>
  <r>
    <n v="1925"/>
    <n v="12543"/>
    <n v="12543"/>
    <n v="10.039999999999999"/>
    <s v="Statewide Citrus"/>
    <s v="Polk"/>
    <s v="Waverly Growers Cooperative"/>
    <d v="2013-09-25T00:00:00"/>
    <s v="Active"/>
    <x v="5"/>
    <x v="5"/>
    <n v="2647.5718230900002"/>
    <n v="437912.75743300002"/>
    <n v="10.053133817499999"/>
    <n v="10.039999999999999"/>
  </r>
  <r>
    <n v="1926"/>
    <n v="12544"/>
    <n v="12544"/>
    <n v="22.94"/>
    <s v="Statewide Citrus"/>
    <s v="Polk"/>
    <s v="Waverly Growers Cooperative"/>
    <d v="2013-09-25T00:00:00"/>
    <s v="Active"/>
    <x v="5"/>
    <x v="5"/>
    <n v="3018.8572560699999"/>
    <n v="497826.92217099998"/>
    <n v="11.428579281099999"/>
    <n v="11.428579281099999"/>
  </r>
  <r>
    <n v="1927"/>
    <n v="12546"/>
    <n v="12546"/>
    <n v="4.76"/>
    <s v="Statewide Citrus"/>
    <s v="Polk"/>
    <s v="Waverly Growers Cooperative"/>
    <d v="2013-09-25T00:00:00"/>
    <s v="Active"/>
    <x v="5"/>
    <x v="5"/>
    <n v="1926.11989036"/>
    <n v="207950.99965799999"/>
    <n v="4.7739171594299998"/>
    <n v="4.76"/>
  </r>
  <r>
    <n v="1928"/>
    <n v="12550"/>
    <n v="12550"/>
    <n v="18.89"/>
    <s v="Statewide Citrus"/>
    <s v="Polk"/>
    <s v="Waverly Growers Cooperative"/>
    <d v="2013-09-25T00:00:00"/>
    <s v="Active"/>
    <x v="5"/>
    <x v="5"/>
    <n v="3859.2723632299999"/>
    <n v="823906.22233999998"/>
    <n v="18.914359916799999"/>
    <n v="18.89"/>
  </r>
  <r>
    <n v="1929"/>
    <n v="12553"/>
    <n v="12553"/>
    <n v="4.72"/>
    <s v="Statewide Citrus"/>
    <s v="Polk"/>
    <s v="Waverly Growers Cooperative"/>
    <d v="2013-09-25T00:00:00"/>
    <s v="Active"/>
    <x v="5"/>
    <x v="5"/>
    <n v="1556.3654898"/>
    <n v="71870.0459711"/>
    <n v="1.6499158276400001"/>
    <n v="1.6499158276400001"/>
  </r>
  <r>
    <n v="1930"/>
    <n v="12554"/>
    <n v="12554"/>
    <n v="114.53"/>
    <s v="Statewide Citrus"/>
    <s v="Polk"/>
    <s v="Waverly Growers Cooperative"/>
    <d v="2013-09-25T00:00:00"/>
    <s v="Active"/>
    <x v="5"/>
    <x v="5"/>
    <n v="3980.5459056499999"/>
    <n v="699738.06553899997"/>
    <n v="16.0638398645"/>
    <n v="16.0638398645"/>
  </r>
  <r>
    <n v="1931"/>
    <n v="12557"/>
    <n v="12557"/>
    <n v="8.7100000000000009"/>
    <s v="Statewide Citrus"/>
    <s v="Polk"/>
    <s v="Waverly Growers Cooperative"/>
    <d v="2013-09-25T00:00:00"/>
    <s v="Active"/>
    <x v="5"/>
    <x v="5"/>
    <n v="3195.5315636599998"/>
    <n v="380009.95163600001"/>
    <n v="8.7238629862200003"/>
    <n v="8.7100000000000009"/>
  </r>
  <r>
    <n v="1932"/>
    <n v="12558"/>
    <n v="12558"/>
    <n v="40.67"/>
    <s v="Statewide Citrus"/>
    <s v="Polk"/>
    <s v="Waverly Growers Cooperative"/>
    <d v="2013-09-25T00:00:00"/>
    <s v="Active"/>
    <x v="5"/>
    <x v="5"/>
    <n v="5330.4318678899999"/>
    <n v="1774236.6673399999"/>
    <n v="40.731032238399997"/>
    <n v="40.67"/>
  </r>
  <r>
    <n v="1933"/>
    <n v="12559"/>
    <n v="12559"/>
    <n v="30.26"/>
    <s v="Statewide Citrus"/>
    <s v="Polk"/>
    <s v="Waverly Growers Cooperative"/>
    <d v="2013-09-25T00:00:00"/>
    <s v="Active"/>
    <x v="5"/>
    <x v="5"/>
    <n v="5308.9553025499999"/>
    <n v="1320040.56593"/>
    <n v="30.3040827847"/>
    <n v="30.26"/>
  </r>
  <r>
    <n v="1934"/>
    <n v="12561"/>
    <n v="12561"/>
    <n v="19.47"/>
    <s v="Statewide Citrus"/>
    <s v="Polk"/>
    <s v="Waverly Growers Cooperative"/>
    <d v="2013-09-25T00:00:00"/>
    <s v="Active"/>
    <x v="5"/>
    <x v="5"/>
    <n v="2442.1895145600001"/>
    <n v="366170.05890300003"/>
    <n v="8.4061414965099992"/>
    <n v="8.4061414965099992"/>
  </r>
  <r>
    <n v="1935"/>
    <n v="12562"/>
    <n v="12562"/>
    <n v="9.81"/>
    <s v="Statewide Citrus"/>
    <s v="Polk"/>
    <s v="Waverly Growers Cooperative"/>
    <d v="2013-09-25T00:00:00"/>
    <s v="Active"/>
    <x v="5"/>
    <x v="5"/>
    <n v="2616.2901133599999"/>
    <n v="427807.74575100001"/>
    <n v="9.8211537416700008"/>
    <n v="9.81"/>
  </r>
  <r>
    <n v="1936"/>
    <n v="12566"/>
    <n v="12566"/>
    <n v="16.760000000000002"/>
    <s v="Statewide Citrus"/>
    <s v="Polk"/>
    <s v="Waverly Growers Cooperative"/>
    <d v="2013-09-25T00:00:00"/>
    <s v="Active"/>
    <x v="5"/>
    <x v="5"/>
    <n v="3462.602034"/>
    <n v="731095.61197600001"/>
    <n v="16.7837129561"/>
    <n v="16.760000000000002"/>
  </r>
  <r>
    <n v="1937"/>
    <n v="12567"/>
    <n v="12567"/>
    <n v="28"/>
    <s v="Statewide Citrus"/>
    <s v="Polk"/>
    <s v="Waverly Growers Cooperative"/>
    <d v="2013-09-25T00:00:00"/>
    <s v="Active"/>
    <x v="5"/>
    <x v="5"/>
    <n v="4355.2880314800004"/>
    <n v="924118.00127400004"/>
    <n v="21.214915008199998"/>
    <n v="21.214915008199998"/>
  </r>
  <r>
    <n v="1938"/>
    <n v="12568"/>
    <n v="12568"/>
    <n v="8.9700000000000006"/>
    <s v="Statewide Citrus"/>
    <s v="Polk"/>
    <s v="Waverly Growers Cooperative"/>
    <d v="2013-09-25T00:00:00"/>
    <s v="Active"/>
    <x v="5"/>
    <x v="5"/>
    <n v="2501.8525294800002"/>
    <n v="391169.237395"/>
    <n v="8.9800459613499992"/>
    <n v="8.9700000000000006"/>
  </r>
  <r>
    <n v="1939"/>
    <n v="12569"/>
    <n v="12569"/>
    <n v="18.190000000000001"/>
    <s v="Statewide Citrus"/>
    <s v="Polk"/>
    <s v="Waverly Growers Cooperative"/>
    <d v="2013-09-25T00:00:00"/>
    <s v="Active"/>
    <x v="5"/>
    <x v="5"/>
    <n v="5094.9190266100004"/>
    <n v="793865.27855799999"/>
    <n v="18.224711984100001"/>
    <n v="18.190000000000001"/>
  </r>
  <r>
    <n v="1940"/>
    <n v="12572"/>
    <n v="12572"/>
    <n v="19.489999999999998"/>
    <s v="Statewide Citrus"/>
    <s v="Polk"/>
    <s v="Waverly Growers Cooperative"/>
    <d v="2013-09-25T00:00:00"/>
    <s v="Active"/>
    <x v="5"/>
    <x v="5"/>
    <n v="3933.5993644199998"/>
    <n v="692584.36025799997"/>
    <n v="15.899612732"/>
    <n v="15.899612732"/>
  </r>
  <r>
    <n v="1941"/>
    <n v="12574"/>
    <n v="12574"/>
    <n v="49.15"/>
    <s v="Statewide Citrus"/>
    <s v="Polk"/>
    <s v="Waverly Growers Cooperative"/>
    <d v="2013-09-25T00:00:00"/>
    <s v="Active"/>
    <x v="5"/>
    <x v="5"/>
    <n v="5816.6614052599998"/>
    <n v="869533.36298800004"/>
    <n v="19.9618191261"/>
    <n v="19.9618191261"/>
  </r>
  <r>
    <n v="1942"/>
    <n v="12575"/>
    <n v="12575"/>
    <n v="19.8"/>
    <s v="Statewide Citrus"/>
    <s v="Polk"/>
    <s v="Waverly Growers Cooperative"/>
    <d v="2013-09-25T00:00:00"/>
    <s v="Active"/>
    <x v="5"/>
    <x v="5"/>
    <n v="3928.9030036600002"/>
    <n v="863393.85959600005"/>
    <n v="19.820874958299999"/>
    <n v="19.8"/>
  </r>
  <r>
    <n v="1943"/>
    <n v="12576"/>
    <n v="12576"/>
    <n v="63.1"/>
    <s v="Statewide Citrus"/>
    <s v="Polk"/>
    <s v="Waverly Growers Cooperative"/>
    <d v="2013-09-25T00:00:00"/>
    <s v="Active"/>
    <x v="5"/>
    <x v="5"/>
    <n v="7868.0430522799998"/>
    <n v="3421245.2755100001"/>
    <n v="78.541298451100005"/>
    <n v="63.1"/>
  </r>
  <r>
    <n v="1944"/>
    <n v="12577"/>
    <n v="12577"/>
    <n v="44.99"/>
    <s v="Statewide Citrus"/>
    <s v="Osceola"/>
    <s v="Waverly Growers Cooperative"/>
    <d v="2013-09-25T00:00:00"/>
    <s v="Active"/>
    <x v="5"/>
    <x v="5"/>
    <n v="12381.273406599999"/>
    <n v="9382170.8048500009"/>
    <n v="215.38586624499999"/>
    <n v="44.99"/>
  </r>
  <r>
    <n v="1945"/>
    <n v="12649"/>
    <n v="12649"/>
    <n v="197.85"/>
    <s v="Statewide Citrus"/>
    <s v="Polk"/>
    <s v="Robert C Crews II"/>
    <d v="2013-10-09T00:00:00"/>
    <s v="Active"/>
    <x v="5"/>
    <x v="5"/>
    <n v="13170.6828838"/>
    <n v="8629804.5932100005"/>
    <n v="198.113845559"/>
    <n v="197.85"/>
  </r>
  <r>
    <n v="1946"/>
    <n v="12681"/>
    <n v="12681"/>
    <n v="8.8000000000000007"/>
    <s v="Statewide Citrus"/>
    <s v="Polk"/>
    <s v="Richards Grove Service"/>
    <d v="2013-10-22T00:00:00"/>
    <s v="Active"/>
    <x v="5"/>
    <x v="5"/>
    <n v="3681.5411058099999"/>
    <n v="383718.12483799999"/>
    <n v="8.8089912698599999"/>
    <n v="8.8000000000000007"/>
  </r>
  <r>
    <n v="1947"/>
    <n v="12682"/>
    <n v="12682"/>
    <n v="19.61"/>
    <s v="Statewide Citrus"/>
    <s v="Polk"/>
    <s v="Richards Grove Service"/>
    <d v="2013-10-22T00:00:00"/>
    <s v="Active"/>
    <x v="5"/>
    <x v="5"/>
    <n v="3966.1572654299998"/>
    <n v="855372.82639399997"/>
    <n v="19.6367366367"/>
    <n v="19.61"/>
  </r>
  <r>
    <n v="1948"/>
    <n v="12683"/>
    <n v="12683"/>
    <n v="6.31"/>
    <s v="Statewide Citrus"/>
    <s v="Polk"/>
    <s v="Richards Grove Service"/>
    <d v="2013-10-22T00:00:00"/>
    <s v="Active"/>
    <x v="5"/>
    <x v="5"/>
    <n v="5304.0705129199996"/>
    <n v="1758171.4644200001"/>
    <n v="40.362224452100001"/>
    <n v="6.31"/>
  </r>
  <r>
    <n v="1949"/>
    <n v="12684"/>
    <n v="12684"/>
    <n v="10.119999999999999"/>
    <s v="Statewide Citrus"/>
    <s v="Polk"/>
    <s v="Richards Grove Service"/>
    <d v="2013-10-22T00:00:00"/>
    <s v="Active"/>
    <x v="5"/>
    <x v="5"/>
    <n v="2657.6017054399999"/>
    <n v="441415.85386799998"/>
    <n v="10.1335541675"/>
    <n v="10.119999999999999"/>
  </r>
  <r>
    <n v="1950"/>
    <n v="12686"/>
    <n v="12686"/>
    <n v="162.86000000000001"/>
    <s v="Statewide Citrus"/>
    <s v="Polk"/>
    <s v="Richards Grove Service"/>
    <d v="2013-10-22T00:00:00"/>
    <s v="Active"/>
    <x v="5"/>
    <x v="5"/>
    <n v="21073.565994699999"/>
    <n v="15714434.818"/>
    <n v="360.75522672099999"/>
    <n v="162.86000000000001"/>
  </r>
  <r>
    <n v="1951"/>
    <n v="12687"/>
    <n v="12687"/>
    <n v="9.66"/>
    <s v="Statewide Citrus"/>
    <s v="Polk"/>
    <s v="Richards Grove Service"/>
    <d v="2013-10-22T00:00:00"/>
    <s v="Active"/>
    <x v="5"/>
    <x v="5"/>
    <n v="2597.3831018400001"/>
    <n v="421487.827231"/>
    <n v="9.6760677958500008"/>
    <n v="9.66"/>
  </r>
  <r>
    <n v="1952"/>
    <n v="12688"/>
    <n v="12688"/>
    <n v="18.11"/>
    <s v="Statewide Citrus"/>
    <s v="Polk"/>
    <s v="Richards Grove Service"/>
    <d v="2013-10-22T00:00:00"/>
    <s v="Active"/>
    <x v="5"/>
    <x v="5"/>
    <n v="4704.1428634699996"/>
    <n v="790049.83191499999"/>
    <n v="18.137121031300001"/>
    <n v="18.11"/>
  </r>
  <r>
    <n v="1953"/>
    <n v="12689"/>
    <n v="12689"/>
    <n v="6.59"/>
    <s v="Statewide Citrus"/>
    <s v="Polk"/>
    <s v="Richards Grove Service"/>
    <d v="2013-10-22T00:00:00"/>
    <s v="Active"/>
    <x v="5"/>
    <x v="5"/>
    <n v="2667.5451863899998"/>
    <n v="287624.141581"/>
    <n v="6.6029681377699996"/>
    <n v="6.59"/>
  </r>
  <r>
    <n v="1954"/>
    <n v="12693"/>
    <n v="12693"/>
    <n v="9.77"/>
    <s v="Statewide Citrus"/>
    <s v="Polk"/>
    <s v="Richards Grove Service"/>
    <d v="2013-10-22T00:00:00"/>
    <s v="Active"/>
    <x v="5"/>
    <x v="5"/>
    <n v="2611.8415721000001"/>
    <n v="426208.03106900002"/>
    <n v="9.7844291989599999"/>
    <n v="9.77"/>
  </r>
  <r>
    <n v="1955"/>
    <n v="12694"/>
    <n v="12694"/>
    <n v="18.86"/>
    <s v="Statewide Citrus"/>
    <s v="Polk"/>
    <s v="Richards Grove Service"/>
    <d v="2013-10-22T00:00:00"/>
    <s v="Active"/>
    <x v="5"/>
    <x v="5"/>
    <n v="5087.0273488299999"/>
    <n v="822818.25570700003"/>
    <n v="18.889383539699999"/>
    <n v="18.86"/>
  </r>
  <r>
    <n v="1956"/>
    <n v="12697"/>
    <n v="12697"/>
    <n v="10.039999999999999"/>
    <s v="Statewide Citrus"/>
    <s v="Polk"/>
    <s v="Richards Grove Service"/>
    <d v="2013-10-22T00:00:00"/>
    <s v="Active"/>
    <x v="5"/>
    <x v="5"/>
    <n v="2647.57224068"/>
    <n v="438098.17051099997"/>
    <n v="10.057390333100001"/>
    <n v="10.039999999999999"/>
  </r>
  <r>
    <n v="1957"/>
    <n v="12699"/>
    <n v="12699"/>
    <n v="7.83"/>
    <s v="Statewide Citrus"/>
    <s v="Polk"/>
    <s v="Richards Grove Service"/>
    <d v="2013-10-22T00:00:00"/>
    <s v="Active"/>
    <x v="5"/>
    <x v="5"/>
    <n v="5962.3274555300004"/>
    <n v="682291.79258000001"/>
    <n v="15.6633269457"/>
    <n v="7.83"/>
  </r>
  <r>
    <n v="1958"/>
    <n v="12701"/>
    <n v="12701"/>
    <n v="9.65"/>
    <s v="Statewide Citrus"/>
    <s v="Polk"/>
    <s v="Richards Grove Service"/>
    <d v="2013-10-22T00:00:00"/>
    <s v="Active"/>
    <x v="5"/>
    <x v="5"/>
    <n v="2592.05905828"/>
    <n v="421065.09894699999"/>
    <n v="9.6663632509700008"/>
    <n v="9.65"/>
  </r>
  <r>
    <n v="1959"/>
    <n v="12703"/>
    <n v="12703"/>
    <n v="14.23"/>
    <s v="Statewide Citrus"/>
    <s v="Polk"/>
    <s v="Richards Grove Service"/>
    <d v="2013-10-22T00:00:00"/>
    <s v="Active"/>
    <x v="5"/>
    <x v="5"/>
    <n v="5201.9104189700001"/>
    <n v="621047.43592199998"/>
    <n v="14.257344355400001"/>
    <n v="14.23"/>
  </r>
  <r>
    <n v="1960"/>
    <n v="12705"/>
    <n v="12705"/>
    <n v="29.62"/>
    <s v="Statewide Citrus"/>
    <s v="Polk"/>
    <s v="Richards Grove Service"/>
    <d v="2013-10-22T00:00:00"/>
    <s v="Active"/>
    <x v="5"/>
    <x v="5"/>
    <n v="4585.2871195899997"/>
    <n v="1291898.2632899999"/>
    <n v="29.658021829500001"/>
    <n v="29.62"/>
  </r>
  <r>
    <n v="1961"/>
    <n v="12707"/>
    <n v="12707"/>
    <n v="10.5"/>
    <s v="Statewide Citrus"/>
    <s v="Polk"/>
    <s v="Richards Grove Service"/>
    <d v="2013-10-22T00:00:00"/>
    <s v="Active"/>
    <x v="5"/>
    <x v="5"/>
    <n v="3016.1395390799998"/>
    <n v="545465.15288900002"/>
    <n v="12.522206950299999"/>
    <n v="10.5"/>
  </r>
  <r>
    <n v="1962"/>
    <n v="12711"/>
    <n v="12711"/>
    <n v="51.32"/>
    <s v="Statewide Citrus"/>
    <s v="Polk"/>
    <s v="Richards Grove Service"/>
    <d v="2013-10-22T00:00:00"/>
    <s v="Active"/>
    <x v="5"/>
    <x v="5"/>
    <n v="10473.140935400001"/>
    <n v="5552470.9755199999"/>
    <n v="127.467703982"/>
    <n v="51.32"/>
  </r>
  <r>
    <n v="1963"/>
    <n v="12713"/>
    <n v="12713"/>
    <n v="19.45"/>
    <s v="Statewide Citrus"/>
    <s v="Polk"/>
    <s v="Richards Grove Service"/>
    <d v="2013-10-22T00:00:00"/>
    <s v="Active"/>
    <x v="5"/>
    <x v="5"/>
    <n v="3590.3563769699999"/>
    <n v="432207.95723100001"/>
    <n v="9.9221691016599998"/>
    <n v="9.9221691016599998"/>
  </r>
  <r>
    <n v="1964"/>
    <n v="12714"/>
    <n v="12714"/>
    <n v="29.75"/>
    <s v="Statewide Citrus"/>
    <s v="Polk"/>
    <s v="Richards Grove Service"/>
    <d v="2013-10-22T00:00:00"/>
    <s v="Active"/>
    <x v="5"/>
    <x v="5"/>
    <n v="5234.7484771600002"/>
    <n v="1297445.3697599999"/>
    <n v="29.785366380999999"/>
    <n v="29.75"/>
  </r>
  <r>
    <n v="1965"/>
    <n v="12715"/>
    <n v="12715"/>
    <n v="73.62"/>
    <s v="Statewide Citrus"/>
    <s v="Polk"/>
    <s v="Richards Grove Service"/>
    <d v="2013-10-22T00:00:00"/>
    <s v="Active"/>
    <x v="5"/>
    <x v="5"/>
    <n v="7693.5152635300001"/>
    <n v="3211081.3352899998"/>
    <n v="73.7165789636"/>
    <n v="73.62"/>
  </r>
  <r>
    <n v="1966"/>
    <n v="12718"/>
    <n v="12718"/>
    <n v="10.34"/>
    <s v="Statewide Citrus"/>
    <s v="Polk"/>
    <s v="Richards Grove Service"/>
    <d v="2013-10-22T00:00:00"/>
    <s v="Active"/>
    <x v="5"/>
    <x v="5"/>
    <n v="3373.98514535"/>
    <n v="451110.46827299998"/>
    <n v="10.3561127805"/>
    <n v="10.34"/>
  </r>
  <r>
    <n v="1967"/>
    <n v="12719"/>
    <n v="12719"/>
    <n v="55.89"/>
    <s v="Statewide Citrus"/>
    <s v="Polk"/>
    <s v="Richards Grove Service"/>
    <d v="2013-10-22T00:00:00"/>
    <s v="Active"/>
    <x v="5"/>
    <x v="5"/>
    <n v="8318.7794744099992"/>
    <n v="3230686.9799299999"/>
    <n v="74.166664433199998"/>
    <n v="55.89"/>
  </r>
  <r>
    <n v="1968"/>
    <n v="12720"/>
    <n v="12720"/>
    <n v="19.97"/>
    <s v="Statewide Citrus"/>
    <s v="Polk"/>
    <s v="Richards Grove Service"/>
    <d v="2013-10-22T00:00:00"/>
    <s v="Active"/>
    <x v="5"/>
    <x v="5"/>
    <n v="3948.5698997999998"/>
    <n v="871150.78073"/>
    <n v="19.9989500768"/>
    <n v="19.97"/>
  </r>
  <r>
    <n v="1969"/>
    <n v="12724"/>
    <n v="12724"/>
    <n v="28.63"/>
    <s v="Statewide Citrus"/>
    <s v="Polk"/>
    <s v="Richards Grove Service"/>
    <d v="2013-10-22T00:00:00"/>
    <s v="Active"/>
    <x v="5"/>
    <x v="5"/>
    <n v="5857.99766826"/>
    <n v="1248681.55638"/>
    <n v="28.665898786100001"/>
    <n v="28.63"/>
  </r>
  <r>
    <n v="1970"/>
    <n v="12725"/>
    <n v="12725"/>
    <n v="10.02"/>
    <s v="Statewide Citrus"/>
    <s v="Polk"/>
    <s v="Richards Grove Service"/>
    <d v="2013-10-22T00:00:00"/>
    <s v="Active"/>
    <x v="5"/>
    <x v="5"/>
    <n v="2645.0197927499999"/>
    <n v="437179.61882500001"/>
    <n v="10.036303203599999"/>
    <n v="10.02"/>
  </r>
  <r>
    <n v="1971"/>
    <n v="12726"/>
    <n v="12726"/>
    <n v="20.84"/>
    <s v="Statewide Citrus"/>
    <s v="Polk"/>
    <s v="Richards Grove Service"/>
    <d v="2013-10-22T00:00:00"/>
    <s v="Active"/>
    <x v="5"/>
    <x v="5"/>
    <n v="4052.1618797800002"/>
    <n v="908991.03351900005"/>
    <n v="20.8676462235"/>
    <n v="20.84"/>
  </r>
  <r>
    <n v="1972"/>
    <n v="12728"/>
    <n v="12728"/>
    <n v="9.42"/>
    <s v="Statewide Citrus"/>
    <s v="Polk"/>
    <s v="Richards Grove Service"/>
    <d v="2013-10-22T00:00:00"/>
    <s v="Active"/>
    <x v="5"/>
    <x v="5"/>
    <n v="2564.9903144599998"/>
    <n v="410750.835226"/>
    <n v="9.4295793901400007"/>
    <n v="9.42"/>
  </r>
  <r>
    <n v="1973"/>
    <n v="12731"/>
    <n v="12731"/>
    <n v="26.47"/>
    <s v="Statewide Citrus"/>
    <s v="Polk"/>
    <s v="Richards Grove Service"/>
    <d v="2013-10-22T00:00:00"/>
    <s v="Active"/>
    <x v="5"/>
    <x v="5"/>
    <n v="6608.4903173399998"/>
    <n v="1154929.1296600001"/>
    <n v="26.5136306104"/>
    <n v="26.47"/>
  </r>
  <r>
    <n v="1974"/>
    <n v="12732"/>
    <n v="12732"/>
    <n v="9.24"/>
    <s v="Statewide Citrus"/>
    <s v="Polk"/>
    <s v="Richards Grove Service"/>
    <d v="2013-10-22T00:00:00"/>
    <s v="Active"/>
    <x v="5"/>
    <x v="5"/>
    <n v="2539.9957839099998"/>
    <n v="403217.34205500002"/>
    <n v="9.2566334924200007"/>
    <n v="9.24"/>
  </r>
  <r>
    <n v="1975"/>
    <n v="12735"/>
    <n v="12735"/>
    <n v="14.16"/>
    <s v="Statewide Citrus"/>
    <s v="Polk"/>
    <s v="Richards Grove Service"/>
    <d v="2013-10-22T00:00:00"/>
    <s v="Active"/>
    <x v="5"/>
    <x v="5"/>
    <n v="5331.1819878599999"/>
    <n v="861562.79580700002"/>
    <n v="19.778839349599998"/>
    <n v="14.16"/>
  </r>
  <r>
    <n v="1976"/>
    <n v="12736"/>
    <n v="12736"/>
    <n v="10.17"/>
    <s v="Statewide Citrus"/>
    <s v="Polk"/>
    <s v="Richards Grove Service"/>
    <d v="2013-10-22T00:00:00"/>
    <s v="Active"/>
    <x v="5"/>
    <x v="5"/>
    <n v="2664.7928529699998"/>
    <n v="443799.594064"/>
    <n v="10.188277531400001"/>
    <n v="10.17"/>
  </r>
  <r>
    <n v="1977"/>
    <n v="12741"/>
    <n v="12741"/>
    <n v="8.86"/>
    <s v="Statewide Citrus"/>
    <s v="Polk"/>
    <s v="Richards Grove Service"/>
    <d v="2013-10-22T00:00:00"/>
    <s v="Active"/>
    <x v="5"/>
    <x v="5"/>
    <n v="2543.9123398500001"/>
    <n v="386397.53421100002"/>
    <n v="8.8705022912399993"/>
    <n v="8.86"/>
  </r>
  <r>
    <n v="1978"/>
    <n v="12743"/>
    <n v="12743"/>
    <n v="9.59"/>
    <s v="Statewide Citrus"/>
    <s v="Polk"/>
    <s v="Richards Grove Service"/>
    <d v="2013-10-22T00:00:00"/>
    <s v="Active"/>
    <x v="5"/>
    <x v="5"/>
    <n v="3638.7861629600002"/>
    <n v="418055.41363999998"/>
    <n v="9.5972701071199999"/>
    <n v="9.59"/>
  </r>
  <r>
    <n v="1979"/>
    <n v="12744"/>
    <n v="12744"/>
    <n v="20.11"/>
    <s v="Statewide Citrus"/>
    <s v="Polk"/>
    <s v="Richards Grove Service"/>
    <d v="2013-10-22T00:00:00"/>
    <s v="Active"/>
    <x v="5"/>
    <x v="5"/>
    <n v="3971.1396231799999"/>
    <n v="877335.00423399999"/>
    <n v="20.1409208812"/>
    <n v="20.11"/>
  </r>
  <r>
    <n v="1980"/>
    <n v="12745"/>
    <n v="12745"/>
    <n v="32.78"/>
    <s v="Statewide Citrus"/>
    <s v="Polk"/>
    <s v="Richards Grove Service"/>
    <d v="2013-10-22T00:00:00"/>
    <s v="Active"/>
    <x v="5"/>
    <x v="5"/>
    <n v="5002.4526136599998"/>
    <n v="1554771.4098499999"/>
    <n v="35.692783034000001"/>
    <n v="32.78"/>
  </r>
  <r>
    <n v="1981"/>
    <n v="12746"/>
    <n v="12746"/>
    <n v="20.22"/>
    <s v="Statewide Citrus"/>
    <s v="Polk"/>
    <s v="Richards Grove Service"/>
    <d v="2013-10-22T00:00:00"/>
    <s v="Active"/>
    <x v="5"/>
    <x v="5"/>
    <n v="4038.3562893399999"/>
    <n v="881703.47650899994"/>
    <n v="20.2412076064"/>
    <n v="20.22"/>
  </r>
  <r>
    <n v="1982"/>
    <n v="12747"/>
    <n v="12747"/>
    <n v="19"/>
    <s v="Statewide Citrus"/>
    <s v="Polk"/>
    <s v="Richards Grove Service"/>
    <d v="2013-10-22T00:00:00"/>
    <s v="Active"/>
    <x v="5"/>
    <x v="5"/>
    <n v="3894.5940959599998"/>
    <n v="828473.81137500005"/>
    <n v="19.019217752100001"/>
    <n v="19"/>
  </r>
  <r>
    <n v="1983"/>
    <n v="12749"/>
    <n v="12749"/>
    <n v="9.7799999999999994"/>
    <s v="Statewide Citrus"/>
    <s v="Polk"/>
    <s v="Richards Grove Service"/>
    <d v="2013-10-22T00:00:00"/>
    <s v="Active"/>
    <x v="5"/>
    <x v="5"/>
    <n v="418.81625716999997"/>
    <n v="1237.52587045"/>
    <n v="2.84097984521E-2"/>
    <n v="2.84097984521E-2"/>
  </r>
  <r>
    <n v="1984"/>
    <n v="12755"/>
    <n v="12755"/>
    <n v="18.690000000000001"/>
    <s v="Statewide Citrus"/>
    <s v="Polk"/>
    <s v="Richards Grove Service"/>
    <d v="2013-10-22T00:00:00"/>
    <s v="Active"/>
    <x v="5"/>
    <x v="5"/>
    <n v="3834.17360654"/>
    <n v="815216.86919300002"/>
    <n v="18.7148790191"/>
    <n v="18.690000000000001"/>
  </r>
  <r>
    <n v="1985"/>
    <n v="12757"/>
    <n v="12757"/>
    <n v="8.98"/>
    <s v="Statewide Citrus"/>
    <s v="Polk"/>
    <s v="Richards Grove Service"/>
    <d v="2013-10-22T00:00:00"/>
    <s v="Active"/>
    <x v="5"/>
    <x v="5"/>
    <n v="2507.42176251"/>
    <n v="391601.33779800002"/>
    <n v="8.9899656613300003"/>
    <n v="8.98"/>
  </r>
  <r>
    <n v="1986"/>
    <n v="12775"/>
    <n v="12775"/>
    <n v="7.06"/>
    <s v="Statewide Citrus"/>
    <s v="Orange"/>
    <s v="Faryna Grove Management"/>
    <d v="2013-10-15T00:00:00"/>
    <s v="Active"/>
    <x v="5"/>
    <x v="5"/>
    <n v="3133.0244231000001"/>
    <n v="580639.58883100003"/>
    <n v="13.3297041184"/>
    <n v="7.06"/>
  </r>
  <r>
    <n v="1987"/>
    <n v="12776"/>
    <n v="12776"/>
    <n v="8.2799999999999994"/>
    <s v="Statewide Citrus"/>
    <s v="Orange"/>
    <s v="Faryna Grove Management"/>
    <d v="2013-10-15T00:00:00"/>
    <s v="Active"/>
    <x v="5"/>
    <x v="5"/>
    <n v="2403.6515118500001"/>
    <n v="361089.71083599998"/>
    <n v="8.2895122864699999"/>
    <n v="8.2799999999999994"/>
  </r>
  <r>
    <n v="1988"/>
    <n v="12791"/>
    <n v="12791"/>
    <n v="28.24"/>
    <s v="Statewide Citrus"/>
    <s v="Osceola"/>
    <s v="Glenn E Beck"/>
    <d v="2013-10-15T00:00:00"/>
    <s v="Active"/>
    <x v="5"/>
    <x v="5"/>
    <n v="4358.7878027400002"/>
    <n v="1231600.13063"/>
    <n v="28.2737616402"/>
    <n v="28.24"/>
  </r>
  <r>
    <n v="1989"/>
    <n v="12792"/>
    <n v="12792"/>
    <n v="642"/>
    <s v="Statewide Citrus"/>
    <s v="Osceola"/>
    <s v="Glenn E Beck"/>
    <d v="2013-10-15T00:00:00"/>
    <s v="Active"/>
    <x v="5"/>
    <x v="5"/>
    <n v="15740.0789317"/>
    <n v="13460495.5919"/>
    <n v="309.01169499600002"/>
    <n v="309.01169499600002"/>
  </r>
  <r>
    <n v="1990"/>
    <n v="12806"/>
    <n v="12806"/>
    <n v="132.34"/>
    <s v="Statewide Citrus"/>
    <s v="Polk"/>
    <s v="McKenna Brothers Inc"/>
    <d v="2013-10-25T00:00:00"/>
    <s v="Active"/>
    <x v="5"/>
    <x v="5"/>
    <n v="16148.636827800001"/>
    <n v="12741897.8463"/>
    <n v="292.51489472200001"/>
    <n v="132.34"/>
  </r>
  <r>
    <n v="1991"/>
    <n v="12807"/>
    <n v="12807"/>
    <n v="108.3"/>
    <s v="Statewide Citrus"/>
    <s v="Polk"/>
    <s v="McKenna Brothers Inc"/>
    <d v="2013-10-25T00:00:00"/>
    <s v="Active"/>
    <x v="5"/>
    <x v="5"/>
    <n v="23758.334611300001"/>
    <n v="13669813.2619"/>
    <n v="313.81698671499998"/>
    <n v="108.3"/>
  </r>
  <r>
    <n v="1992"/>
    <n v="12808"/>
    <n v="12808"/>
    <n v="10.76"/>
    <s v="Statewide Citrus"/>
    <s v="Polk"/>
    <s v="McKenna Brothers Inc"/>
    <d v="2013-10-25T00:00:00"/>
    <s v="Active"/>
    <x v="5"/>
    <x v="5"/>
    <n v="2749.04314213"/>
    <n v="469719.15096699999"/>
    <n v="10.783311061699999"/>
    <n v="10.76"/>
  </r>
  <r>
    <n v="1993"/>
    <n v="12809"/>
    <n v="12809"/>
    <n v="28"/>
    <s v="Statewide Citrus"/>
    <s v="Polk"/>
    <s v="McKenna Brothers Inc"/>
    <d v="2013-10-25T00:00:00"/>
    <s v="Active"/>
    <x v="5"/>
    <x v="5"/>
    <n v="5971.4321003900004"/>
    <n v="1980142.4534499999"/>
    <n v="45.457997567600003"/>
    <n v="28"/>
  </r>
  <r>
    <n v="1994"/>
    <n v="12810"/>
    <n v="12810"/>
    <n v="46.5"/>
    <s v="Statewide Citrus"/>
    <s v="Polk"/>
    <s v="McKenna Brothers Inc"/>
    <d v="2013-10-25T00:00:00"/>
    <s v="Active"/>
    <x v="5"/>
    <x v="5"/>
    <n v="8000.4161762599997"/>
    <n v="2984246.3195799999"/>
    <n v="68.509142713499998"/>
    <n v="46.5"/>
  </r>
  <r>
    <n v="1995"/>
    <n v="12811"/>
    <n v="12811"/>
    <n v="30"/>
    <s v="Statewide Citrus"/>
    <s v="Polk"/>
    <s v="McKenna Brothers Inc"/>
    <d v="2013-10-25T00:00:00"/>
    <s v="Active"/>
    <x v="5"/>
    <x v="5"/>
    <n v="9240.2708836999991"/>
    <n v="3089214.06531"/>
    <n v="70.918880215800002"/>
    <n v="30"/>
  </r>
  <r>
    <n v="1996"/>
    <n v="12812"/>
    <n v="12812"/>
    <n v="18"/>
    <s v="Statewide Citrus"/>
    <s v="Polk"/>
    <s v="McKenna Brothers Inc"/>
    <d v="2013-10-25T00:00:00"/>
    <s v="Active"/>
    <x v="5"/>
    <x v="5"/>
    <n v="10334.5459692"/>
    <n v="4950238.3726700004"/>
    <n v="113.642290488"/>
    <n v="18"/>
  </r>
  <r>
    <n v="1997"/>
    <n v="12813"/>
    <n v="12813"/>
    <n v="81.099999999999994"/>
    <s v="Statewide Citrus"/>
    <s v="Polk"/>
    <s v="McKenna Brothers Inc"/>
    <d v="2013-10-25T00:00:00"/>
    <s v="Active"/>
    <x v="5"/>
    <x v="5"/>
    <n v="12965.6923114"/>
    <n v="6690814.7633600002"/>
    <n v="153.60058601200001"/>
    <n v="81.099999999999994"/>
  </r>
  <r>
    <n v="1998"/>
    <n v="12814"/>
    <n v="12814"/>
    <n v="51.78"/>
    <s v="Statewide Citrus"/>
    <s v="Polk"/>
    <s v="McKenna Brothers Inc"/>
    <d v="2013-10-25T00:00:00"/>
    <s v="Active"/>
    <x v="5"/>
    <x v="5"/>
    <n v="12037.3052312"/>
    <n v="2517528.6211100002"/>
    <n v="57.794735795699999"/>
    <n v="51.78"/>
  </r>
  <r>
    <n v="1999"/>
    <n v="12815"/>
    <n v="12815"/>
    <n v="58.91"/>
    <s v="Statewide Citrus"/>
    <s v="Polk"/>
    <s v="McKenna Brothers Inc"/>
    <d v="2013-10-25T00:00:00"/>
    <s v="Active"/>
    <x v="5"/>
    <x v="5"/>
    <n v="6677.4631330000002"/>
    <n v="2569954.4909100002"/>
    <n v="58.998272974300001"/>
    <n v="58.91"/>
  </r>
  <r>
    <n v="2000"/>
    <n v="12816"/>
    <n v="12816"/>
    <n v="4.88"/>
    <s v="Statewide Citrus"/>
    <s v="Polk"/>
    <s v="McKenna Brothers Inc"/>
    <d v="2013-10-25T00:00:00"/>
    <s v="Active"/>
    <x v="5"/>
    <x v="5"/>
    <n v="2374.9710233400001"/>
    <n v="212812.666161"/>
    <n v="4.8855261114499999"/>
    <n v="4.88"/>
  </r>
  <r>
    <n v="2001"/>
    <n v="12817"/>
    <n v="12817"/>
    <n v="11"/>
    <s v="Statewide Citrus"/>
    <s v="Polk"/>
    <s v="McKenna Brothers Inc"/>
    <d v="2013-10-25T00:00:00"/>
    <s v="Active"/>
    <x v="5"/>
    <x v="5"/>
    <n v="6303.09388881"/>
    <n v="1146274.10528"/>
    <n v="26.314937795900001"/>
    <n v="11"/>
  </r>
  <r>
    <n v="2002"/>
    <n v="12818"/>
    <n v="12818"/>
    <n v="74.75"/>
    <s v="Statewide Citrus"/>
    <s v="Polk"/>
    <s v="McKenna Brothers Inc"/>
    <d v="2013-10-25T00:00:00"/>
    <s v="Active"/>
    <x v="5"/>
    <x v="5"/>
    <n v="23915.305391800001"/>
    <n v="14864500.0528"/>
    <n v="341.24333128900003"/>
    <n v="74.75"/>
  </r>
  <r>
    <n v="2003"/>
    <n v="12819"/>
    <n v="12819"/>
    <n v="201.89"/>
    <s v="Statewide Citrus"/>
    <s v="Polk"/>
    <s v="McKenna Brothers Inc"/>
    <d v="2013-10-25T00:00:00"/>
    <s v="Active"/>
    <x v="5"/>
    <x v="5"/>
    <n v="13327.7998259"/>
    <n v="10427506.1326"/>
    <n v="239.38355929299999"/>
    <n v="201.89"/>
  </r>
  <r>
    <n v="2004"/>
    <n v="12820"/>
    <n v="12820"/>
    <n v="161"/>
    <s v="Statewide Citrus"/>
    <s v="Polk"/>
    <s v="McKenna Brothers Inc"/>
    <d v="2013-10-25T00:00:00"/>
    <s v="Active"/>
    <x v="5"/>
    <x v="5"/>
    <n v="13238.3558963"/>
    <n v="8652563.1222399995"/>
    <n v="198.636311584"/>
    <n v="161"/>
  </r>
  <r>
    <n v="2005"/>
    <n v="12821"/>
    <n v="12821"/>
    <n v="95"/>
    <s v="Statewide Citrus"/>
    <s v="Polk"/>
    <s v="McKenna Brothers Inc"/>
    <d v="2013-10-25T00:00:00"/>
    <s v="Active"/>
    <x v="5"/>
    <x v="5"/>
    <n v="15215.7699151"/>
    <n v="6506019.5596899996"/>
    <n v="149.35825490900001"/>
    <n v="95"/>
  </r>
  <r>
    <n v="2006"/>
    <n v="12822"/>
    <n v="12822"/>
    <n v="36"/>
    <s v="Statewide Citrus"/>
    <s v="Polk"/>
    <s v="McKenna Brothers Inc"/>
    <d v="2013-10-25T00:00:00"/>
    <s v="Active"/>
    <x v="5"/>
    <x v="5"/>
    <n v="8735.9849920800007"/>
    <n v="2025301.3996600001"/>
    <n v="46.494708468500001"/>
    <n v="36"/>
  </r>
  <r>
    <n v="2007"/>
    <n v="12823"/>
    <n v="12823"/>
    <n v="28.9"/>
    <s v="Statewide Citrus"/>
    <s v="Polk"/>
    <s v="McKenna Brothers Inc"/>
    <d v="2013-10-25T00:00:00"/>
    <s v="Active"/>
    <x v="5"/>
    <x v="5"/>
    <n v="4532.1685250500004"/>
    <n v="1260681.1597800001"/>
    <n v="28.941372876900001"/>
    <n v="28.9"/>
  </r>
  <r>
    <n v="2008"/>
    <n v="12824"/>
    <n v="12824"/>
    <n v="26"/>
    <s v="Statewide Citrus"/>
    <s v="Polk"/>
    <s v="McKenna Brothers Inc"/>
    <d v="2013-10-25T00:00:00"/>
    <s v="Active"/>
    <x v="5"/>
    <x v="5"/>
    <n v="5036.4839305799997"/>
    <n v="1504005.4988800001"/>
    <n v="34.527353418700002"/>
    <n v="26"/>
  </r>
  <r>
    <n v="2009"/>
    <n v="12825"/>
    <n v="12825"/>
    <n v="120.86"/>
    <s v="Statewide Citrus"/>
    <s v="Polk"/>
    <s v="McKenna Brothers Inc"/>
    <d v="2013-10-25T00:00:00"/>
    <s v="Active"/>
    <x v="5"/>
    <x v="5"/>
    <n v="10644.4691372"/>
    <n v="5272671.5043599997"/>
    <n v="121.044366279"/>
    <n v="120.86"/>
  </r>
  <r>
    <n v="2010"/>
    <n v="12826"/>
    <n v="12826"/>
    <n v="57.59"/>
    <s v="Statewide Citrus"/>
    <s v="Polk"/>
    <s v="McKenna Brothers Inc"/>
    <d v="2013-10-25T00:00:00"/>
    <s v="Active"/>
    <x v="5"/>
    <x v="5"/>
    <n v="8324.0549519100005"/>
    <n v="2512488.9636499998"/>
    <n v="57.679040717100001"/>
    <n v="57.59"/>
  </r>
  <r>
    <n v="2011"/>
    <n v="12827"/>
    <n v="12827"/>
    <n v="23.7"/>
    <s v="Statewide Citrus"/>
    <s v="Polk"/>
    <s v="McKenna Brothers Inc"/>
    <d v="2013-10-25T00:00:00"/>
    <s v="Active"/>
    <x v="5"/>
    <x v="5"/>
    <n v="5143.8662081499997"/>
    <n v="1033589.97989"/>
    <n v="23.728055882900001"/>
    <n v="23.7"/>
  </r>
  <r>
    <n v="2012"/>
    <n v="12828"/>
    <n v="12828"/>
    <n v="35"/>
    <s v="Statewide Citrus"/>
    <s v="Polk"/>
    <s v="McKenna Brothers Inc"/>
    <d v="2013-10-25T00:00:00"/>
    <s v="Active"/>
    <x v="5"/>
    <x v="5"/>
    <n v="5283.8129969499996"/>
    <n v="1746944.54721"/>
    <n v="40.104488866099999"/>
    <n v="35"/>
  </r>
  <r>
    <n v="2013"/>
    <n v="12829"/>
    <n v="12829"/>
    <n v="74.010000000000005"/>
    <s v="Statewide Citrus"/>
    <s v="Polk"/>
    <s v="McKenna Brothers Inc"/>
    <d v="2013-10-25T00:00:00"/>
    <s v="Active"/>
    <x v="5"/>
    <x v="5"/>
    <n v="9030.9036796"/>
    <n v="3228929.3199700001"/>
    <n v="74.126313951399993"/>
    <n v="74.010000000000005"/>
  </r>
  <r>
    <n v="2014"/>
    <n v="12830"/>
    <n v="12830"/>
    <n v="6.5"/>
    <s v="Statewide Citrus"/>
    <s v="Polk"/>
    <s v="McKenna Brothers Inc"/>
    <d v="2013-10-25T00:00:00"/>
    <s v="Active"/>
    <x v="5"/>
    <x v="5"/>
    <n v="5099.6286978999997"/>
    <n v="1089512.7054900001"/>
    <n v="25.011870145900001"/>
    <n v="6.5"/>
  </r>
  <r>
    <n v="2015"/>
    <n v="12832"/>
    <n v="12832"/>
    <n v="28.9"/>
    <s v="Statewide Citrus"/>
    <s v="Polk"/>
    <s v="McKenna Brothers Inc"/>
    <d v="2013-10-25T00:00:00"/>
    <s v="Active"/>
    <x v="5"/>
    <x v="5"/>
    <n v="5215.9116073900004"/>
    <n v="1260945.92346"/>
    <n v="28.947451039000001"/>
    <n v="28.9"/>
  </r>
  <r>
    <n v="2016"/>
    <n v="12833"/>
    <n v="12833"/>
    <n v="9.74"/>
    <s v="Statewide Citrus"/>
    <s v="Polk"/>
    <s v="McKenna Brothers Inc"/>
    <d v="2013-10-25T00:00:00"/>
    <s v="Active"/>
    <x v="5"/>
    <x v="5"/>
    <n v="2587.7962690899999"/>
    <n v="424783.62765699998"/>
    <n v="9.7517292652900007"/>
    <n v="9.74"/>
  </r>
  <r>
    <n v="2017"/>
    <n v="12834"/>
    <n v="12834"/>
    <n v="4.8899999999999997"/>
    <s v="Statewide Citrus"/>
    <s v="Polk"/>
    <s v="McKenna Brothers Inc"/>
    <d v="2013-10-25T00:00:00"/>
    <s v="Active"/>
    <x v="5"/>
    <x v="5"/>
    <n v="1850.9557417000001"/>
    <n v="213174.915832"/>
    <n v="4.8938422528599999"/>
    <n v="4.8899999999999997"/>
  </r>
  <r>
    <n v="2018"/>
    <n v="12835"/>
    <n v="12835"/>
    <n v="8.06"/>
    <s v="Statewide Citrus"/>
    <s v="Polk"/>
    <s v="McKenna Brothers Inc"/>
    <d v="2013-10-25T00:00:00"/>
    <s v="Active"/>
    <x v="5"/>
    <x v="5"/>
    <n v="2382.00333654"/>
    <n v="351533.75129799999"/>
    <n v="8.0701367639499999"/>
    <n v="8.06"/>
  </r>
  <r>
    <n v="2019"/>
    <n v="12836"/>
    <n v="12836"/>
    <n v="30.22"/>
    <s v="Statewide Citrus"/>
    <s v="Polk"/>
    <s v="McKenna Brothers Inc"/>
    <d v="2013-10-25T00:00:00"/>
    <s v="Active"/>
    <x v="5"/>
    <x v="5"/>
    <n v="4636.4081868800004"/>
    <n v="1318748.4683999999"/>
    <n v="30.274420188400001"/>
    <n v="30.22"/>
  </r>
  <r>
    <n v="2020"/>
    <n v="12838"/>
    <n v="12838"/>
    <n v="23.66"/>
    <s v="Statewide Citrus"/>
    <s v="Polk"/>
    <s v="McKenna Brothers Inc"/>
    <d v="2013-10-25T00:00:00"/>
    <s v="Active"/>
    <x v="5"/>
    <x v="5"/>
    <n v="3843.3672296899999"/>
    <n v="682351.34841500001"/>
    <n v="15.664694165"/>
    <n v="15.664694165"/>
  </r>
  <r>
    <n v="2021"/>
    <n v="12839"/>
    <n v="12839"/>
    <n v="9.64"/>
    <s v="Statewide Citrus"/>
    <s v="Polk"/>
    <s v="McKenna Brothers Inc"/>
    <d v="2013-10-25T00:00:00"/>
    <s v="Active"/>
    <x v="5"/>
    <x v="5"/>
    <n v="2574.0616822900001"/>
    <n v="420752.98364599998"/>
    <n v="9.6591980409199998"/>
    <n v="9.64"/>
  </r>
  <r>
    <n v="2022"/>
    <n v="12840"/>
    <n v="12840"/>
    <n v="33"/>
    <s v="Statewide Citrus"/>
    <s v="Polk"/>
    <s v="McKenna Brothers Inc"/>
    <d v="2013-10-25T00:00:00"/>
    <s v="Active"/>
    <x v="5"/>
    <x v="5"/>
    <n v="5231.6975881099997"/>
    <n v="1710181.47071"/>
    <n v="39.260521383300002"/>
    <n v="33"/>
  </r>
  <r>
    <n v="2023"/>
    <n v="12841"/>
    <n v="12841"/>
    <n v="10.01"/>
    <s v="Statewide Citrus"/>
    <s v="Polk"/>
    <s v="McKenna Brothers Inc"/>
    <d v="2013-10-25T00:00:00"/>
    <s v="Active"/>
    <x v="5"/>
    <x v="5"/>
    <n v="3285.1424754899999"/>
    <n v="436602.13907899999"/>
    <n v="10.023046039800001"/>
    <n v="10.01"/>
  </r>
  <r>
    <n v="2024"/>
    <n v="12842"/>
    <n v="12842"/>
    <n v="20.46"/>
    <s v="Statewide Citrus"/>
    <s v="Polk"/>
    <s v="McKenna Brothers Inc"/>
    <d v="2013-10-25T00:00:00"/>
    <s v="Active"/>
    <x v="5"/>
    <x v="5"/>
    <n v="4008.7583270999999"/>
    <n v="892895.59190300002"/>
    <n v="20.498144249199999"/>
    <n v="20.46"/>
  </r>
  <r>
    <n v="2025"/>
    <n v="12844"/>
    <n v="12844"/>
    <n v="39.47"/>
    <s v="Statewide Citrus"/>
    <s v="Polk"/>
    <s v="McKenna Brothers Inc"/>
    <d v="2013-10-25T00:00:00"/>
    <s v="Active"/>
    <x v="5"/>
    <x v="5"/>
    <n v="2308.7384988499998"/>
    <n v="265675.58303600003"/>
    <n v="6.0990965505499997"/>
    <n v="6.0990965505499997"/>
  </r>
  <r>
    <n v="2026"/>
    <n v="12845"/>
    <n v="12845"/>
    <n v="94.76"/>
    <s v="Statewide Citrus"/>
    <s v="Polk"/>
    <s v="McKenna Brothers Inc"/>
    <d v="2013-10-25T00:00:00"/>
    <s v="Active"/>
    <x v="5"/>
    <x v="5"/>
    <n v="13882.2157685"/>
    <n v="4133913.25844"/>
    <n v="94.9019695625"/>
    <n v="94.76"/>
  </r>
  <r>
    <n v="2027"/>
    <n v="12846"/>
    <n v="12846"/>
    <n v="10.1"/>
    <s v="Statewide Citrus"/>
    <s v="Polk"/>
    <s v="McKenna Brothers Inc"/>
    <d v="2013-10-25T00:00:00"/>
    <s v="Active"/>
    <x v="5"/>
    <x v="5"/>
    <n v="2648.5641034999999"/>
    <n v="440668.07756499999"/>
    <n v="10.116387517"/>
    <n v="10.1"/>
  </r>
  <r>
    <n v="2028"/>
    <n v="12847"/>
    <n v="12847"/>
    <n v="8.68"/>
    <s v="Statewide Citrus"/>
    <s v="Polk"/>
    <s v="McKenna Brothers Inc"/>
    <d v="2013-10-25T00:00:00"/>
    <s v="Active"/>
    <x v="5"/>
    <x v="5"/>
    <n v="2463.4869952499998"/>
    <n v="379054.549841"/>
    <n v="8.7019298912800007"/>
    <n v="8.68"/>
  </r>
  <r>
    <n v="2029"/>
    <n v="12848"/>
    <n v="12848"/>
    <n v="14.76"/>
    <s v="Statewide Citrus"/>
    <s v="Polk"/>
    <s v="McKenna Brothers Inc"/>
    <d v="2013-10-25T00:00:00"/>
    <s v="Active"/>
    <x v="5"/>
    <x v="5"/>
    <n v="3264.7018773099999"/>
    <n v="644109.29744700005"/>
    <n v="14.7867739645"/>
    <n v="14.76"/>
  </r>
  <r>
    <n v="2030"/>
    <n v="12849"/>
    <n v="12849"/>
    <n v="25.79"/>
    <s v="Statewide Citrus"/>
    <s v="Polk"/>
    <s v="McKenna Brothers Inc"/>
    <d v="2013-10-25T00:00:00"/>
    <s v="Active"/>
    <x v="5"/>
    <x v="5"/>
    <n v="7346.8988056199996"/>
    <n v="1125192.5257000001"/>
    <n v="25.830969386700001"/>
    <n v="25.79"/>
  </r>
  <r>
    <n v="2031"/>
    <n v="12850"/>
    <n v="12850"/>
    <n v="22"/>
    <s v="Statewide Citrus"/>
    <s v="Polk"/>
    <s v="McKenna Brothers Inc"/>
    <d v="2013-10-25T00:00:00"/>
    <s v="Active"/>
    <x v="5"/>
    <x v="5"/>
    <n v="5565.8526955300003"/>
    <n v="1019278.74852"/>
    <n v="23.399513903700001"/>
    <n v="22"/>
  </r>
  <r>
    <n v="2032"/>
    <n v="12852"/>
    <n v="12852"/>
    <n v="4"/>
    <s v="Statewide Citrus"/>
    <s v="Polk"/>
    <s v="McKenna Brothers Inc"/>
    <d v="2013-10-25T00:00:00"/>
    <s v="Active"/>
    <x v="5"/>
    <x v="5"/>
    <n v="2804.5964237100002"/>
    <n v="487040.20622699999"/>
    <n v="11.1809493662"/>
    <n v="4"/>
  </r>
  <r>
    <n v="2033"/>
    <n v="12853"/>
    <n v="12853"/>
    <n v="15"/>
    <s v="Statewide Citrus"/>
    <s v="Polk"/>
    <s v="McKenna Brothers Inc"/>
    <d v="2013-10-25T00:00:00"/>
    <s v="Active"/>
    <x v="5"/>
    <x v="5"/>
    <n v="3961.1043784399999"/>
    <n v="876633.72955699998"/>
    <n v="20.1248217654"/>
    <n v="15"/>
  </r>
  <r>
    <n v="2034"/>
    <n v="12854"/>
    <n v="12854"/>
    <n v="35.200000000000003"/>
    <s v="Statewide Citrus"/>
    <s v="Polk"/>
    <s v="McKenna Brothers Inc"/>
    <d v="2013-10-25T00:00:00"/>
    <s v="Active"/>
    <x v="5"/>
    <x v="5"/>
    <n v="8284.9666640199994"/>
    <n v="1179856.2246399999"/>
    <n v="27.085880259"/>
    <n v="27.085880259"/>
  </r>
  <r>
    <n v="2035"/>
    <n v="12855"/>
    <n v="12855"/>
    <n v="35.25"/>
    <s v="Statewide Citrus"/>
    <s v="Polk"/>
    <s v="McKenna Brothers Inc"/>
    <d v="2013-10-25T00:00:00"/>
    <s v="Active"/>
    <x v="5"/>
    <x v="5"/>
    <n v="7748.2538361500001"/>
    <n v="3374469.5478599998"/>
    <n v="77.467471207000003"/>
    <n v="35.25"/>
  </r>
  <r>
    <n v="2036"/>
    <n v="12856"/>
    <n v="12856"/>
    <n v="25.5"/>
    <s v="Statewide Citrus"/>
    <s v="Polk"/>
    <s v="McKenna Brothers Inc"/>
    <d v="2013-10-25T00:00:00"/>
    <s v="Active"/>
    <x v="5"/>
    <x v="5"/>
    <n v="5354.1977413200002"/>
    <n v="1344714.2098900001"/>
    <n v="30.8705139753"/>
    <n v="25.5"/>
  </r>
  <r>
    <n v="2037"/>
    <n v="12857"/>
    <n v="12857"/>
    <n v="59.55"/>
    <s v="Statewide Citrus"/>
    <s v="Polk"/>
    <s v="McKenna Brothers Inc"/>
    <d v="2013-10-25T00:00:00"/>
    <s v="Active"/>
    <x v="5"/>
    <x v="5"/>
    <n v="10487.0943795"/>
    <n v="2597698.5973700001"/>
    <n v="59.635192566500002"/>
    <n v="59.55"/>
  </r>
  <r>
    <n v="2038"/>
    <n v="12859"/>
    <n v="12859"/>
    <n v="5.16"/>
    <s v="Statewide Citrus"/>
    <s v="Polk"/>
    <s v="McKenna Brothers Inc"/>
    <d v="2013-10-25T00:00:00"/>
    <s v="Active"/>
    <x v="5"/>
    <x v="5"/>
    <n v="2008.54344704"/>
    <n v="225155.60449699999"/>
    <n v="5.1688821194300001"/>
    <n v="5.16"/>
  </r>
  <r>
    <n v="2039"/>
    <n v="12860"/>
    <n v="12860"/>
    <n v="10"/>
    <s v="Statewide Citrus"/>
    <s v="Polk"/>
    <s v="McKenna Brothers Inc"/>
    <d v="2013-10-25T00:00:00"/>
    <s v="Active"/>
    <x v="5"/>
    <x v="5"/>
    <n v="3956.2707200099999"/>
    <n v="875019.56620500004"/>
    <n v="20.087765525599998"/>
    <n v="10"/>
  </r>
  <r>
    <n v="2040"/>
    <n v="12862"/>
    <n v="12862"/>
    <n v="10"/>
    <s v="Statewide Citrus"/>
    <s v="Polk"/>
    <s v="McKenna Brothers Inc"/>
    <d v="2013-10-25T00:00:00"/>
    <s v="Active"/>
    <x v="5"/>
    <x v="5"/>
    <n v="2643.1093169800001"/>
    <n v="436438.93478299998"/>
    <n v="10.019299369700001"/>
    <n v="10"/>
  </r>
  <r>
    <n v="2041"/>
    <n v="12883"/>
    <n v="12883"/>
    <n v="95.36"/>
    <s v="Statewide Citrus"/>
    <s v="Polk"/>
    <s v="Story Citrus Services Inc"/>
    <d v="2013-10-16T00:00:00"/>
    <s v="Active"/>
    <x v="5"/>
    <x v="5"/>
    <n v="12617.3755148"/>
    <n v="4518938.7647599997"/>
    <n v="103.74097430099999"/>
    <n v="95.36"/>
  </r>
  <r>
    <n v="2042"/>
    <n v="12886"/>
    <n v="12886"/>
    <n v="49.33"/>
    <s v="Statewide Citrus"/>
    <s v="Polk"/>
    <s v="Story Citrus Services Inc"/>
    <d v="2013-10-16T00:00:00"/>
    <s v="Active"/>
    <x v="5"/>
    <x v="5"/>
    <n v="8609.6376188400009"/>
    <n v="2634625.80902"/>
    <n v="60.482928088999998"/>
    <n v="49.33"/>
  </r>
  <r>
    <n v="2043"/>
    <n v="12890"/>
    <n v="12890"/>
    <n v="10.18"/>
    <s v="Statewide Citrus"/>
    <s v="Polk"/>
    <s v="Story Citrus Services Inc"/>
    <d v="2013-10-16T00:00:00"/>
    <s v="Active"/>
    <x v="5"/>
    <x v="5"/>
    <n v="3492.1171107599998"/>
    <n v="444401.696321"/>
    <n v="10.202099952599999"/>
    <n v="10.18"/>
  </r>
  <r>
    <n v="2044"/>
    <n v="12892"/>
    <n v="12892"/>
    <n v="9.51"/>
    <s v="Statewide Citrus"/>
    <s v="Polk"/>
    <s v="Story Citrus Services Inc"/>
    <d v="2013-10-16T00:00:00"/>
    <s v="Active"/>
    <x v="5"/>
    <x v="5"/>
    <n v="785.33782764399996"/>
    <n v="25815.3780209"/>
    <n v="0.59264190272600004"/>
    <n v="0.59264190272600004"/>
  </r>
  <r>
    <n v="2045"/>
    <n v="12898"/>
    <n v="12898"/>
    <n v="71.8"/>
    <s v="Statewide Citrus"/>
    <s v="Polk"/>
    <s v="Story Citrus Services Inc"/>
    <d v="2013-10-16T00:00:00"/>
    <s v="Active"/>
    <x v="5"/>
    <x v="5"/>
    <n v="8261.0616811300006"/>
    <n v="3258057.18823"/>
    <n v="74.7950004705"/>
    <n v="71.8"/>
  </r>
  <r>
    <n v="2046"/>
    <n v="12899"/>
    <n v="12899"/>
    <n v="17.59"/>
    <s v="Statewide Citrus"/>
    <s v="Polk"/>
    <s v="Story Citrus Services Inc"/>
    <d v="2013-10-16T00:00:00"/>
    <s v="Active"/>
    <x v="5"/>
    <x v="5"/>
    <n v="3972.5297084099998"/>
    <n v="767523.97024399997"/>
    <n v="17.619996334900002"/>
    <n v="17.59"/>
  </r>
  <r>
    <n v="2047"/>
    <n v="12901"/>
    <n v="12901"/>
    <n v="27.13"/>
    <s v="Statewide Citrus"/>
    <s v="Polk"/>
    <s v="Story Citrus Services Inc"/>
    <d v="2013-10-16T00:00:00"/>
    <s v="Active"/>
    <x v="5"/>
    <x v="5"/>
    <n v="4344.8527618099997"/>
    <n v="1183750.50786"/>
    <n v="27.175281057799999"/>
    <n v="27.13"/>
  </r>
  <r>
    <n v="2048"/>
    <n v="12902"/>
    <n v="12902"/>
    <n v="9.75"/>
    <s v="Statewide Citrus"/>
    <s v="Polk"/>
    <s v="Story Citrus Services Inc"/>
    <d v="2013-10-16T00:00:00"/>
    <s v="Active"/>
    <x v="5"/>
    <x v="5"/>
    <n v="2604.1460856499998"/>
    <n v="425055.13209500001"/>
    <n v="9.7579621744799994"/>
    <n v="9.75"/>
  </r>
  <r>
    <n v="2049"/>
    <n v="12905"/>
    <n v="12905"/>
    <n v="9.89"/>
    <s v="Statewide Citrus"/>
    <s v="Polk"/>
    <s v="Story Citrus Services Inc"/>
    <d v="2013-10-16T00:00:00"/>
    <s v="Active"/>
    <x v="5"/>
    <x v="5"/>
    <n v="2604.2776318299998"/>
    <n v="431601.20148500003"/>
    <n v="9.9082398506700002"/>
    <n v="9.89"/>
  </r>
  <r>
    <n v="2050"/>
    <n v="12906"/>
    <n v="12906"/>
    <n v="9.86"/>
    <s v="Statewide Citrus"/>
    <s v="Polk"/>
    <s v="Story Citrus Services Inc"/>
    <d v="2013-10-16T00:00:00"/>
    <s v="Active"/>
    <x v="5"/>
    <x v="5"/>
    <n v="2603.7977086000001"/>
    <n v="430020.74971300003"/>
    <n v="9.87195752529"/>
    <n v="9.86"/>
  </r>
  <r>
    <n v="2051"/>
    <n v="12907"/>
    <n v="12907"/>
    <n v="30.15"/>
    <s v="Statewide Citrus"/>
    <s v="Polk"/>
    <s v="Story Citrus Services Inc"/>
    <d v="2013-10-16T00:00:00"/>
    <s v="Active"/>
    <x v="5"/>
    <x v="5"/>
    <n v="7948.5422038400002"/>
    <n v="1315511.5339200001"/>
    <n v="30.200110100500002"/>
    <n v="30.15"/>
  </r>
  <r>
    <n v="2052"/>
    <n v="12910"/>
    <n v="12910"/>
    <n v="13.2"/>
    <s v="Statewide Citrus"/>
    <s v="Polk"/>
    <s v="Story Citrus Services Inc"/>
    <d v="2013-10-16T00:00:00"/>
    <s v="Active"/>
    <x v="5"/>
    <x v="5"/>
    <n v="3116.0494392599999"/>
    <n v="576148.16928100004"/>
    <n v="13.2265949008"/>
    <n v="13.2"/>
  </r>
  <r>
    <n v="2053"/>
    <n v="12911"/>
    <n v="12911"/>
    <n v="31.05"/>
    <s v="Statewide Citrus"/>
    <s v="Polk"/>
    <s v="Story Citrus Services Inc"/>
    <d v="2013-10-16T00:00:00"/>
    <s v="Active"/>
    <x v="5"/>
    <x v="5"/>
    <n v="8515.3370973599995"/>
    <n v="1054017.71202"/>
    <n v="24.197013960100001"/>
    <n v="24.197013960100001"/>
  </r>
  <r>
    <n v="2054"/>
    <n v="12912"/>
    <n v="12912"/>
    <n v="8.34"/>
    <s v="Statewide Citrus"/>
    <s v="Polk"/>
    <s v="Story Citrus Services Inc"/>
    <d v="2013-10-16T00:00:00"/>
    <s v="Active"/>
    <x v="5"/>
    <x v="5"/>
    <n v="2413.4025071900001"/>
    <n v="364007.53784399998"/>
    <n v="8.3564966455"/>
    <n v="8.34"/>
  </r>
  <r>
    <n v="2055"/>
    <n v="12916"/>
    <n v="12916"/>
    <n v="16"/>
    <s v="Statewide Citrus"/>
    <s v="Polk"/>
    <s v="Story Citrus Services Inc"/>
    <d v="2013-10-16T00:00:00"/>
    <s v="Active"/>
    <x v="5"/>
    <x v="5"/>
    <n v="4548.9924278300005"/>
    <n v="785524.797593"/>
    <n v="18.0332401217"/>
    <n v="16"/>
  </r>
  <r>
    <n v="2056"/>
    <n v="12921"/>
    <n v="12921"/>
    <n v="4.03"/>
    <s v="Statewide Citrus"/>
    <s v="Polk"/>
    <s v="Story Citrus Services Inc"/>
    <d v="2013-10-16T00:00:00"/>
    <s v="Active"/>
    <x v="5"/>
    <x v="5"/>
    <n v="1986.32872989"/>
    <n v="219580.69954"/>
    <n v="5.0408994000399998"/>
    <n v="4.03"/>
  </r>
  <r>
    <n v="2057"/>
    <n v="12923"/>
    <n v="12923"/>
    <n v="8.99"/>
    <s v="Statewide Citrus"/>
    <s v="Polk"/>
    <s v="Story Citrus Services Inc"/>
    <d v="2013-10-16T00:00:00"/>
    <s v="Active"/>
    <x v="5"/>
    <x v="5"/>
    <n v="2095.7590526200001"/>
    <n v="203307.83806000001"/>
    <n v="4.66732440988"/>
    <n v="4.66732440988"/>
  </r>
  <r>
    <n v="2058"/>
    <n v="12926"/>
    <n v="12926"/>
    <n v="35.770000000000003"/>
    <s v="Statewide Citrus"/>
    <s v="Polk"/>
    <s v="Story Citrus Services Inc"/>
    <d v="2013-10-16T00:00:00"/>
    <s v="Active"/>
    <x v="5"/>
    <x v="5"/>
    <n v="4711.6281222799998"/>
    <n v="1360552.44099"/>
    <n v="31.234111184900001"/>
    <n v="31.234111184900001"/>
  </r>
  <r>
    <n v="2059"/>
    <n v="12928"/>
    <n v="12928"/>
    <n v="65.61"/>
    <s v="Statewide Citrus"/>
    <s v="Polk"/>
    <s v="Story Citrus Services Inc"/>
    <d v="2013-10-16T00:00:00"/>
    <s v="Active"/>
    <x v="5"/>
    <x v="5"/>
    <n v="11403.9177829"/>
    <n v="2862148.9403300001"/>
    <n v="65.706161362700001"/>
    <n v="65.61"/>
  </r>
  <r>
    <n v="2060"/>
    <n v="12929"/>
    <n v="12929"/>
    <n v="9.99"/>
    <s v="Statewide Citrus"/>
    <s v="Polk"/>
    <s v="Story Citrus Services Inc"/>
    <d v="2013-10-16T00:00:00"/>
    <s v="Active"/>
    <x v="5"/>
    <x v="5"/>
    <n v="663.72052945500002"/>
    <n v="3871.4369205399998"/>
    <n v="8.8876317868000002E-2"/>
    <n v="8.8876317868000002E-2"/>
  </r>
  <r>
    <n v="2061"/>
    <n v="12930"/>
    <n v="12930"/>
    <n v="4.0999999999999996"/>
    <s v="Statewide Citrus"/>
    <s v="Polk"/>
    <s v="Story Citrus Services Inc"/>
    <d v="2013-10-16T00:00:00"/>
    <s v="Active"/>
    <x v="5"/>
    <x v="5"/>
    <n v="2475.2634699599998"/>
    <n v="179024.57808800001"/>
    <n v="4.1098552384799998"/>
    <n v="4.0999999999999996"/>
  </r>
  <r>
    <n v="2062"/>
    <n v="12933"/>
    <n v="12933"/>
    <n v="59.48"/>
    <s v="Statewide Citrus"/>
    <s v="Polk"/>
    <s v="Story Citrus Services Inc"/>
    <d v="2013-10-16T00:00:00"/>
    <s v="Active"/>
    <x v="5"/>
    <x v="5"/>
    <n v="10238.4086271"/>
    <n v="2858471.8983399998"/>
    <n v="65.621747756299996"/>
    <n v="59.48"/>
  </r>
  <r>
    <n v="2063"/>
    <n v="12938"/>
    <n v="12938"/>
    <n v="54.21"/>
    <s v="Statewide Citrus"/>
    <s v="Polk"/>
    <s v="David Wheeler"/>
    <d v="2013-10-30T00:00:00"/>
    <s v="Active"/>
    <x v="5"/>
    <x v="5"/>
    <n v="1408.8099075600001"/>
    <n v="87231.773307199997"/>
    <n v="2.00257397235"/>
    <n v="2.00257397235"/>
  </r>
  <r>
    <n v="2064"/>
    <n v="12955"/>
    <n v="12955"/>
    <n v="12.77"/>
    <s v="Specialty Fruit &amp; Nut"/>
    <s v="Polk"/>
    <s v="Story Citrus Services Inc"/>
    <d v="2013-10-16T00:00:00"/>
    <s v="Active"/>
    <x v="8"/>
    <x v="5"/>
    <n v="2577.6987645200002"/>
    <n v="310118.86002999998"/>
    <n v="7.1193778812900002"/>
    <n v="7.1193778812900002"/>
  </r>
  <r>
    <n v="2065"/>
    <n v="12956"/>
    <n v="12956"/>
    <n v="8.2200000000000006"/>
    <s v="Specialty Fruit &amp; Nut"/>
    <s v="Polk"/>
    <s v="Story Citrus Services Inc"/>
    <d v="2013-10-16T00:00:00"/>
    <s v="Active"/>
    <x v="8"/>
    <x v="5"/>
    <n v="2698.1326282800001"/>
    <n v="426783.93844100001"/>
    <n v="9.7976502658900007"/>
    <n v="8.2200000000000006"/>
  </r>
  <r>
    <n v="2066"/>
    <n v="12965"/>
    <n v="12965"/>
    <n v="20.95"/>
    <s v="Statewide Citrus"/>
    <s v="Polk"/>
    <s v="McKenna Brothers Inc"/>
    <d v="2013-11-08T00:00:00"/>
    <s v="Active"/>
    <x v="5"/>
    <x v="5"/>
    <n v="4025.4761813599998"/>
    <n v="913975.63225799997"/>
    <n v="20.982077322599999"/>
    <n v="20.95"/>
  </r>
  <r>
    <n v="2067"/>
    <n v="12966"/>
    <n v="12966"/>
    <n v="3.95"/>
    <s v="Statewide Citrus"/>
    <s v="Osceola"/>
    <s v="Karen Lee"/>
    <d v="2013-11-07T00:00:00"/>
    <s v="Active"/>
    <x v="5"/>
    <x v="5"/>
    <n v="1712.38122436"/>
    <n v="172169.81379099999"/>
    <n v="3.95249087402"/>
    <n v="3.95"/>
  </r>
  <r>
    <n v="2068"/>
    <n v="12967"/>
    <n v="12967"/>
    <n v="175.3"/>
    <s v="Statewide Citrus"/>
    <s v="Osceola"/>
    <s v="Lee Farms"/>
    <d v="2013-11-07T00:00:00"/>
    <s v="Active"/>
    <x v="5"/>
    <x v="5"/>
    <n v="15371.4148403"/>
    <n v="11112095.4176"/>
    <n v="255.09962961700001"/>
    <n v="175.3"/>
  </r>
  <r>
    <n v="2069"/>
    <n v="12968"/>
    <n v="12968"/>
    <n v="1.46"/>
    <s v="Statewide Citrus"/>
    <s v="Osceola"/>
    <s v="Lee Farms"/>
    <d v="2013-11-07T00:00:00"/>
    <s v="Active"/>
    <x v="5"/>
    <x v="5"/>
    <n v="4980.6213349099999"/>
    <n v="840194.73374199995"/>
    <n v="19.288294181099999"/>
    <n v="1.46"/>
  </r>
  <r>
    <n v="2070"/>
    <n v="12969"/>
    <n v="12969"/>
    <n v="71.599999999999994"/>
    <s v="Statewide Citrus"/>
    <s v="Osceola"/>
    <s v="Lee Farms"/>
    <d v="2013-11-07T00:00:00"/>
    <s v="Active"/>
    <x v="5"/>
    <x v="5"/>
    <n v="12122.968476"/>
    <n v="3122563.5465099998"/>
    <n v="71.684482020299995"/>
    <n v="71.599999999999994"/>
  </r>
  <r>
    <n v="2071"/>
    <n v="12970"/>
    <n v="12970"/>
    <n v="3.96"/>
    <s v="Statewide Citrus"/>
    <s v="Osceola"/>
    <s v="Frank Rogers"/>
    <d v="2013-11-07T00:00:00"/>
    <s v="Active"/>
    <x v="5"/>
    <x v="5"/>
    <n v="1716.1916704099999"/>
    <n v="172784.648028"/>
    <n v="3.9666055823800002"/>
    <n v="3.96"/>
  </r>
  <r>
    <n v="2072"/>
    <n v="13015"/>
    <n v="13015"/>
    <n v="356.66"/>
    <s v="Statewide Citrus"/>
    <s v="Polk"/>
    <s v="Dunson Harvesting"/>
    <d v="2013-11-21T00:00:00"/>
    <s v="Active"/>
    <x v="5"/>
    <x v="5"/>
    <n v="33778.419783400001"/>
    <n v="15830992.8312"/>
    <n v="363.43104121499999"/>
    <n v="356.66"/>
  </r>
  <r>
    <n v="2073"/>
    <n v="13017"/>
    <n v="13017"/>
    <n v="58.27"/>
    <s v="Statewide Citrus"/>
    <s v="Polk"/>
    <s v="Dunson Harvesting"/>
    <d v="2013-11-13T00:00:00"/>
    <s v="Active"/>
    <x v="5"/>
    <x v="5"/>
    <n v="7895.7799439199998"/>
    <n v="2624663.1293299999"/>
    <n v="60.254215519200002"/>
    <n v="58.27"/>
  </r>
  <r>
    <n v="2074"/>
    <n v="13018"/>
    <n v="13018"/>
    <n v="40.299999999999997"/>
    <s v="Statewide Citrus"/>
    <s v="Polk"/>
    <s v="Dunson Harvesting"/>
    <d v="2013-11-18T00:00:00"/>
    <s v="Active"/>
    <x v="5"/>
    <x v="5"/>
    <n v="5303.9087499799998"/>
    <n v="1758131.2355299999"/>
    <n v="40.361300919900003"/>
    <n v="40.299999999999997"/>
  </r>
  <r>
    <n v="2075"/>
    <n v="13019"/>
    <n v="13019"/>
    <n v="58.83"/>
    <s v="Statewide Citrus"/>
    <s v="Polk"/>
    <s v="Dunson Harvesting"/>
    <d v="2013-11-18T00:00:00"/>
    <s v="Active"/>
    <x v="5"/>
    <x v="5"/>
    <n v="13026.234557600001"/>
    <n v="2766340.1436299998"/>
    <n v="63.506685239399999"/>
    <n v="58.83"/>
  </r>
  <r>
    <n v="2076"/>
    <n v="13021"/>
    <n v="13021"/>
    <n v="10.220000000000001"/>
    <s v="Statewide Citrus"/>
    <s v="Polk"/>
    <s v="Dunson Harvesting"/>
    <d v="2013-11-18T00:00:00"/>
    <s v="Active"/>
    <x v="5"/>
    <x v="5"/>
    <n v="3348.7453626500001"/>
    <n v="445789.07977700001"/>
    <n v="10.2339500215"/>
    <n v="10.220000000000001"/>
  </r>
  <r>
    <n v="2077"/>
    <n v="13022"/>
    <n v="13022"/>
    <n v="90.6"/>
    <s v="Statewide Citrus"/>
    <s v="Polk"/>
    <s v="Dunson Harvesting"/>
    <d v="2013-11-18T00:00:00"/>
    <s v="Active"/>
    <x v="5"/>
    <x v="5"/>
    <n v="10476.512929799999"/>
    <n v="6840525.17191"/>
    <n v="157.03747782600001"/>
    <n v="90.6"/>
  </r>
  <r>
    <n v="2078"/>
    <n v="13025"/>
    <n v="13025"/>
    <n v="57.38"/>
    <s v="Statewide Citrus"/>
    <s v="Polk"/>
    <s v="Dunson Harvesting"/>
    <d v="2013-11-18T00:00:00"/>
    <s v="Active"/>
    <x v="5"/>
    <x v="5"/>
    <n v="7016.8036147900002"/>
    <n v="2503232.2315500001"/>
    <n v="57.466534538799998"/>
    <n v="57.38"/>
  </r>
  <r>
    <n v="2079"/>
    <n v="13026"/>
    <n v="13026"/>
    <n v="40.11"/>
    <s v="Statewide Citrus"/>
    <s v="Polk"/>
    <s v="Dunson Harvesting"/>
    <d v="2013-11-18T00:00:00"/>
    <s v="Active"/>
    <x v="5"/>
    <x v="5"/>
    <n v="5292.5884908899998"/>
    <n v="1749747.57855"/>
    <n v="40.168837868700003"/>
    <n v="40.11"/>
  </r>
  <r>
    <n v="2080"/>
    <n v="13045"/>
    <n v="13045"/>
    <n v="1"/>
    <s v="Specialty Fruit &amp; Nut"/>
    <s v="Osceola"/>
    <s v="Bryan Rucks"/>
    <d v="2013-11-13T00:00:00"/>
    <s v="Active"/>
    <x v="8"/>
    <x v="5"/>
    <n v="1974.59817593"/>
    <n v="216694.05067500001"/>
    <n v="4.9746307955400004"/>
    <n v="1"/>
  </r>
  <r>
    <n v="2081"/>
    <n v="13085"/>
    <n v="13085"/>
    <n v="19094.669999999998"/>
    <s v="Statewide Cow/Calf"/>
    <s v="Osceola"/>
    <s v="Bronson's Partnership"/>
    <d v="2013-12-10T00:00:00"/>
    <s v="Active"/>
    <x v="0"/>
    <x v="5"/>
    <n v="422088.28370899998"/>
    <n v="821215625.59000003"/>
    <n v="18852.592067500002"/>
    <n v="18852.592067500002"/>
  </r>
  <r>
    <n v="2082"/>
    <n v="13120"/>
    <n v="13120"/>
    <n v="145.44"/>
    <s v="Statewide Citrus"/>
    <s v="Osceola"/>
    <s v="Lennon Grove Service"/>
    <d v="2013-12-17T00:00:00"/>
    <s v="Active"/>
    <x v="5"/>
    <x v="5"/>
    <n v="15318.8893297"/>
    <n v="6343268.6817300003"/>
    <n v="145.621993914"/>
    <n v="145.44"/>
  </r>
  <r>
    <n v="2083"/>
    <n v="13129"/>
    <n v="13129"/>
    <n v="4.8899999999999997"/>
    <s v="Statewide Citrus"/>
    <s v="Osceola"/>
    <s v="Lennon Grove Service"/>
    <d v="2013-12-17T00:00:00"/>
    <s v="Active"/>
    <x v="5"/>
    <x v="5"/>
    <n v="1951.0957984500001"/>
    <n v="213228.61421199999"/>
    <n v="4.8950750029699996"/>
    <n v="4.8899999999999997"/>
  </r>
  <r>
    <n v="2084"/>
    <n v="13130"/>
    <n v="13130"/>
    <n v="4.8899999999999997"/>
    <s v="Statewide Citrus"/>
    <s v="Osceola"/>
    <s v="Lennon Grove Service"/>
    <d v="2013-12-17T00:00:00"/>
    <s v="Active"/>
    <x v="5"/>
    <x v="5"/>
    <n v="1951.4611133000001"/>
    <n v="213289.005485"/>
    <n v="4.8964614013599999"/>
    <n v="4.8899999999999997"/>
  </r>
  <r>
    <n v="2085"/>
    <n v="13131"/>
    <n v="13131"/>
    <n v="19.22"/>
    <s v="Statewide Citrus"/>
    <s v="Osceola"/>
    <s v="Lennon Grove Service"/>
    <d v="2013-12-17T00:00:00"/>
    <s v="Active"/>
    <x v="5"/>
    <x v="5"/>
    <n v="5152.1277721099996"/>
    <n v="837375.73225700005"/>
    <n v="19.223578552999999"/>
    <n v="19.22"/>
  </r>
  <r>
    <n v="2086"/>
    <n v="13139"/>
    <n v="13139"/>
    <n v="32.200000000000003"/>
    <s v="Statewide Citrus"/>
    <s v="Lake"/>
    <s v="Lennon Grove Service"/>
    <d v="2013-12-17T00:00:00"/>
    <s v="Active"/>
    <x v="5"/>
    <x v="5"/>
    <n v="6774.0642612700003"/>
    <n v="1667134.3021800001"/>
    <n v="38.272290421000001"/>
    <n v="32.200000000000003"/>
  </r>
  <r>
    <n v="2087"/>
    <n v="13151"/>
    <n v="13151"/>
    <n v="104.77"/>
    <s v="Statewide Citrus"/>
    <s v="Osceola"/>
    <s v="Lennon Grove Service"/>
    <d v="2013-12-17T00:00:00"/>
    <s v="Active"/>
    <x v="5"/>
    <x v="5"/>
    <n v="9354.8806960300008"/>
    <n v="4568977.6878800001"/>
    <n v="104.889714505"/>
    <n v="104.77"/>
  </r>
  <r>
    <n v="2088"/>
    <n v="13152"/>
    <n v="13152"/>
    <n v="9.2200000000000006"/>
    <s v="Statewide Citrus"/>
    <s v="Osceola"/>
    <s v="Lennon Grove Service"/>
    <d v="2013-12-17T00:00:00"/>
    <s v="Active"/>
    <x v="5"/>
    <x v="5"/>
    <n v="5237.8728548099998"/>
    <n v="1093197.8187599999"/>
    <n v="25.096469044100001"/>
    <n v="9.2200000000000006"/>
  </r>
  <r>
    <n v="2089"/>
    <n v="13252"/>
    <n v="13252"/>
    <n v="20.059999999999999"/>
    <s v="Statewide Citrus"/>
    <s v="Polk"/>
    <s v="Home Grown Fruit"/>
    <d v="2014-01-08T00:00:00"/>
    <s v="Active"/>
    <x v="5"/>
    <x v="5"/>
    <n v="3965.39857441"/>
    <n v="875408.21004899999"/>
    <n v="20.096687596199999"/>
    <n v="20.059999999999999"/>
  </r>
  <r>
    <n v="2090"/>
    <n v="13254"/>
    <n v="13254"/>
    <n v="385.1"/>
    <s v="Statewide Citrus"/>
    <s v="Polk"/>
    <s v="Gardinier Florida Citrus"/>
    <d v="2014-01-08T00:00:00"/>
    <s v="Active"/>
    <x v="5"/>
    <x v="5"/>
    <n v="36219.402684499997"/>
    <n v="26290839.000399999"/>
    <n v="603.55702855899995"/>
    <n v="385.1"/>
  </r>
  <r>
    <n v="2091"/>
    <n v="13290"/>
    <n v="13290"/>
    <n v="80.77"/>
    <s v="Statewide Citrus"/>
    <s v="Osceola"/>
    <s v="Shane Platt"/>
    <d v="2014-01-17T00:00:00"/>
    <s v="Active"/>
    <x v="5"/>
    <x v="5"/>
    <n v="14339.422971100001"/>
    <n v="4307081.3529000003"/>
    <n v="98.877377898899994"/>
    <n v="80.77"/>
  </r>
  <r>
    <n v="2092"/>
    <n v="13291"/>
    <n v="13291"/>
    <n v="17.14"/>
    <s v="Statewide Citrus"/>
    <s v="Osceola"/>
    <s v="Shane Platt"/>
    <d v="2014-01-17T00:00:00"/>
    <s v="Active"/>
    <x v="5"/>
    <x v="5"/>
    <n v="5211.2166808000002"/>
    <n v="747514.49892799999"/>
    <n v="17.1606402432"/>
    <n v="17.14"/>
  </r>
  <r>
    <n v="2093"/>
    <n v="13292"/>
    <n v="13292"/>
    <n v="87.67"/>
    <s v="Statewide Citrus"/>
    <s v="Polk"/>
    <s v="J &amp; B Grove Service"/>
    <d v="2014-01-15T00:00:00"/>
    <s v="Active"/>
    <x v="5"/>
    <x v="5"/>
    <n v="11429.3793972"/>
    <n v="3823816.3600599999"/>
    <n v="87.783095853299997"/>
    <n v="87.67"/>
  </r>
  <r>
    <n v="2094"/>
    <n v="13293"/>
    <n v="13293"/>
    <n v="19.87"/>
    <s v="Statewide Citrus"/>
    <s v="Polk"/>
    <s v="J &amp; B Grove Service"/>
    <d v="2014-01-15T00:00:00"/>
    <s v="Active"/>
    <x v="5"/>
    <x v="5"/>
    <n v="3946.0132064899999"/>
    <n v="866718.25891800004"/>
    <n v="19.897192970700001"/>
    <n v="19.87"/>
  </r>
  <r>
    <n v="2095"/>
    <n v="13294"/>
    <n v="13294"/>
    <n v="30.93"/>
    <s v="Statewide Citrus"/>
    <s v="Polk"/>
    <s v="J &amp; B Grove Service"/>
    <d v="2014-01-15T00:00:00"/>
    <s v="Active"/>
    <x v="5"/>
    <x v="5"/>
    <n v="5116.9031163199998"/>
    <n v="1440545.6462999999"/>
    <n v="33.070509837099998"/>
    <n v="30.93"/>
  </r>
  <r>
    <n v="2096"/>
    <n v="13295"/>
    <n v="13295"/>
    <n v="25.8"/>
    <s v="Statewide Citrus"/>
    <s v="Polk"/>
    <s v="J &amp; B Grove Service"/>
    <d v="2014-01-15T00:00:00"/>
    <s v="Active"/>
    <x v="5"/>
    <x v="5"/>
    <n v="5206.3477416599999"/>
    <n v="1693052.14543"/>
    <n v="38.867284611000002"/>
    <n v="25.8"/>
  </r>
  <r>
    <n v="2097"/>
    <n v="13313"/>
    <n v="13313"/>
    <n v="1488.82"/>
    <s v="Vegetables &amp; Agronomic Crops"/>
    <s v="Osceola"/>
    <s v="Hyatt Farms LLC"/>
    <d v="2014-01-24T00:00:00"/>
    <s v="Active"/>
    <x v="3"/>
    <x v="5"/>
    <n v="64474.847415199998"/>
    <n v="49170902.869000003"/>
    <n v="1128.81312106"/>
    <n v="1128.81312106"/>
  </r>
  <r>
    <n v="2098"/>
    <n v="13320"/>
    <n v="13320"/>
    <n v="6.53"/>
    <s v="Statewide Citrus"/>
    <s v="Polk"/>
    <s v="Douglas Baz"/>
    <d v="2014-01-27T00:00:00"/>
    <s v="Active"/>
    <x v="5"/>
    <x v="5"/>
    <n v="2168.72304614"/>
    <n v="284788.32998400001"/>
    <n v="6.5378666010200002"/>
    <n v="6.53"/>
  </r>
  <r>
    <n v="2099"/>
    <n v="13322"/>
    <n v="13322"/>
    <n v="19.29"/>
    <s v="Statewide Citrus"/>
    <s v="Polk"/>
    <s v="Todd Dicks"/>
    <d v="2014-02-06T00:00:00"/>
    <s v="Active"/>
    <x v="5"/>
    <x v="5"/>
    <n v="3860.0102668499999"/>
    <n v="841060.66711799998"/>
    <n v="19.308173355600001"/>
    <n v="19.29"/>
  </r>
  <r>
    <n v="2100"/>
    <n v="13324"/>
    <n v="13324"/>
    <n v="19.329999999999998"/>
    <s v="Statewide Citrus"/>
    <s v="Polk"/>
    <s v="Todd Dicks"/>
    <d v="2014-02-06T00:00:00"/>
    <s v="Active"/>
    <x v="5"/>
    <x v="5"/>
    <n v="2996.9725484300002"/>
    <n v="417162.11148399999"/>
    <n v="9.5767626294199992"/>
    <n v="9.5767626294199992"/>
  </r>
  <r>
    <n v="2101"/>
    <n v="13325"/>
    <n v="13325"/>
    <n v="19.61"/>
    <s v="Statewide Citrus"/>
    <s v="Polk"/>
    <s v="Todd Dicks"/>
    <d v="2014-02-06T00:00:00"/>
    <s v="Active"/>
    <x v="5"/>
    <x v="5"/>
    <n v="3907.0222355599999"/>
    <n v="855148.16039099998"/>
    <n v="19.631578994400002"/>
    <n v="19.61"/>
  </r>
  <r>
    <n v="2102"/>
    <n v="13326"/>
    <n v="13326"/>
    <n v="59.25"/>
    <s v="Statewide Citrus"/>
    <s v="Polk"/>
    <s v="Todd Dicks"/>
    <d v="2014-02-06T00:00:00"/>
    <s v="Active"/>
    <x v="5"/>
    <x v="5"/>
    <n v="6575.0845368299997"/>
    <n v="2584344.4737200001"/>
    <n v="59.328622844999998"/>
    <n v="59.25"/>
  </r>
  <r>
    <n v="2103"/>
    <n v="13328"/>
    <n v="13328"/>
    <n v="18.920000000000002"/>
    <s v="Statewide Citrus"/>
    <s v="Polk"/>
    <s v="Todd Dicks"/>
    <d v="2014-02-06T00:00:00"/>
    <s v="Active"/>
    <x v="5"/>
    <x v="5"/>
    <n v="3900.0202279099999"/>
    <n v="825591.56814600003"/>
    <n v="18.953050287500002"/>
    <n v="18.920000000000002"/>
  </r>
  <r>
    <n v="2104"/>
    <n v="13350"/>
    <n v="13350"/>
    <n v="45.62"/>
    <s v="Statewide Citrus"/>
    <s v="Polk"/>
    <s v="Peace River Packing Company"/>
    <d v="2014-02-05T00:00:00"/>
    <s v="Active"/>
    <x v="5"/>
    <x v="5"/>
    <n v="8615.2249245300009"/>
    <n v="1990408.03635"/>
    <n v="45.693663866199998"/>
    <n v="45.62"/>
  </r>
  <r>
    <n v="2105"/>
    <n v="13365"/>
    <n v="13365"/>
    <n v="8.66"/>
    <s v="Statewide Citrus"/>
    <s v="Polk"/>
    <s v="Peace River Packing Company"/>
    <d v="2014-02-05T00:00:00"/>
    <s v="Active"/>
    <x v="5"/>
    <x v="5"/>
    <n v="2488.4066362100002"/>
    <n v="377713.61759899999"/>
    <n v="8.6711461996800008"/>
    <n v="8.66"/>
  </r>
  <r>
    <n v="2106"/>
    <n v="13366"/>
    <n v="13366"/>
    <n v="18.600000000000001"/>
    <s v="Statewide Citrus"/>
    <s v="Polk"/>
    <s v="Peace River Packing Company"/>
    <d v="2014-02-05T00:00:00"/>
    <s v="Active"/>
    <x v="5"/>
    <x v="5"/>
    <n v="4032.15848224"/>
    <n v="811270.65661399998"/>
    <n v="18.624286081400001"/>
    <n v="18.600000000000001"/>
  </r>
  <r>
    <n v="2107"/>
    <n v="13372"/>
    <n v="13372"/>
    <n v="32.590000000000003"/>
    <s v="Statewide Citrus"/>
    <s v="Polk"/>
    <s v="Peace River Packing Company"/>
    <d v="2014-02-05T00:00:00"/>
    <s v="Active"/>
    <x v="5"/>
    <x v="5"/>
    <n v="6390.2402994900003"/>
    <n v="1394826.9180900001"/>
    <n v="32.020948058099997"/>
    <n v="32.020948058099997"/>
  </r>
  <r>
    <n v="2108"/>
    <n v="13374"/>
    <n v="13374"/>
    <n v="35.11"/>
    <s v="Statewide Citrus"/>
    <s v="Polk"/>
    <s v="Peace River Packing Company"/>
    <d v="2014-02-05T00:00:00"/>
    <s v="Active"/>
    <x v="5"/>
    <x v="5"/>
    <n v="5956.1706584000003"/>
    <n v="1532195.18108"/>
    <n v="35.174502063399999"/>
    <n v="35.11"/>
  </r>
  <r>
    <n v="2109"/>
    <n v="13381"/>
    <n v="13381"/>
    <n v="9.23"/>
    <s v="Statewide Citrus"/>
    <s v="Polk"/>
    <s v="Peace River Packing Company"/>
    <d v="2014-02-05T00:00:00"/>
    <s v="Active"/>
    <x v="5"/>
    <x v="5"/>
    <n v="2498.2368984599998"/>
    <n v="402500.84089599998"/>
    <n v="9.2401848233199999"/>
    <n v="9.23"/>
  </r>
  <r>
    <n v="2110"/>
    <n v="13476"/>
    <n v="13476"/>
    <n v="11803.82"/>
    <s v="Statewide Cow/Calf"/>
    <s v="Osceola"/>
    <s v="SFWMD"/>
    <d v="2014-03-11T00:00:00"/>
    <s v="Active"/>
    <x v="0"/>
    <x v="5"/>
    <n v="241689.10547499999"/>
    <n v="520678030.06999999"/>
    <n v="11953.1706333"/>
    <n v="11803.82"/>
  </r>
  <r>
    <n v="2111"/>
    <n v="13486"/>
    <n v="13486"/>
    <n v="136.54"/>
    <s v="Statewide Citrus"/>
    <s v="Polk"/>
    <s v="Tyler Bowen"/>
    <d v="2014-02-27T00:00:00"/>
    <s v="Active"/>
    <x v="5"/>
    <x v="5"/>
    <n v="19613.346427299999"/>
    <n v="5954839.9922399996"/>
    <n v="136.70486252699999"/>
    <n v="136.54"/>
  </r>
  <r>
    <n v="2112"/>
    <n v="13487"/>
    <n v="13487"/>
    <n v="13267.18"/>
    <s v="Statewide Cow/Calf"/>
    <s v="Osceola"/>
    <s v="Peter Harrison"/>
    <d v="2014-02-18T00:00:00"/>
    <s v="Active"/>
    <x v="0"/>
    <x v="5"/>
    <n v="250043.92696800001"/>
    <n v="157750028.428"/>
    <n v="3621.4568280399999"/>
    <n v="3621.4568280399999"/>
  </r>
  <r>
    <n v="2113"/>
    <n v="13500"/>
    <n v="13500"/>
    <n v="10"/>
    <s v="Specialty Fruit &amp; Nut"/>
    <s v="Polk"/>
    <s v="Margie E Adams"/>
    <d v="2014-02-14T00:00:00"/>
    <s v="Active"/>
    <x v="8"/>
    <x v="5"/>
    <n v="2251.7179085399998"/>
    <n v="219079.260373"/>
    <n v="5.0293878946900001"/>
    <n v="5.0293878946900001"/>
  </r>
  <r>
    <n v="2114"/>
    <n v="13503"/>
    <n v="13503"/>
    <n v="19.14"/>
    <s v="Statewide Citrus"/>
    <s v="Polk"/>
    <s v="Tyler Bowen"/>
    <d v="2014-02-27T00:00:00"/>
    <s v="Active"/>
    <x v="5"/>
    <x v="5"/>
    <n v="3870.3477939999998"/>
    <n v="834697.40512400004"/>
    <n v="19.1620923766"/>
    <n v="19.14"/>
  </r>
  <r>
    <n v="2115"/>
    <n v="13504"/>
    <n v="13504"/>
    <n v="47.56"/>
    <s v="Statewide Citrus"/>
    <s v="Polk"/>
    <s v="Tyler Bowen"/>
    <d v="2014-02-27T00:00:00"/>
    <s v="Active"/>
    <x v="5"/>
    <x v="5"/>
    <n v="6420.7605429699997"/>
    <n v="2074121.4819"/>
    <n v="47.615467824"/>
    <n v="47.56"/>
  </r>
  <r>
    <n v="2116"/>
    <n v="13505"/>
    <n v="13505"/>
    <n v="38.619999999999997"/>
    <s v="Statewide Citrus"/>
    <s v="Polk"/>
    <s v="Tyler Bowen"/>
    <d v="2014-02-27T00:00:00"/>
    <s v="Active"/>
    <x v="5"/>
    <x v="5"/>
    <n v="704.01701689000004"/>
    <n v="7834.1031594200003"/>
    <n v="0.17984698108200001"/>
    <n v="0.17984698108200001"/>
  </r>
  <r>
    <n v="2117"/>
    <n v="13506"/>
    <n v="13506"/>
    <n v="61.08"/>
    <s v="Statewide Citrus"/>
    <s v="Polk"/>
    <s v="Tyler Bowen"/>
    <d v="2014-02-27T00:00:00"/>
    <s v="Active"/>
    <x v="5"/>
    <x v="5"/>
    <n v="4603.0341243599996"/>
    <n v="831652.60870999994"/>
    <n v="19.0921931894"/>
    <n v="19.0921931894"/>
  </r>
  <r>
    <n v="2118"/>
    <n v="13508"/>
    <n v="13508"/>
    <n v="27.51"/>
    <s v="Statewide Citrus"/>
    <s v="Polk"/>
    <s v="Tyler Bowen"/>
    <d v="2014-02-27T00:00:00"/>
    <s v="Active"/>
    <x v="5"/>
    <x v="5"/>
    <n v="5280.4885761100004"/>
    <n v="1295968.7239699999"/>
    <n v="29.751467122499999"/>
    <n v="27.51"/>
  </r>
  <r>
    <n v="2119"/>
    <n v="13509"/>
    <n v="13509"/>
    <n v="30.32"/>
    <s v="Statewide Citrus"/>
    <s v="Polk"/>
    <s v="Tyler Bowen"/>
    <d v="2014-02-27T00:00:00"/>
    <s v="Active"/>
    <x v="5"/>
    <x v="5"/>
    <n v="5258.6488249399999"/>
    <n v="1247268.2092500001"/>
    <n v="28.633452670699999"/>
    <n v="28.633452670699999"/>
  </r>
  <r>
    <n v="2120"/>
    <n v="13510"/>
    <n v="13510"/>
    <n v="19.64"/>
    <s v="Statewide Citrus"/>
    <s v="Polk"/>
    <s v="Tyler Bowen"/>
    <d v="2014-02-27T00:00:00"/>
    <s v="Active"/>
    <x v="5"/>
    <x v="5"/>
    <n v="3927.9453109900001"/>
    <n v="856379.69787000003"/>
    <n v="19.659851317699999"/>
    <n v="19.64"/>
  </r>
  <r>
    <n v="2121"/>
    <n v="13512"/>
    <n v="13512"/>
    <n v="109.36"/>
    <s v="Statewide Citrus"/>
    <s v="Polk"/>
    <s v="Tyler Bowen"/>
    <d v="2014-02-27T00:00:00"/>
    <s v="Active"/>
    <x v="5"/>
    <x v="5"/>
    <n v="13151.1304949"/>
    <n v="4769665.5888400003"/>
    <n v="109.496893195"/>
    <n v="109.36"/>
  </r>
  <r>
    <n v="2122"/>
    <n v="13513"/>
    <n v="13513"/>
    <n v="36.659999999999997"/>
    <s v="Statewide Citrus"/>
    <s v="Polk"/>
    <s v="Tyler Bowen"/>
    <d v="2014-02-27T00:00:00"/>
    <s v="Active"/>
    <x v="5"/>
    <x v="5"/>
    <n v="5116.1414096199996"/>
    <n v="1598927.29874"/>
    <n v="36.706466815100001"/>
    <n v="36.659999999999997"/>
  </r>
  <r>
    <n v="2123"/>
    <n v="13514"/>
    <n v="13514"/>
    <n v="219.89"/>
    <s v="Statewide Citrus"/>
    <s v="Polk"/>
    <s v="Tyler Bowen"/>
    <d v="2014-02-27T00:00:00"/>
    <s v="Active"/>
    <x v="5"/>
    <x v="5"/>
    <n v="25538.934776400001"/>
    <n v="9717650.5300900005"/>
    <n v="223.08745180899999"/>
    <n v="219.89"/>
  </r>
  <r>
    <n v="2124"/>
    <n v="13515"/>
    <n v="13515"/>
    <n v="19.88"/>
    <s v="Statewide Citrus"/>
    <s v="Polk"/>
    <s v="Tyler Bowen"/>
    <d v="2014-02-27T00:00:00"/>
    <s v="Active"/>
    <x v="5"/>
    <x v="5"/>
    <n v="3939.5779441200002"/>
    <n v="866981.55483899999"/>
    <n v="19.9032374375"/>
    <n v="19.88"/>
  </r>
  <r>
    <n v="2125"/>
    <n v="13517"/>
    <n v="13517"/>
    <n v="6.63"/>
    <s v="Statewide Citrus"/>
    <s v="Polk"/>
    <s v="Tyler Bowen"/>
    <d v="2014-02-27T00:00:00"/>
    <s v="Active"/>
    <x v="5"/>
    <x v="5"/>
    <n v="2621.5549809700001"/>
    <n v="428592.630053"/>
    <n v="9.8391722779799995"/>
    <n v="6.63"/>
  </r>
  <r>
    <n v="2126"/>
    <n v="13518"/>
    <n v="13518"/>
    <n v="20.13"/>
    <s v="Statewide Citrus"/>
    <s v="Polk"/>
    <s v="Tyler Bowen"/>
    <d v="2014-02-27T00:00:00"/>
    <s v="Active"/>
    <x v="5"/>
    <x v="5"/>
    <n v="3979.7379849700001"/>
    <n v="877885.72132600006"/>
    <n v="20.153563656599999"/>
    <n v="20.13"/>
  </r>
  <r>
    <n v="2127"/>
    <n v="13547"/>
    <n v="13547"/>
    <n v="5.22"/>
    <s v="Specialty Fruit &amp; Nut"/>
    <s v="Polk"/>
    <s v="Tommy Thayer Jr"/>
    <d v="2014-02-07T00:00:00"/>
    <s v="Active"/>
    <x v="8"/>
    <x v="5"/>
    <n v="2587.77491521"/>
    <n v="406876.03216499998"/>
    <n v="9.3406257960100003"/>
    <n v="5.22"/>
  </r>
  <r>
    <n v="2128"/>
    <n v="13561"/>
    <n v="13561"/>
    <n v="7.98"/>
    <s v="Statewide Citrus"/>
    <s v="Polk"/>
    <s v="Corby Myers"/>
    <d v="2014-03-03T00:00:00"/>
    <s v="Active"/>
    <x v="5"/>
    <x v="5"/>
    <n v="2364.95376609"/>
    <n v="348001.32427500002"/>
    <n v="7.9890430735700004"/>
    <n v="7.98"/>
  </r>
  <r>
    <n v="2129"/>
    <n v="13562"/>
    <n v="13562"/>
    <n v="89.87"/>
    <s v="Statewide Citrus"/>
    <s v="Polk"/>
    <s v="Corby Myers"/>
    <d v="2014-03-03T00:00:00"/>
    <s v="Active"/>
    <x v="5"/>
    <x v="5"/>
    <n v="16066.399455299999"/>
    <n v="4291841.8482499998"/>
    <n v="98.527525612299996"/>
    <n v="89.87"/>
  </r>
  <r>
    <n v="2130"/>
    <n v="13563"/>
    <n v="13563"/>
    <n v="61.61"/>
    <s v="Statewide Citrus"/>
    <s v="Polk"/>
    <s v="Corby Myers"/>
    <d v="2014-03-03T00:00:00"/>
    <s v="Active"/>
    <x v="5"/>
    <x v="5"/>
    <n v="13695.0268498"/>
    <n v="2711146.3293699999"/>
    <n v="62.239604545299997"/>
    <n v="61.61"/>
  </r>
  <r>
    <n v="2131"/>
    <n v="13564"/>
    <n v="13564"/>
    <n v="8.9600000000000009"/>
    <s v="Statewide Citrus"/>
    <s v="Polk"/>
    <s v="Corby Myers"/>
    <d v="2014-03-03T00:00:00"/>
    <s v="Active"/>
    <x v="5"/>
    <x v="5"/>
    <n v="2521.84380418"/>
    <n v="391071.620345"/>
    <n v="8.9778049732900005"/>
    <n v="8.9600000000000009"/>
  </r>
  <r>
    <n v="2132"/>
    <n v="13565"/>
    <n v="13565"/>
    <n v="76.45"/>
    <s v="Statewide Citrus"/>
    <s v="Polk"/>
    <s v="Corby Myers"/>
    <d v="2014-03-03T00:00:00"/>
    <s v="Active"/>
    <x v="5"/>
    <x v="5"/>
    <n v="13960.4628108"/>
    <n v="3334745.14072"/>
    <n v="76.555520655199999"/>
    <n v="76.45"/>
  </r>
  <r>
    <n v="2133"/>
    <n v="13566"/>
    <n v="13566"/>
    <n v="54.44"/>
    <s v="Statewide Citrus"/>
    <s v="Polk"/>
    <s v="Corby Myers"/>
    <d v="2014-03-03T00:00:00"/>
    <s v="Active"/>
    <x v="5"/>
    <x v="5"/>
    <n v="8863.63682161"/>
    <n v="2374543.5720000002"/>
    <n v="54.512237608"/>
    <n v="54.44"/>
  </r>
  <r>
    <n v="2134"/>
    <n v="13567"/>
    <n v="13567"/>
    <n v="3.85"/>
    <s v="Statewide Citrus"/>
    <s v="Polk"/>
    <s v="Corby Myers"/>
    <d v="2014-02-28T00:00:00"/>
    <s v="Active"/>
    <x v="5"/>
    <x v="5"/>
    <n v="1752.4252638299999"/>
    <n v="167698.212722"/>
    <n v="3.8498366280399998"/>
    <n v="3.8498366280399998"/>
  </r>
  <r>
    <n v="2135"/>
    <n v="13568"/>
    <n v="13568"/>
    <n v="27.45"/>
    <s v="Statewide Citrus"/>
    <s v="Polk"/>
    <s v="Corby Myers"/>
    <d v="2014-02-28T00:00:00"/>
    <s v="Active"/>
    <x v="5"/>
    <x v="5"/>
    <n v="5274.7887831999997"/>
    <n v="1178842.6561199999"/>
    <n v="27.062611834399998"/>
    <n v="27.062611834399998"/>
  </r>
  <r>
    <n v="2136"/>
    <n v="13570"/>
    <n v="13570"/>
    <n v="78.209999999999994"/>
    <s v="Statewide Citrus"/>
    <s v="Polk"/>
    <s v="Corby Myers"/>
    <d v="2014-03-03T00:00:00"/>
    <s v="Active"/>
    <x v="5"/>
    <x v="5"/>
    <n v="15049.4947562"/>
    <n v="4536724.2885800004"/>
    <n v="104.149275379"/>
    <n v="78.209999999999994"/>
  </r>
  <r>
    <n v="2137"/>
    <n v="13571"/>
    <n v="13571"/>
    <n v="17.59"/>
    <s v="Statewide Citrus"/>
    <s v="Polk"/>
    <s v="Corby Myers"/>
    <d v="2014-03-03T00:00:00"/>
    <s v="Active"/>
    <x v="5"/>
    <x v="5"/>
    <n v="5023.1047745100004"/>
    <n v="767474.04266499996"/>
    <n v="17.6188501508"/>
    <n v="17.59"/>
  </r>
  <r>
    <n v="2138"/>
    <n v="13572"/>
    <n v="13572"/>
    <n v="81.67"/>
    <s v="Statewide Citrus"/>
    <s v="Polk"/>
    <s v="Corby Myers"/>
    <d v="2014-02-28T00:00:00"/>
    <s v="Active"/>
    <x v="5"/>
    <x v="5"/>
    <n v="13018.3585637"/>
    <n v="3563083.4191999999"/>
    <n v="81.797467207899999"/>
    <n v="81.67"/>
  </r>
  <r>
    <n v="2139"/>
    <n v="13573"/>
    <n v="13573"/>
    <n v="9.17"/>
    <s v="Statewide Citrus"/>
    <s v="Polk"/>
    <s v="Corby Myers"/>
    <d v="2014-02-28T00:00:00"/>
    <s v="Active"/>
    <x v="5"/>
    <x v="5"/>
    <n v="1553.4969620899999"/>
    <n v="35968.266074599997"/>
    <n v="0.82572107318900001"/>
    <n v="0.82572107318900001"/>
  </r>
  <r>
    <n v="2140"/>
    <n v="13574"/>
    <n v="13574"/>
    <n v="37.409999999999997"/>
    <s v="Statewide Citrus"/>
    <s v="Polk"/>
    <s v="Corby Myers"/>
    <d v="2014-02-28T00:00:00"/>
    <s v="Active"/>
    <x v="5"/>
    <x v="5"/>
    <n v="3610.0992306200001"/>
    <n v="287537.31617300003"/>
    <n v="6.60097489269"/>
    <n v="6.60097489269"/>
  </r>
  <r>
    <n v="2141"/>
    <n v="13575"/>
    <n v="13575"/>
    <n v="4.4000000000000004"/>
    <s v="Statewide Citrus"/>
    <s v="Polk"/>
    <s v="Corby Myers"/>
    <d v="2014-02-28T00:00:00"/>
    <s v="Active"/>
    <x v="5"/>
    <x v="5"/>
    <n v="2087.9847728999998"/>
    <n v="191751.034533"/>
    <n v="4.4020156459899997"/>
    <n v="4.4000000000000004"/>
  </r>
  <r>
    <n v="2142"/>
    <n v="13576"/>
    <n v="13576"/>
    <n v="9.1999999999999993"/>
    <s v="Statewide Citrus"/>
    <s v="Polk"/>
    <s v="Corby Myers"/>
    <d v="2014-02-28T00:00:00"/>
    <s v="Active"/>
    <x v="5"/>
    <x v="5"/>
    <n v="2533.5275821300002"/>
    <n v="401153.87519200001"/>
    <n v="9.2092626219600007"/>
    <n v="9.1999999999999993"/>
  </r>
  <r>
    <n v="2143"/>
    <n v="13592"/>
    <n v="13592"/>
    <n v="53.68"/>
    <s v="Statewide Citrus"/>
    <s v="Polk"/>
    <s v="Brent Monk"/>
    <d v="2014-03-21T00:00:00"/>
    <s v="Active"/>
    <x v="5"/>
    <x v="5"/>
    <n v="10139.225639099999"/>
    <n v="1917220.5517"/>
    <n v="44.013503687099998"/>
    <n v="44.013503687099998"/>
  </r>
  <r>
    <n v="2144"/>
    <n v="13594"/>
    <n v="13594"/>
    <n v="29.39"/>
    <s v="Statewide Citrus"/>
    <s v="Polk"/>
    <s v="Brent Monk"/>
    <d v="2014-03-21T00:00:00"/>
    <s v="Active"/>
    <x v="5"/>
    <x v="5"/>
    <n v="4566.0313581199998"/>
    <n v="1281414.0417500001"/>
    <n v="29.417336258599999"/>
    <n v="29.39"/>
  </r>
  <r>
    <n v="2145"/>
    <n v="13600"/>
    <n v="13600"/>
    <n v="48.47"/>
    <s v="Statewide Citrus"/>
    <s v="Polk"/>
    <s v="David Donley"/>
    <d v="2014-03-25T00:00:00"/>
    <s v="Active"/>
    <x v="5"/>
    <x v="5"/>
    <n v="6519.9022361699999"/>
    <n v="2114894.34351"/>
    <n v="48.551487674800001"/>
    <n v="48.47"/>
  </r>
  <r>
    <n v="2146"/>
    <n v="13601"/>
    <n v="13601"/>
    <n v="49.55"/>
    <s v="Statewide Citrus"/>
    <s v="Polk"/>
    <s v="David Donley"/>
    <d v="2014-03-25T00:00:00"/>
    <s v="Active"/>
    <x v="5"/>
    <x v="5"/>
    <n v="10229.141011399999"/>
    <n v="2249116.49052"/>
    <n v="51.632816506300003"/>
    <n v="49.55"/>
  </r>
  <r>
    <n v="2147"/>
    <n v="13602"/>
    <n v="13602"/>
    <n v="105.43"/>
    <s v="Statewide Citrus"/>
    <s v="Polk"/>
    <s v="David Donley"/>
    <d v="2014-03-25T00:00:00"/>
    <s v="Active"/>
    <x v="5"/>
    <x v="5"/>
    <n v="15636.843988099999"/>
    <n v="4598885.8795999996"/>
    <n v="105.576314858"/>
    <n v="105.43"/>
  </r>
  <r>
    <n v="2148"/>
    <n v="13603"/>
    <n v="13603"/>
    <n v="31.48"/>
    <s v="Statewide Citrus"/>
    <s v="Polk"/>
    <s v="David Donley"/>
    <d v="2014-03-25T00:00:00"/>
    <s v="Active"/>
    <x v="5"/>
    <x v="5"/>
    <n v="5212.4959466999999"/>
    <n v="1709129.1627"/>
    <n v="39.236363619000002"/>
    <n v="31.48"/>
  </r>
  <r>
    <n v="2149"/>
    <n v="13613"/>
    <n v="13613"/>
    <n v="30.77"/>
    <s v="Statewide Citrus"/>
    <s v="Polk"/>
    <s v="Charles Counter"/>
    <d v="2014-03-24T00:00:00"/>
    <s v="Active"/>
    <x v="5"/>
    <x v="5"/>
    <n v="5272.66118276"/>
    <n v="1341721.8097699999"/>
    <n v="30.8018176462"/>
    <n v="30.77"/>
  </r>
  <r>
    <n v="2150"/>
    <n v="13617"/>
    <n v="13617"/>
    <n v="9.8000000000000007"/>
    <s v="Statewide Citrus"/>
    <s v="Polk"/>
    <s v="Charles Counter"/>
    <d v="2014-03-24T00:00:00"/>
    <s v="Active"/>
    <x v="5"/>
    <x v="5"/>
    <n v="2614.7451487600001"/>
    <n v="427302.900715"/>
    <n v="9.8095640480200004"/>
    <n v="9.8000000000000007"/>
  </r>
  <r>
    <n v="2151"/>
    <n v="13620"/>
    <n v="13620"/>
    <n v="18.79"/>
    <s v="Statewide Citrus"/>
    <s v="Polk"/>
    <s v="Charles Counter"/>
    <d v="2014-03-24T00:00:00"/>
    <s v="Active"/>
    <x v="5"/>
    <x v="5"/>
    <n v="3856.1871614400002"/>
    <n v="819711.96859900001"/>
    <n v="18.8180727148"/>
    <n v="18.79"/>
  </r>
  <r>
    <n v="2152"/>
    <n v="13622"/>
    <n v="13622"/>
    <n v="4.8099999999999996"/>
    <s v="Statewide Citrus"/>
    <s v="Polk"/>
    <s v="Charles Counter"/>
    <d v="2014-03-24T00:00:00"/>
    <s v="Active"/>
    <x v="5"/>
    <x v="5"/>
    <n v="1943.71484358"/>
    <n v="209796.954979"/>
    <n v="4.81629463199"/>
    <n v="4.8099999999999996"/>
  </r>
  <r>
    <n v="2153"/>
    <n v="13623"/>
    <n v="13623"/>
    <n v="4.8099999999999996"/>
    <s v="Statewide Citrus"/>
    <s v="Polk"/>
    <s v="Charles Counter"/>
    <d v="2014-03-24T00:00:00"/>
    <s v="Active"/>
    <x v="5"/>
    <x v="5"/>
    <n v="1943.71484358"/>
    <n v="209796.954979"/>
    <n v="4.81629463199"/>
    <n v="4.8099999999999996"/>
  </r>
  <r>
    <n v="2154"/>
    <n v="13624"/>
    <n v="13624"/>
    <n v="25.38"/>
    <s v="Statewide Citrus"/>
    <s v="Polk"/>
    <s v="Charles Counter"/>
    <d v="2014-03-24T00:00:00"/>
    <s v="Active"/>
    <x v="5"/>
    <x v="5"/>
    <n v="7712.78780293"/>
    <n v="2518710.19301"/>
    <n v="57.821861062499998"/>
    <n v="25.38"/>
  </r>
  <r>
    <n v="2155"/>
    <n v="13625"/>
    <n v="13625"/>
    <n v="9.42"/>
    <s v="Statewide Citrus"/>
    <s v="Polk"/>
    <s v="Charles Counter"/>
    <d v="2014-03-24T00:00:00"/>
    <s v="Active"/>
    <x v="5"/>
    <x v="5"/>
    <n v="1875.4394532900001"/>
    <n v="166392.75664899999"/>
    <n v="3.81986736047"/>
    <n v="3.81986736047"/>
  </r>
  <r>
    <n v="2156"/>
    <n v="13626"/>
    <n v="13626"/>
    <n v="10.15"/>
    <s v="Statewide Citrus"/>
    <s v="Polk"/>
    <s v="Charles Counter"/>
    <d v="2014-03-24T00:00:00"/>
    <s v="Active"/>
    <x v="5"/>
    <x v="5"/>
    <n v="3337.4305443899998"/>
    <n v="442788.528911"/>
    <n v="10.165066576399999"/>
    <n v="10.15"/>
  </r>
  <r>
    <n v="2157"/>
    <n v="13627"/>
    <n v="13627"/>
    <n v="9.83"/>
    <s v="Statewide Citrus"/>
    <s v="Polk"/>
    <s v="Charles Counter"/>
    <d v="2014-03-24T00:00:00"/>
    <s v="Active"/>
    <x v="5"/>
    <x v="5"/>
    <n v="2621.0057347799998"/>
    <n v="428914.71938999998"/>
    <n v="9.8465664612899992"/>
    <n v="9.83"/>
  </r>
  <r>
    <n v="2158"/>
    <n v="13628"/>
    <n v="13628"/>
    <n v="37.869999999999997"/>
    <s v="Statewide Citrus"/>
    <s v="Polk"/>
    <s v="Charles Counter"/>
    <d v="2014-03-24T00:00:00"/>
    <s v="Active"/>
    <x v="5"/>
    <x v="5"/>
    <n v="4882.4845031799996"/>
    <n v="1461141.87671"/>
    <n v="33.543336117899997"/>
    <n v="33.543336117899997"/>
  </r>
  <r>
    <n v="2159"/>
    <n v="13630"/>
    <n v="13630"/>
    <n v="20.239999999999998"/>
    <s v="Statewide Citrus"/>
    <s v="Polk"/>
    <s v="Charles Counter"/>
    <d v="2014-03-24T00:00:00"/>
    <s v="Active"/>
    <x v="5"/>
    <x v="5"/>
    <n v="3980.5124550300002"/>
    <n v="882657.08306800004"/>
    <n v="20.263099488200002"/>
    <n v="20.239999999999998"/>
  </r>
  <r>
    <n v="2160"/>
    <n v="13631"/>
    <n v="13631"/>
    <n v="9.02"/>
    <s v="Statewide Citrus"/>
    <s v="Polk"/>
    <s v="Charles Counter"/>
    <d v="2014-03-24T00:00:00"/>
    <s v="Active"/>
    <x v="5"/>
    <x v="5"/>
    <n v="3210.1944942999999"/>
    <n v="393446.94230499998"/>
    <n v="9.0323350802999993"/>
    <n v="9.02"/>
  </r>
  <r>
    <n v="2161"/>
    <n v="13634"/>
    <n v="13634"/>
    <n v="79.63"/>
    <s v="Statewide Citrus"/>
    <s v="Polk"/>
    <s v="Charles Counter"/>
    <d v="2014-03-24T00:00:00"/>
    <s v="Active"/>
    <x v="5"/>
    <x v="5"/>
    <n v="10549.964610700001"/>
    <n v="3474580.36993"/>
    <n v="79.765708638600003"/>
    <n v="79.63"/>
  </r>
  <r>
    <n v="2162"/>
    <n v="13635"/>
    <n v="13635"/>
    <n v="34.74"/>
    <s v="Statewide Citrus"/>
    <s v="Polk"/>
    <s v="Charles Counter"/>
    <d v="2014-03-24T00:00:00"/>
    <s v="Active"/>
    <x v="5"/>
    <x v="5"/>
    <n v="4953.8962450299996"/>
    <n v="853674.44805500004"/>
    <n v="19.597747079000001"/>
    <n v="19.597747079000001"/>
  </r>
  <r>
    <n v="2163"/>
    <n v="13641"/>
    <n v="13641"/>
    <n v="10.27"/>
    <s v="Statewide Citrus"/>
    <s v="Polk"/>
    <s v="Charles Counter"/>
    <d v="2014-03-24T00:00:00"/>
    <s v="Active"/>
    <x v="5"/>
    <x v="5"/>
    <n v="3363.55367535"/>
    <n v="448036.36047399999"/>
    <n v="10.2855406939"/>
    <n v="10.27"/>
  </r>
  <r>
    <n v="2164"/>
    <n v="13643"/>
    <n v="13643"/>
    <n v="49.47"/>
    <s v="Statewide Citrus"/>
    <s v="Polk"/>
    <s v="Charles Counter"/>
    <d v="2014-03-24T00:00:00"/>
    <s v="Active"/>
    <x v="5"/>
    <x v="5"/>
    <n v="7939.8929388099996"/>
    <n v="2202225.9859199999"/>
    <n v="50.5563543353"/>
    <n v="49.47"/>
  </r>
  <r>
    <n v="2165"/>
    <n v="13645"/>
    <n v="13645"/>
    <n v="15.44"/>
    <s v="Statewide Citrus"/>
    <s v="Polk"/>
    <s v="Charles Counter"/>
    <d v="2014-03-24T00:00:00"/>
    <s v="Active"/>
    <x v="5"/>
    <x v="5"/>
    <n v="5250.5193582600004"/>
    <n v="1262177.12482"/>
    <n v="28.975715646200001"/>
    <n v="15.44"/>
  </r>
  <r>
    <n v="2166"/>
    <n v="13647"/>
    <n v="13647"/>
    <n v="19.600000000000001"/>
    <s v="Statewide Citrus"/>
    <s v="Polk"/>
    <s v="Charles Counter"/>
    <d v="2014-03-24T00:00:00"/>
    <s v="Active"/>
    <x v="5"/>
    <x v="5"/>
    <n v="4592.79704993"/>
    <n v="854768.40308700001"/>
    <n v="19.622860931400002"/>
    <n v="19.600000000000001"/>
  </r>
  <r>
    <n v="2167"/>
    <n v="13650"/>
    <n v="13650"/>
    <n v="31.6"/>
    <s v="Statewide Citrus"/>
    <s v="Polk"/>
    <s v="Charles Counter"/>
    <d v="2014-03-24T00:00:00"/>
    <s v="Active"/>
    <x v="5"/>
    <x v="5"/>
    <n v="10484.9318986"/>
    <n v="6668329.97487"/>
    <n v="153.08440422999999"/>
    <n v="31.6"/>
  </r>
  <r>
    <n v="2168"/>
    <n v="13651"/>
    <n v="13651"/>
    <n v="8.9700000000000006"/>
    <s v="Statewide Citrus"/>
    <s v="Polk"/>
    <s v="Charles Counter"/>
    <d v="2014-03-24T00:00:00"/>
    <s v="Active"/>
    <x v="5"/>
    <x v="5"/>
    <n v="2510.5754907099999"/>
    <n v="391185.55392999999"/>
    <n v="8.9804205389600007"/>
    <n v="8.9700000000000006"/>
  </r>
  <r>
    <n v="2169"/>
    <n v="13655"/>
    <n v="13655"/>
    <n v="19.71"/>
    <s v="Statewide Citrus"/>
    <s v="Polk"/>
    <s v="Charles Counter"/>
    <d v="2014-03-24T00:00:00"/>
    <s v="Active"/>
    <x v="5"/>
    <x v="5"/>
    <n v="3928.77434623"/>
    <n v="859773.77867899998"/>
    <n v="19.737769003299999"/>
    <n v="19.71"/>
  </r>
  <r>
    <n v="2170"/>
    <n v="13656"/>
    <n v="13656"/>
    <n v="40.11"/>
    <s v="Statewide Citrus"/>
    <s v="Polk"/>
    <s v="Charles Counter"/>
    <d v="2014-03-24T00:00:00"/>
    <s v="Active"/>
    <x v="5"/>
    <x v="5"/>
    <n v="5343.5172004400001"/>
    <n v="1749311.11659"/>
    <n v="40.158818040699998"/>
    <n v="40.11"/>
  </r>
  <r>
    <n v="2171"/>
    <n v="13657"/>
    <n v="13657"/>
    <n v="48.06"/>
    <s v="Statewide Citrus"/>
    <s v="Polk"/>
    <s v="Charles Counter"/>
    <d v="2014-03-24T00:00:00"/>
    <s v="Active"/>
    <x v="5"/>
    <x v="5"/>
    <n v="10447.6226988"/>
    <n v="2957129.8864699998"/>
    <n v="67.8866325762"/>
    <n v="48.06"/>
  </r>
  <r>
    <n v="2172"/>
    <n v="13658"/>
    <n v="13658"/>
    <n v="15.44"/>
    <s v="Statewide Citrus"/>
    <s v="Polk"/>
    <s v="Charles Counter"/>
    <d v="2014-03-24T00:00:00"/>
    <s v="Active"/>
    <x v="5"/>
    <x v="5"/>
    <n v="5250.5193582600004"/>
    <n v="1262177.12482"/>
    <n v="28.975715646200001"/>
    <n v="15.44"/>
  </r>
  <r>
    <n v="2173"/>
    <n v="13660"/>
    <n v="13660"/>
    <n v="5"/>
    <s v="Statewide Citrus"/>
    <s v="Polk"/>
    <s v="Charles Counter"/>
    <d v="2014-03-24T00:00:00"/>
    <s v="Active"/>
    <x v="5"/>
    <x v="5"/>
    <n v="1980.1258812599999"/>
    <n v="218047.192258"/>
    <n v="5.0056947761600004"/>
    <n v="5"/>
  </r>
  <r>
    <n v="2174"/>
    <n v="13662"/>
    <n v="13662"/>
    <n v="11.94"/>
    <s v="Statewide Citrus"/>
    <s v="Polk"/>
    <s v="Charles Counter"/>
    <d v="2014-03-24T00:00:00"/>
    <s v="Active"/>
    <x v="5"/>
    <x v="5"/>
    <n v="3810.7540705599999"/>
    <n v="827743.05383800005"/>
    <n v="19.002441800300002"/>
    <n v="11.94"/>
  </r>
  <r>
    <n v="2175"/>
    <n v="13663"/>
    <n v="13663"/>
    <n v="46.7"/>
    <s v="Statewide Citrus"/>
    <s v="Polk"/>
    <s v="Charles Counter"/>
    <d v="2014-03-24T00:00:00"/>
    <s v="Active"/>
    <x v="5"/>
    <x v="5"/>
    <n v="6067.5002302299999"/>
    <n v="1654527.3472200001"/>
    <n v="37.982873401100001"/>
    <n v="37.982873401100001"/>
  </r>
  <r>
    <n v="2176"/>
    <n v="13665"/>
    <n v="13665"/>
    <n v="19.579999999999998"/>
    <s v="Statewide Citrus"/>
    <s v="Polk"/>
    <s v="Charles Counter"/>
    <d v="2014-03-24T00:00:00"/>
    <s v="Active"/>
    <x v="5"/>
    <x v="5"/>
    <n v="3879.1019741599998"/>
    <n v="854308.59016499994"/>
    <n v="19.6123050369"/>
    <n v="19.579999999999998"/>
  </r>
  <r>
    <n v="2177"/>
    <n v="13669"/>
    <n v="13669"/>
    <n v="39.79"/>
    <s v="Statewide Citrus"/>
    <s v="Polk"/>
    <s v="Charles Counter"/>
    <d v="2014-03-24T00:00:00"/>
    <s v="Active"/>
    <x v="5"/>
    <x v="5"/>
    <n v="5064.8440280300001"/>
    <n v="1631164.8988099999"/>
    <n v="37.446543238899999"/>
    <n v="37.446543238899999"/>
  </r>
  <r>
    <n v="2178"/>
    <n v="13670"/>
    <n v="13670"/>
    <n v="19.47"/>
    <s v="Statewide Citrus"/>
    <s v="Polk"/>
    <s v="Charles Counter"/>
    <d v="2014-03-24T00:00:00"/>
    <s v="Active"/>
    <x v="5"/>
    <x v="5"/>
    <n v="3624.4145254499999"/>
    <n v="759949.54584799998"/>
    <n v="17.446110781800002"/>
    <n v="17.446110781800002"/>
  </r>
  <r>
    <n v="2179"/>
    <n v="13672"/>
    <n v="13672"/>
    <n v="19.739999999999998"/>
    <s v="Statewide Citrus"/>
    <s v="Polk"/>
    <s v="Charles Counter"/>
    <d v="2014-03-24T00:00:00"/>
    <s v="Active"/>
    <x v="5"/>
    <x v="5"/>
    <n v="2894.4305917199999"/>
    <n v="444754.538436"/>
    <n v="10.2102001253"/>
    <n v="10.2102001253"/>
  </r>
  <r>
    <n v="2180"/>
    <n v="13674"/>
    <n v="13674"/>
    <n v="16.93"/>
    <s v="Statewide Citrus"/>
    <s v="Osceola"/>
    <s v="Charles Counter"/>
    <d v="2014-03-24T00:00:00"/>
    <s v="Active"/>
    <x v="5"/>
    <x v="5"/>
    <n v="5194.4668923500003"/>
    <n v="1686397.08556"/>
    <n v="38.714504847699999"/>
    <n v="16.93"/>
  </r>
  <r>
    <n v="2181"/>
    <n v="13677"/>
    <n v="13677"/>
    <n v="21.08"/>
    <s v="Statewide Citrus"/>
    <s v="Polk"/>
    <s v="Charles Counter"/>
    <d v="2014-03-24T00:00:00"/>
    <s v="Active"/>
    <x v="5"/>
    <x v="5"/>
    <n v="5216.6008122699996"/>
    <n v="1188790.5616899999"/>
    <n v="27.290985235600001"/>
    <n v="21.08"/>
  </r>
  <r>
    <n v="2182"/>
    <n v="13678"/>
    <n v="13678"/>
    <n v="19.68"/>
    <s v="Statewide Citrus"/>
    <s v="Polk"/>
    <s v="Charles Counter"/>
    <d v="2014-03-24T00:00:00"/>
    <s v="Active"/>
    <x v="5"/>
    <x v="5"/>
    <n v="3914.0390665599998"/>
    <n v="858581.44201500004"/>
    <n v="19.7103966104"/>
    <n v="19.68"/>
  </r>
  <r>
    <n v="2183"/>
    <n v="13679"/>
    <n v="13679"/>
    <n v="9"/>
    <s v="Statewide Citrus"/>
    <s v="Polk"/>
    <s v="Charles Counter"/>
    <d v="2014-03-24T00:00:00"/>
    <s v="Active"/>
    <x v="5"/>
    <x v="5"/>
    <n v="2613.7005393600002"/>
    <n v="431378.66769799998"/>
    <n v="9.9031311574200007"/>
    <n v="9"/>
  </r>
  <r>
    <n v="2184"/>
    <n v="13680"/>
    <n v="13680"/>
    <n v="9.49"/>
    <s v="Statewide Citrus"/>
    <s v="Polk"/>
    <s v="Charles Counter"/>
    <d v="2014-03-24T00:00:00"/>
    <s v="Active"/>
    <x v="5"/>
    <x v="5"/>
    <n v="2573.1248763799999"/>
    <n v="413751.50973500003"/>
    <n v="9.4984656736800002"/>
    <n v="9.49"/>
  </r>
  <r>
    <n v="2185"/>
    <n v="13681"/>
    <n v="13681"/>
    <n v="9.8699999999999992"/>
    <s v="Statewide Citrus"/>
    <s v="Polk"/>
    <s v="Charles Counter"/>
    <d v="2014-03-24T00:00:00"/>
    <s v="Active"/>
    <x v="5"/>
    <x v="5"/>
    <n v="2624.18582616"/>
    <n v="430341.363304"/>
    <n v="9.8793178299900006"/>
    <n v="9.8699999999999992"/>
  </r>
  <r>
    <n v="2186"/>
    <n v="13682"/>
    <n v="13682"/>
    <n v="8"/>
    <s v="Statewide Citrus"/>
    <s v="Polk"/>
    <s v="Charles Counter"/>
    <d v="2014-03-24T00:00:00"/>
    <s v="Active"/>
    <x v="5"/>
    <x v="5"/>
    <n v="3248.6545775300001"/>
    <n v="421075.85885999998"/>
    <n v="9.6666102655700001"/>
    <n v="8"/>
  </r>
  <r>
    <n v="2187"/>
    <n v="13684"/>
    <n v="13684"/>
    <n v="19.510000000000002"/>
    <s v="Statewide Citrus"/>
    <s v="Polk"/>
    <s v="Charles Counter"/>
    <d v="2014-03-24T00:00:00"/>
    <s v="Active"/>
    <x v="5"/>
    <x v="5"/>
    <n v="3906.3902670900002"/>
    <n v="423285.04428099998"/>
    <n v="9.7173263872"/>
    <n v="9.7173263872"/>
  </r>
  <r>
    <n v="2188"/>
    <n v="13686"/>
    <n v="13686"/>
    <n v="19.82"/>
    <s v="Statewide Citrus"/>
    <s v="Polk"/>
    <s v="Charles Counter"/>
    <d v="2014-03-24T00:00:00"/>
    <s v="Active"/>
    <x v="5"/>
    <x v="5"/>
    <n v="3931.93646395"/>
    <n v="864415.81072499999"/>
    <n v="19.844335821800001"/>
    <n v="19.82"/>
  </r>
  <r>
    <n v="2189"/>
    <n v="13693"/>
    <n v="13693"/>
    <n v="10.119999999999999"/>
    <s v="Statewide Citrus"/>
    <s v="Polk"/>
    <s v="Charles Counter"/>
    <d v="2014-03-24T00:00:00"/>
    <s v="Active"/>
    <x v="5"/>
    <x v="5"/>
    <n v="3321.7714690500002"/>
    <n v="441594.07467900001"/>
    <n v="10.1376455707"/>
    <n v="10.119999999999999"/>
  </r>
  <r>
    <n v="2190"/>
    <n v="13695"/>
    <n v="13695"/>
    <n v="16.809999999999999"/>
    <s v="Statewide Citrus"/>
    <s v="Polk"/>
    <s v="Charles Counter"/>
    <d v="2014-03-24T00:00:00"/>
    <s v="Active"/>
    <x v="5"/>
    <x v="5"/>
    <n v="3547.26214639"/>
    <n v="733296.07104099996"/>
    <n v="16.834228747299999"/>
    <n v="16.809999999999999"/>
  </r>
  <r>
    <n v="2191"/>
    <n v="13698"/>
    <n v="13698"/>
    <n v="21.66"/>
    <s v="Statewide Citrus"/>
    <s v="Polk"/>
    <s v="Charles Counter"/>
    <d v="2014-03-24T00:00:00"/>
    <s v="Active"/>
    <x v="5"/>
    <x v="5"/>
    <n v="5613.34642876"/>
    <n v="1483613.5862199999"/>
    <n v="34.059217646599997"/>
    <n v="21.66"/>
  </r>
  <r>
    <n v="2192"/>
    <n v="13699"/>
    <n v="13699"/>
    <n v="9.76"/>
    <s v="Statewide Citrus"/>
    <s v="Polk"/>
    <s v="Charles Counter"/>
    <d v="2014-03-24T00:00:00"/>
    <s v="Active"/>
    <x v="5"/>
    <x v="5"/>
    <n v="2609.3507403600001"/>
    <n v="425462.58674699999"/>
    <n v="9.7673160836200008"/>
    <n v="9.76"/>
  </r>
  <r>
    <n v="2193"/>
    <n v="13700"/>
    <n v="13700"/>
    <n v="9.1300000000000008"/>
    <s v="Statewide Citrus"/>
    <s v="Polk"/>
    <s v="Charles Counter"/>
    <d v="2014-03-24T00:00:00"/>
    <s v="Active"/>
    <x v="5"/>
    <x v="5"/>
    <n v="3291.6380702000001"/>
    <n v="398123.986768"/>
    <n v="9.1397056765000002"/>
    <n v="9.1300000000000008"/>
  </r>
  <r>
    <n v="2194"/>
    <n v="13701"/>
    <n v="13701"/>
    <n v="13.46"/>
    <s v="Statewide Citrus"/>
    <s v="Polk"/>
    <s v="Charles Counter"/>
    <d v="2014-03-24T00:00:00"/>
    <s v="Active"/>
    <x v="5"/>
    <x v="5"/>
    <n v="5197.0643696300003"/>
    <n v="840047.00519099995"/>
    <n v="19.284902786699998"/>
    <n v="13.46"/>
  </r>
  <r>
    <n v="2195"/>
    <n v="13736"/>
    <n v="13736"/>
    <n v="13.01"/>
    <s v="Specialty Fruit &amp; Nut"/>
    <s v="Polk"/>
    <s v="J &amp; B Grove Service"/>
    <d v="2014-02-27T00:00:00"/>
    <s v="Active"/>
    <x v="8"/>
    <x v="5"/>
    <n v="5206.3477416599999"/>
    <n v="1693052.14543"/>
    <n v="38.867284611000002"/>
    <n v="13.01"/>
  </r>
  <r>
    <n v="2196"/>
    <n v="13751"/>
    <n v="13751"/>
    <n v="147.32"/>
    <s v="Statewide Cow/Calf"/>
    <s v="Osceola"/>
    <s v="SFWMD"/>
    <d v="2014-04-22T00:00:00"/>
    <s v="Active"/>
    <x v="0"/>
    <x v="5"/>
    <n v="29428.687702499999"/>
    <n v="14014993.8401"/>
    <n v="321.74127411000001"/>
    <n v="147.32"/>
  </r>
  <r>
    <n v="2197"/>
    <n v="13752"/>
    <n v="13752"/>
    <n v="721.47"/>
    <s v="Statewide Cow/Calf"/>
    <s v="Polk"/>
    <s v="SFWMD"/>
    <d v="2014-04-22T00:00:00"/>
    <s v="Active"/>
    <x v="0"/>
    <x v="5"/>
    <n v="28278.072210800001"/>
    <n v="37136513.663199998"/>
    <n v="852.54045476800002"/>
    <n v="721.47"/>
  </r>
  <r>
    <n v="2198"/>
    <n v="13768"/>
    <n v="13768"/>
    <n v="10.32"/>
    <s v="Statewide Citrus"/>
    <s v="Polk"/>
    <s v="James Browning and Robert Kerr/Holly Hill Fruit"/>
    <d v="2014-04-04T00:00:00"/>
    <s v="Active"/>
    <x v="5"/>
    <x v="5"/>
    <n v="2681.8476297399998"/>
    <n v="449879.63663800003"/>
    <n v="10.3278566612"/>
    <n v="10.32"/>
  </r>
  <r>
    <n v="2199"/>
    <n v="13769"/>
    <n v="13769"/>
    <n v="19.829999999999998"/>
    <s v="Statewide Citrus"/>
    <s v="Polk"/>
    <s v="James Browning and Robert Kerr/Holly Hill Fruit"/>
    <d v="2014-04-04T00:00:00"/>
    <s v="Active"/>
    <x v="5"/>
    <x v="5"/>
    <n v="3953.8964223399998"/>
    <n v="865078.32031400001"/>
    <n v="19.859545010000001"/>
    <n v="19.829999999999998"/>
  </r>
  <r>
    <n v="2200"/>
    <n v="13774"/>
    <n v="13774"/>
    <n v="24.6"/>
    <s v="Statewide Citrus"/>
    <s v="Polk"/>
    <s v="James Browning and Robert Kerr/Holly Hill Fruit"/>
    <d v="2014-04-04T00:00:00"/>
    <s v="Active"/>
    <x v="5"/>
    <x v="5"/>
    <n v="4586.6630126299997"/>
    <n v="1072467.57467"/>
    <n v="24.620566220200001"/>
    <n v="24.6"/>
  </r>
  <r>
    <n v="2201"/>
    <n v="13777"/>
    <n v="13777"/>
    <n v="4.91"/>
    <s v="Statewide Citrus"/>
    <s v="Polk"/>
    <s v="James Browning and Robert Kerr/Holly Hill Fruit"/>
    <d v="2014-04-04T00:00:00"/>
    <s v="Active"/>
    <x v="5"/>
    <x v="5"/>
    <n v="1957.4753691999999"/>
    <n v="214142.38929299999"/>
    <n v="4.91605247624"/>
    <n v="4.91"/>
  </r>
  <r>
    <n v="2202"/>
    <n v="13779"/>
    <n v="13779"/>
    <n v="4.63"/>
    <s v="Statewide Citrus"/>
    <s v="Polk"/>
    <s v="James Browning and Robert Kerr/Holly Hill Fruit"/>
    <d v="2014-04-04T00:00:00"/>
    <s v="Active"/>
    <x v="5"/>
    <x v="5"/>
    <n v="1904.7722879200001"/>
    <n v="201982.26697900001"/>
    <n v="4.6368933634199996"/>
    <n v="4.63"/>
  </r>
  <r>
    <n v="2203"/>
    <n v="13784"/>
    <n v="13784"/>
    <n v="0.41"/>
    <s v="Statewide Citrus"/>
    <s v="Polk"/>
    <s v="James Browning and Robert Kerr/Holly Hill Fruit"/>
    <d v="2014-04-04T00:00:00"/>
    <s v="Active"/>
    <x v="5"/>
    <x v="5"/>
    <n v="540.41022372500004"/>
    <n v="18026.786801300001"/>
    <n v="0.41383973619499997"/>
    <n v="0.41"/>
  </r>
  <r>
    <n v="2204"/>
    <n v="13786"/>
    <n v="13786"/>
    <n v="8.66"/>
    <s v="Statewide Citrus"/>
    <s v="Polk"/>
    <s v="James Browning and Robert Kerr/Holly Hill Fruit"/>
    <d v="2014-05-05T00:00:00"/>
    <s v="Active"/>
    <x v="5"/>
    <x v="5"/>
    <n v="3230.0435584799998"/>
    <n v="377746.52232300001"/>
    <n v="8.6719015912300002"/>
    <n v="8.66"/>
  </r>
  <r>
    <n v="2205"/>
    <n v="13789"/>
    <n v="13789"/>
    <n v="4.76"/>
    <s v="Statewide Citrus"/>
    <s v="Polk"/>
    <s v="James Browning and Robert Kerr/Holly Hill Fruit"/>
    <d v="2014-04-04T00:00:00"/>
    <s v="Active"/>
    <x v="5"/>
    <x v="5"/>
    <n v="1923.71264754"/>
    <n v="207680.59515499999"/>
    <n v="4.7677095013799997"/>
    <n v="4.76"/>
  </r>
  <r>
    <n v="2206"/>
    <n v="13792"/>
    <n v="13792"/>
    <n v="10.78"/>
    <s v="Statewide Citrus"/>
    <s v="Polk"/>
    <s v="James Browning and Robert Kerr/Holly Hill Fruit"/>
    <d v="2014-04-04T00:00:00"/>
    <s v="Active"/>
    <x v="5"/>
    <x v="5"/>
    <n v="3650.67726584"/>
    <n v="470168.72080000001"/>
    <n v="10.793631806300001"/>
    <n v="10.78"/>
  </r>
  <r>
    <n v="2207"/>
    <n v="13798"/>
    <n v="13798"/>
    <n v="17.3"/>
    <s v="Statewide Citrus"/>
    <s v="Polk"/>
    <s v="James Browning and Robert Kerr/Holly Hill Fruit"/>
    <d v="2014-04-04T00:00:00"/>
    <s v="Active"/>
    <x v="5"/>
    <x v="5"/>
    <n v="3860.5633145299998"/>
    <n v="623871.89250900003"/>
    <n v="14.322185215899999"/>
    <n v="14.322185215899999"/>
  </r>
  <r>
    <n v="2208"/>
    <n v="13804"/>
    <n v="13804"/>
    <n v="6.44"/>
    <s v="Statewide Citrus"/>
    <s v="Polk"/>
    <s v="James Browning and Robert Kerr/Holly Hill Fruit"/>
    <d v="2014-04-04T00:00:00"/>
    <s v="Active"/>
    <x v="5"/>
    <x v="5"/>
    <n v="3980.06398739"/>
    <n v="688041.00416200003"/>
    <n v="15.7953112106"/>
    <n v="6.44"/>
  </r>
  <r>
    <n v="2209"/>
    <n v="13806"/>
    <n v="13806"/>
    <n v="3.89"/>
    <s v="Statewide Citrus"/>
    <s v="Polk"/>
    <s v="James Browning and Robert Kerr/Holly Hill Fruit"/>
    <d v="2014-04-04T00:00:00"/>
    <s v="Active"/>
    <x v="5"/>
    <x v="5"/>
    <n v="1953.83464291"/>
    <n v="213189.44259799999"/>
    <n v="4.8941757428499999"/>
    <n v="3.89"/>
  </r>
  <r>
    <n v="2210"/>
    <n v="13808"/>
    <n v="13808"/>
    <n v="39.28"/>
    <s v="Statewide Citrus"/>
    <s v="Polk"/>
    <s v="James Browning and Robert Kerr/Holly Hill Fruit"/>
    <d v="2014-04-04T00:00:00"/>
    <s v="Active"/>
    <x v="5"/>
    <x v="5"/>
    <n v="5232.1958155000002"/>
    <n v="1713406.2698599999"/>
    <n v="39.334552881299999"/>
    <n v="39.28"/>
  </r>
  <r>
    <n v="2211"/>
    <n v="13809"/>
    <n v="13809"/>
    <n v="9.25"/>
    <s v="Statewide Citrus"/>
    <s v="Polk"/>
    <s v="James Browning and Robert Kerr/Holly Hill Fruit"/>
    <d v="2014-04-04T00:00:00"/>
    <s v="Active"/>
    <x v="5"/>
    <x v="5"/>
    <n v="3712.0823736100001"/>
    <n v="582211.61952199996"/>
    <n v="13.365793121599999"/>
    <n v="9.25"/>
  </r>
  <r>
    <n v="2212"/>
    <n v="13810"/>
    <n v="13810"/>
    <n v="14.09"/>
    <s v="Statewide Citrus"/>
    <s v="Polk"/>
    <s v="James Browning and Robert Kerr/Holly Hill Fruit"/>
    <d v="2014-04-04T00:00:00"/>
    <s v="Active"/>
    <x v="5"/>
    <x v="5"/>
    <n v="3862.7121875399998"/>
    <n v="614658.22115300002"/>
    <n v="14.110667580199999"/>
    <n v="14.09"/>
  </r>
  <r>
    <n v="2213"/>
    <n v="13811"/>
    <n v="13811"/>
    <n v="2.65"/>
    <s v="Statewide Citrus"/>
    <s v="Polk"/>
    <s v="James Browning and Robert Kerr/Holly Hill Fruit"/>
    <d v="2014-04-04T00:00:00"/>
    <s v="Active"/>
    <x v="5"/>
    <x v="5"/>
    <n v="1449.21537373"/>
    <n v="128741.757104"/>
    <n v="2.9555158877999999"/>
    <n v="2.65"/>
  </r>
  <r>
    <n v="2214"/>
    <n v="13814"/>
    <n v="13814"/>
    <n v="4.71"/>
    <s v="Statewide Citrus"/>
    <s v="Polk"/>
    <s v="James Browning and Robert Kerr/Holly Hill Fruit"/>
    <d v="2014-04-04T00:00:00"/>
    <s v="Active"/>
    <x v="5"/>
    <x v="5"/>
    <n v="1832.9777261900001"/>
    <n v="169004.94716499999"/>
    <n v="3.87983524304"/>
    <n v="3.87983524304"/>
  </r>
  <r>
    <n v="2215"/>
    <n v="13816"/>
    <n v="13816"/>
    <n v="28.71"/>
    <s v="Statewide Citrus"/>
    <s v="Polk"/>
    <s v="James Browning and Robert Kerr/Holly Hill Fruit"/>
    <d v="2014-04-04T00:00:00"/>
    <s v="Active"/>
    <x v="5"/>
    <x v="5"/>
    <n v="3934.8308976100002"/>
    <n v="851958.98670999997"/>
    <n v="19.558365347900001"/>
    <n v="19.558365347900001"/>
  </r>
  <r>
    <n v="2216"/>
    <n v="13817"/>
    <n v="13817"/>
    <n v="9.9"/>
    <s v="Statewide Citrus"/>
    <s v="Polk"/>
    <s v="James Browning and Robert Kerr/Holly Hill Fruit"/>
    <d v="2014-04-04T00:00:00"/>
    <s v="Active"/>
    <x v="5"/>
    <x v="5"/>
    <n v="2628.3129930999999"/>
    <n v="431669.25743"/>
    <n v="9.9098022064400002"/>
    <n v="9.9"/>
  </r>
  <r>
    <n v="2217"/>
    <n v="13818"/>
    <n v="13818"/>
    <n v="9.51"/>
    <s v="Statewide Citrus"/>
    <s v="Polk"/>
    <s v="James Browning and Robert Kerr/Holly Hill Fruit"/>
    <d v="2014-04-04T00:00:00"/>
    <s v="Active"/>
    <x v="5"/>
    <x v="5"/>
    <n v="2576.00857146"/>
    <n v="414734.90850399999"/>
    <n v="9.5210414933200003"/>
    <n v="9.51"/>
  </r>
  <r>
    <n v="2218"/>
    <n v="13819"/>
    <n v="13819"/>
    <n v="4.97"/>
    <s v="Statewide Citrus"/>
    <s v="Polk"/>
    <s v="James Browning and Robert Kerr/Holly Hill Fruit"/>
    <d v="2014-04-04T00:00:00"/>
    <s v="Active"/>
    <x v="5"/>
    <x v="5"/>
    <n v="1965.8141781300001"/>
    <n v="216659.947709"/>
    <n v="4.9738478960499997"/>
    <n v="4.97"/>
  </r>
  <r>
    <n v="2219"/>
    <n v="13821"/>
    <n v="13821"/>
    <n v="4.74"/>
    <s v="Statewide Citrus"/>
    <s v="Polk"/>
    <s v="James Browning and Robert Kerr/Holly Hill Fruit"/>
    <d v="2014-04-04T00:00:00"/>
    <s v="Active"/>
    <x v="5"/>
    <x v="5"/>
    <n v="1923.0871139000001"/>
    <n v="206887.434251"/>
    <n v="4.7495009596599997"/>
    <n v="4.74"/>
  </r>
  <r>
    <n v="2220"/>
    <n v="13822"/>
    <n v="13822"/>
    <n v="4.7"/>
    <s v="Statewide Citrus"/>
    <s v="Polk"/>
    <s v="James Browning and Robert Kerr/Holly Hill Fruit"/>
    <d v="2014-04-04T00:00:00"/>
    <s v="Active"/>
    <x v="5"/>
    <x v="5"/>
    <n v="1903.49478019"/>
    <n v="204829.70634100001"/>
    <n v="4.7022618379700001"/>
    <n v="4.7"/>
  </r>
  <r>
    <n v="2221"/>
    <n v="13824"/>
    <n v="13824"/>
    <n v="110.24"/>
    <s v="Statewide Citrus"/>
    <s v="Polk"/>
    <s v="James Browning and Robert Kerr/Holly Hill Fruit"/>
    <d v="2014-04-04T00:00:00"/>
    <s v="Active"/>
    <x v="5"/>
    <x v="5"/>
    <n v="9688.2196851999997"/>
    <n v="2074903.9881"/>
    <n v="47.633431766400001"/>
    <n v="47.633431766400001"/>
  </r>
  <r>
    <n v="2222"/>
    <n v="13831"/>
    <n v="13831"/>
    <n v="38.61"/>
    <s v="Statewide Citrus"/>
    <s v="Polk"/>
    <s v="James Browning and Robert Kerr/Holly Hill Fruit"/>
    <d v="2014-04-04T00:00:00"/>
    <s v="Active"/>
    <x v="5"/>
    <x v="5"/>
    <n v="6477.8345922600001"/>
    <n v="1366991.2374400001"/>
    <n v="31.381926203300001"/>
    <n v="31.381926203300001"/>
  </r>
  <r>
    <n v="2223"/>
    <n v="13832"/>
    <n v="13832"/>
    <n v="40.03"/>
    <s v="Statewide Citrus"/>
    <s v="Polk"/>
    <s v="James Browning and Robert Kerr/Holly Hill Fruit"/>
    <d v="2014-04-04T00:00:00"/>
    <s v="Active"/>
    <x v="5"/>
    <x v="5"/>
    <n v="5273.4107486700004"/>
    <n v="1746453.3153599999"/>
    <n v="40.093211689500002"/>
    <n v="40.03"/>
  </r>
  <r>
    <n v="2224"/>
    <n v="13837"/>
    <n v="13837"/>
    <n v="13.74"/>
    <s v="Statewide Citrus"/>
    <s v="Polk"/>
    <s v="James Browning and Robert Kerr/Holly Hill Fruit"/>
    <d v="2014-04-04T00:00:00"/>
    <s v="Active"/>
    <x v="5"/>
    <x v="5"/>
    <n v="3860.8685053200002"/>
    <n v="625563.38944299996"/>
    <n v="14.3610167976"/>
    <n v="13.74"/>
  </r>
  <r>
    <n v="2225"/>
    <n v="13838"/>
    <n v="13838"/>
    <n v="53.04"/>
    <s v="Statewide Citrus"/>
    <s v="Polk"/>
    <s v="James Browning and Robert Kerr/Holly Hill Fruit"/>
    <d v="2014-04-04T00:00:00"/>
    <s v="Active"/>
    <x v="5"/>
    <x v="5"/>
    <n v="6458.7459878999998"/>
    <n v="2304366.4978700001"/>
    <n v="52.901187221400001"/>
    <n v="52.901187221400001"/>
  </r>
  <r>
    <n v="2226"/>
    <n v="13842"/>
    <n v="13842"/>
    <n v="4.87"/>
    <s v="Statewide Citrus"/>
    <s v="Polk"/>
    <s v="James Browning and Robert Kerr/Holly Hill Fruit"/>
    <d v="2014-04-04T00:00:00"/>
    <s v="Active"/>
    <x v="5"/>
    <x v="5"/>
    <n v="1951.1691192400001"/>
    <n v="212313.53839999999"/>
    <n v="4.8740676689000004"/>
    <n v="4.87"/>
  </r>
  <r>
    <n v="2227"/>
    <n v="13844"/>
    <n v="13844"/>
    <n v="83.11"/>
    <s v="Statewide Citrus"/>
    <s v="Polk"/>
    <s v="James Browning and Robert Kerr/Holly Hill Fruit"/>
    <d v="2014-04-04T00:00:00"/>
    <s v="Active"/>
    <x v="5"/>
    <x v="5"/>
    <n v="17523.4612137"/>
    <n v="5508787.59057"/>
    <n v="126.464867442"/>
    <n v="83.11"/>
  </r>
  <r>
    <n v="2228"/>
    <n v="13845"/>
    <n v="13845"/>
    <n v="29.05"/>
    <s v="Statewide Citrus"/>
    <s v="Polk"/>
    <s v="James Browning and Robert Kerr/Holly Hill Fruit"/>
    <d v="2014-04-04T00:00:00"/>
    <s v="Active"/>
    <x v="5"/>
    <x v="5"/>
    <n v="6091.6530097300001"/>
    <n v="1118547.68634"/>
    <n v="25.678424254900001"/>
    <n v="25.678424254900001"/>
  </r>
  <r>
    <n v="2229"/>
    <n v="13846"/>
    <n v="13846"/>
    <n v="10.17"/>
    <s v="Statewide Citrus"/>
    <s v="Polk"/>
    <s v="James Browning and Robert Kerr/Holly Hill Fruit"/>
    <d v="2014-04-04T00:00:00"/>
    <s v="Active"/>
    <x v="5"/>
    <x v="5"/>
    <n v="3933.6310092799999"/>
    <n v="645442.62095699995"/>
    <n v="14.8173829829"/>
    <n v="10.17"/>
  </r>
  <r>
    <n v="2230"/>
    <n v="13847"/>
    <n v="13847"/>
    <n v="13.23"/>
    <s v="Statewide Citrus"/>
    <s v="Polk"/>
    <s v="James Browning and Robert Kerr/Holly Hill Fruit"/>
    <d v="2014-04-04T00:00:00"/>
    <s v="Active"/>
    <x v="5"/>
    <x v="5"/>
    <n v="3809.9364864600002"/>
    <n v="576796.17994399997"/>
    <n v="13.241471238200001"/>
    <n v="13.23"/>
  </r>
  <r>
    <n v="2231"/>
    <n v="13848"/>
    <n v="13848"/>
    <n v="16.12"/>
    <s v="Statewide Citrus"/>
    <s v="Polk"/>
    <s v="James Browning and Robert Kerr/Holly Hill Fruit"/>
    <d v="2014-04-04T00:00:00"/>
    <s v="Active"/>
    <x v="5"/>
    <x v="5"/>
    <n v="5164.7251176999998"/>
    <n v="833555.80189700006"/>
    <n v="19.135884667799999"/>
    <n v="16.12"/>
  </r>
  <r>
    <n v="2232"/>
    <n v="13894"/>
    <n v="13894"/>
    <n v="10"/>
    <s v="Statewide Citrus"/>
    <s v="Polk"/>
    <s v="Patrick M Richart"/>
    <d v="2014-05-01T00:00:00"/>
    <s v="Active"/>
    <x v="5"/>
    <x v="5"/>
    <n v="1159.4935717799999"/>
    <n v="52638.517955800002"/>
    <n v="1.20841892816"/>
    <n v="1.20841892816"/>
  </r>
  <r>
    <n v="2233"/>
    <n v="13897"/>
    <n v="13897"/>
    <n v="5"/>
    <s v="Florida Container Nursery"/>
    <s v="Osceola"/>
    <s v="Eralio L Alfanso"/>
    <d v="2014-04-14T00:00:00"/>
    <s v="Active"/>
    <x v="4"/>
    <x v="5"/>
    <n v="2991.7066923500001"/>
    <n v="264850.732991"/>
    <n v="6.08016052336"/>
    <n v="5"/>
  </r>
  <r>
    <n v="2234"/>
    <n v="13934"/>
    <n v="13934"/>
    <n v="19.989999999999998"/>
    <s v="Statewide Citrus"/>
    <s v="Polk"/>
    <s v="Charles Counter"/>
    <d v="2014-05-14T00:00:00"/>
    <s v="Active"/>
    <x v="5"/>
    <x v="5"/>
    <n v="3947.9999534399999"/>
    <n v="871942.17635099997"/>
    <n v="20.017118093000001"/>
    <n v="19.989999999999998"/>
  </r>
  <r>
    <n v="2235"/>
    <n v="13935"/>
    <n v="13935"/>
    <n v="39.46"/>
    <s v="Statewide Citrus"/>
    <s v="Polk"/>
    <s v="Charles Counter"/>
    <d v="2014-05-14T00:00:00"/>
    <s v="Active"/>
    <x v="5"/>
    <x v="5"/>
    <n v="5237.7917475499999"/>
    <n v="1721205.04049"/>
    <n v="39.513588735699997"/>
    <n v="39.46"/>
  </r>
  <r>
    <n v="2236"/>
    <n v="13942"/>
    <n v="13942"/>
    <n v="1"/>
    <s v="Florida Container Nursery"/>
    <s v="Orange"/>
    <s v="Karen Smith"/>
    <d v="2014-05-01T00:00:00"/>
    <s v="Active"/>
    <x v="4"/>
    <x v="5"/>
    <n v="165.21933137100001"/>
    <n v="1455.78691243"/>
    <n v="3.3420402561799997E-2"/>
    <n v="3.3420402561799997E-2"/>
  </r>
  <r>
    <n v="2237"/>
    <n v="13984"/>
    <n v="13984"/>
    <n v="390.91"/>
    <s v="Statewide Cow/Calf"/>
    <s v="Osceola"/>
    <s v="Bill Folsom"/>
    <d v="2014-06-21T00:00:00"/>
    <s v="Active"/>
    <x v="0"/>
    <x v="5"/>
    <n v="3973.2089730299999"/>
    <n v="761671.00129000004"/>
    <n v="17.485630119"/>
    <n v="17.485630119"/>
  </r>
  <r>
    <n v="2238"/>
    <n v="13997"/>
    <n v="13997"/>
    <n v="84.16"/>
    <s v="Specialty Fruit &amp; Nut"/>
    <s v="Polk"/>
    <s v="Tommy Thayer Jr"/>
    <d v="2012-09-13T00:00:00"/>
    <s v="Active"/>
    <x v="8"/>
    <x v="5"/>
    <n v="9226.4903511400007"/>
    <n v="4334731.1454600003"/>
    <n v="99.5121323332"/>
    <n v="84.16"/>
  </r>
  <r>
    <n v="2239"/>
    <n v="13998"/>
    <n v="13998"/>
    <n v="1620.19"/>
    <s v="Statewide Cow/Calf"/>
    <s v="Polk"/>
    <s v="Douglas Hamric"/>
    <d v="2014-07-01T00:00:00"/>
    <s v="Active"/>
    <x v="0"/>
    <x v="5"/>
    <n v="59188.827807499998"/>
    <n v="70670341.669"/>
    <n v="1622.3742964"/>
    <n v="1620.19"/>
  </r>
  <r>
    <n v="2240"/>
    <n v="14004"/>
    <n v="14004"/>
    <n v="79.34"/>
    <s v="Statewide Citrus"/>
    <s v="Polk"/>
    <s v="Cornelius Caldwell"/>
    <d v="2014-06-20T00:00:00"/>
    <s v="Active"/>
    <x v="5"/>
    <x v="5"/>
    <n v="6905.0395824899997"/>
    <n v="1232962.8514099999"/>
    <n v="28.305045529699999"/>
    <n v="28.305045529699999"/>
  </r>
  <r>
    <n v="2241"/>
    <n v="14074"/>
    <n v="14074"/>
    <n v="23.6"/>
    <s v="Statewide Citrus"/>
    <s v="Polk"/>
    <s v="Norris Citrus Groves Inc"/>
    <d v="2014-03-25T00:00:00"/>
    <s v="Active"/>
    <x v="5"/>
    <x v="5"/>
    <n v="4156.5960861900003"/>
    <n v="894481.01436699997"/>
    <n v="20.5345406864"/>
    <n v="20.5345406864"/>
  </r>
  <r>
    <n v="2242"/>
    <n v="14075"/>
    <n v="14075"/>
    <n v="14.99"/>
    <s v="Statewide Citrus"/>
    <s v="Polk"/>
    <s v="Norris Citrus Groves Inc"/>
    <d v="2014-03-25T00:00:00"/>
    <s v="Active"/>
    <x v="5"/>
    <x v="5"/>
    <n v="4448.21782231"/>
    <n v="655929.73231999995"/>
    <n v="15.0581348955"/>
    <n v="14.99"/>
  </r>
  <r>
    <n v="2243"/>
    <n v="37843"/>
    <n v="37843"/>
    <n v="39.56"/>
    <s v="Statewide Citrus"/>
    <s v="Polk"/>
    <s v="Edward Dickinson"/>
    <d v="2014-07-10T00:00:00"/>
    <s v="Active"/>
    <x v="5"/>
    <x v="5"/>
    <n v="5443.6118451299999"/>
    <n v="1493029.7150999999"/>
    <n v="34.275383086300003"/>
    <n v="34.275383086300003"/>
  </r>
  <r>
    <n v="2244"/>
    <n v="37846"/>
    <n v="37846"/>
    <n v="19.440000000000001"/>
    <s v="Statewide Citrus"/>
    <s v="Polk"/>
    <s v="Edward Dickinson"/>
    <d v="2014-07-10T00:00:00"/>
    <s v="Active"/>
    <x v="5"/>
    <x v="5"/>
    <n v="3883.0265660999999"/>
    <n v="847731.40347100003"/>
    <n v="19.461313002899999"/>
    <n v="19.440000000000001"/>
  </r>
  <r>
    <n v="2245"/>
    <n v="37848"/>
    <n v="37848"/>
    <n v="38.71"/>
    <s v="Statewide Citrus"/>
    <s v="Polk"/>
    <s v="Edward Dickinson"/>
    <d v="2014-07-10T00:00:00"/>
    <s v="Active"/>
    <x v="5"/>
    <x v="5"/>
    <n v="5248.7523929500003"/>
    <n v="1688620.6756899999"/>
    <n v="38.765551657400003"/>
    <n v="38.71"/>
  </r>
  <r>
    <n v="2246"/>
    <n v="37861"/>
    <n v="37861"/>
    <n v="126.55"/>
    <s v="Statewide Citrus"/>
    <s v="Polk"/>
    <s v="Gerald Stead (G Stead Groves Inc)"/>
    <d v="2014-07-22T00:00:00"/>
    <s v="Active"/>
    <x v="5"/>
    <x v="5"/>
    <n v="14071.5545631"/>
    <n v="5520965.6598300003"/>
    <n v="126.744438562"/>
    <n v="126.55"/>
  </r>
  <r>
    <n v="2247"/>
    <n v="37898"/>
    <n v="37898"/>
    <n v="1326.71"/>
    <s v="Statewide Citrus"/>
    <s v="Polk"/>
    <s v="Greg Taylor (Rolling Meadow Ranch Groves LLC)"/>
    <d v="2014-08-01T00:00:00"/>
    <s v="Active"/>
    <x v="5"/>
    <x v="5"/>
    <n v="84551.841906899994"/>
    <n v="102606931.763"/>
    <n v="2355.5404543599998"/>
    <n v="1326.71"/>
  </r>
  <r>
    <n v="2248"/>
    <n v="37899"/>
    <n v="37899"/>
    <n v="215.63"/>
    <s v="Statewide Citrus"/>
    <s v="Polk"/>
    <s v="Greg Taylor (Rolling Meadow Ranch Groves LLC)"/>
    <d v="2014-08-01T00:00:00"/>
    <s v="Active"/>
    <x v="5"/>
    <x v="5"/>
    <n v="33876.517881300002"/>
    <n v="10206774.964400001"/>
    <n v="234.316248661"/>
    <n v="215.63"/>
  </r>
  <r>
    <n v="2249"/>
    <n v="37901"/>
    <n v="37901"/>
    <n v="10.02"/>
    <s v="Statewide Citrus"/>
    <s v="Polk"/>
    <s v="Sean P Murphy"/>
    <d v="2014-08-05T00:00:00"/>
    <s v="Active"/>
    <x v="5"/>
    <x v="5"/>
    <n v="2645.0197927499999"/>
    <n v="437179.61882500001"/>
    <n v="10.036303203599999"/>
    <n v="10.02"/>
  </r>
  <r>
    <n v="2250"/>
    <n v="37902"/>
    <n v="37902"/>
    <n v="10.01"/>
    <s v="Statewide Citrus"/>
    <s v="Polk"/>
    <s v="Kyle R Story (The Story Companies)"/>
    <d v="2014-08-07T00:00:00"/>
    <s v="Active"/>
    <x v="5"/>
    <x v="5"/>
    <n v="2732.0780474600001"/>
    <n v="436713.45094299997"/>
    <n v="10.025601418800001"/>
    <n v="10.01"/>
  </r>
  <r>
    <n v="2251"/>
    <n v="37903"/>
    <n v="37903"/>
    <n v="9.51"/>
    <s v="Statewide Citrus"/>
    <s v="Polk"/>
    <s v="Kyle R Story (The Story Companies)"/>
    <d v="2014-08-07T00:00:00"/>
    <s v="Active"/>
    <x v="5"/>
    <x v="5"/>
    <n v="2577.1416436099998"/>
    <n v="414817.75624900003"/>
    <n v="9.5229434234399992"/>
    <n v="9.51"/>
  </r>
  <r>
    <n v="2252"/>
    <n v="37904"/>
    <n v="37904"/>
    <n v="38.39"/>
    <s v="Statewide Citrus"/>
    <s v="Polk"/>
    <s v="Kyle R Story (The Story Companies)"/>
    <d v="2014-08-07T00:00:00"/>
    <s v="Active"/>
    <x v="5"/>
    <x v="5"/>
    <n v="10035.292080699999"/>
    <n v="2456412.9857200002"/>
    <n v="56.391708250699999"/>
    <n v="38.39"/>
  </r>
  <r>
    <n v="2253"/>
    <n v="37905"/>
    <n v="37905"/>
    <n v="81.069999999999993"/>
    <s v="Statewide Citrus"/>
    <s v="Polk"/>
    <s v="Carl Sons (Carl &amp; Robert Sons)"/>
    <d v="2014-08-08T00:00:00"/>
    <s v="Active"/>
    <x v="5"/>
    <x v="5"/>
    <n v="14908.404826600001"/>
    <n v="3767247.3134400002"/>
    <n v="86.484444042000007"/>
    <n v="81.069999999999993"/>
  </r>
  <r>
    <n v="2254"/>
    <n v="37921"/>
    <n v="37921"/>
    <n v="1010"/>
    <s v="Statewide Cow/Calf"/>
    <s v="Polk"/>
    <s v="Ned Waters"/>
    <d v="2014-08-08T00:00:00"/>
    <s v="Active"/>
    <x v="0"/>
    <x v="5"/>
    <n v="41031.328038899999"/>
    <n v="105099413.309"/>
    <n v="2412.7601861200001"/>
    <n v="1010"/>
  </r>
  <r>
    <n v="2255"/>
    <n v="37928"/>
    <n v="37928"/>
    <n v="2184.5700000000002"/>
    <s v="Statewide Cow/Calf"/>
    <s v="Polk"/>
    <s v="Clyde Luke"/>
    <d v="2014-08-26T00:00:00"/>
    <s v="Active"/>
    <x v="0"/>
    <x v="5"/>
    <n v="42801.344849399997"/>
    <n v="96969831.765799999"/>
    <n v="2226.1299276"/>
    <n v="2184.5700000000002"/>
  </r>
  <r>
    <n v="2256"/>
    <n v="38036"/>
    <n v="38036"/>
    <n v="51.19"/>
    <s v="Statewide Citrus"/>
    <s v="Polk"/>
    <s v="Emery  Smith II (Ben Hill Griffin INC)"/>
    <d v="2014-08-05T00:00:00"/>
    <s v="Active"/>
    <x v="5"/>
    <x v="5"/>
    <n v="6322.7851163900004"/>
    <n v="2233866.3409299999"/>
    <n v="51.282719844399999"/>
    <n v="51.19"/>
  </r>
  <r>
    <n v="2257"/>
    <n v="38037"/>
    <n v="38037"/>
    <n v="10.039999999999999"/>
    <s v="Statewide Citrus"/>
    <s v="Polk"/>
    <s v="Emery  Smith II (Ben Hill Griffin INC)"/>
    <d v="2014-08-05T00:00:00"/>
    <s v="Active"/>
    <x v="5"/>
    <x v="5"/>
    <n v="2045.46778984"/>
    <n v="226914.62476800001"/>
    <n v="5.2092638298800003"/>
    <n v="5.2092638298800003"/>
  </r>
  <r>
    <n v="2258"/>
    <n v="38048"/>
    <n v="38048"/>
    <n v="93.1"/>
    <s v="Statewide Citrus"/>
    <s v="Polk"/>
    <s v="Emery  Smith II (Ben Hill Griffin INC)"/>
    <d v="2014-08-06T00:00:00"/>
    <s v="Active"/>
    <x v="5"/>
    <x v="5"/>
    <n v="1169.69347498"/>
    <n v="56495.750418000003"/>
    <n v="1.29696915523"/>
    <n v="1.29696915523"/>
  </r>
  <r>
    <n v="2259"/>
    <n v="38054"/>
    <n v="38054"/>
    <n v="247.37"/>
    <s v="Statewide Citrus"/>
    <s v="Polk"/>
    <s v="Emery  Smith II (Ben Hill Griffin INC)"/>
    <d v="2014-08-06T00:00:00"/>
    <s v="Active"/>
    <x v="5"/>
    <x v="5"/>
    <n v="31647.473441800001"/>
    <n v="9613412.5677700005"/>
    <n v="220.69446789599999"/>
    <n v="220.69446789599999"/>
  </r>
  <r>
    <n v="2260"/>
    <n v="38062"/>
    <n v="38062"/>
    <n v="57.8"/>
    <s v="Statewide Citrus"/>
    <s v="Polk"/>
    <s v="Emery  Smith II (Ben Hill Griffin INC)"/>
    <d v="2014-08-06T00:00:00"/>
    <s v="Active"/>
    <x v="5"/>
    <x v="5"/>
    <n v="8267.8573426099993"/>
    <n v="1106192.86855"/>
    <n v="25.394795531100002"/>
    <n v="25.394795531100002"/>
  </r>
  <r>
    <n v="2261"/>
    <n v="38065"/>
    <n v="38065"/>
    <n v="20.14"/>
    <s v="Statewide Citrus"/>
    <s v="Polk"/>
    <s v="Emery  Smith II (Ben Hill Griffin INC)"/>
    <d v="2014-08-06T00:00:00"/>
    <s v="Active"/>
    <x v="5"/>
    <x v="5"/>
    <n v="2975.1827640699998"/>
    <n v="545669.443035"/>
    <n v="12.5268968255"/>
    <n v="12.5268968255"/>
  </r>
  <r>
    <n v="2262"/>
    <n v="38079"/>
    <n v="38079"/>
    <n v="77.72"/>
    <s v="Statewide Citrus"/>
    <s v="Polk"/>
    <s v="Emery  Smith II (Ben Hill Griffin INC)"/>
    <d v="2014-07-31T00:00:00"/>
    <s v="Active"/>
    <x v="5"/>
    <x v="5"/>
    <n v="7847.6869577999996"/>
    <n v="3391298.1900399998"/>
    <n v="77.853805217599998"/>
    <n v="77.72"/>
  </r>
  <r>
    <n v="2263"/>
    <n v="10682"/>
    <n v="0"/>
    <n v="40"/>
    <s v="Specialty Fruit &amp; Nut"/>
    <s v="Lake"/>
    <s v="Long Farms Inc."/>
    <d v="2012-02-29T00:00:00"/>
    <m/>
    <x v="8"/>
    <x v="5"/>
    <n v="5191.7872399199996"/>
    <n v="1751471.0136200001"/>
    <n v="40.2084026522"/>
    <n v="40"/>
  </r>
  <r>
    <n v="2264"/>
    <n v="10683"/>
    <n v="0"/>
    <n v="80"/>
    <s v="Water Q/Q BMPs for Florida Container Nurseries"/>
    <s v="Lake"/>
    <s v="Long Farms Inc."/>
    <d v="2012-02-29T00:00:00"/>
    <m/>
    <x v="4"/>
    <x v="5"/>
    <n v="5281.6208429300004"/>
    <n v="1749376.4106099999"/>
    <n v="40.160316991099997"/>
    <n v="40.160316991099997"/>
  </r>
  <r>
    <m/>
    <m/>
    <m/>
    <m/>
    <m/>
    <m/>
    <m/>
    <m/>
    <m/>
    <x v="9"/>
    <x v="6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265">
  <r>
    <n v="347"/>
    <n v="10629"/>
    <n v="10629"/>
    <n v="4244.25"/>
    <x v="0"/>
    <x v="0"/>
    <s v="Lynn Hollingsworth"/>
    <d v="2012-06-13T00:00:00"/>
    <x v="0"/>
    <x v="0"/>
    <x v="0"/>
    <n v="36426.7413609"/>
    <n v="70735500.429100007"/>
    <n v="1623.8701416900001"/>
    <n v="1623.8701416900001"/>
  </r>
  <r>
    <n v="364"/>
    <n v="12103"/>
    <n v="12103"/>
    <n v="4389.07"/>
    <x v="0"/>
    <x v="0"/>
    <s v="Williams Farms Partnership"/>
    <d v="2013-07-02T00:00:00"/>
    <x v="0"/>
    <x v="0"/>
    <x v="0"/>
    <n v="65106.451113299998"/>
    <n v="157569857.61899999"/>
    <n v="3617.3206588600001"/>
    <n v="3617.3206588600001"/>
  </r>
  <r>
    <n v="388"/>
    <n v="0.01"/>
    <n v="0.01"/>
    <n v="1409.57"/>
    <x v="1"/>
    <x v="1"/>
    <s v="Lykes Bros., Inc."/>
    <d v="2010-07-28T00:00:00"/>
    <x v="0"/>
    <x v="1"/>
    <x v="0"/>
    <n v="2198152.6196400002"/>
    <n v="563344133.73899996"/>
    <n v="12932.6535152"/>
    <n v="1409.57"/>
  </r>
  <r>
    <n v="389"/>
    <n v="0.02"/>
    <n v="0.02"/>
    <n v="52741"/>
    <x v="1"/>
    <x v="1"/>
    <s v="Lykes Bros., Inc."/>
    <d v="2010-07-28T00:00:00"/>
    <x v="0"/>
    <x v="1"/>
    <x v="0"/>
    <n v="1444428.3054"/>
    <n v="611307463.18499994"/>
    <n v="14033.7444541"/>
    <n v="14033.7444541"/>
  </r>
  <r>
    <n v="333"/>
    <n v="9451"/>
    <n v="9451"/>
    <n v="917.5"/>
    <x v="0"/>
    <x v="1"/>
    <s v="Brad Oxer"/>
    <d v="2010-02-03T00:00:00"/>
    <x v="0"/>
    <x v="0"/>
    <x v="0"/>
    <n v="26711.689987099999"/>
    <n v="40467300.871699996"/>
    <n v="929.00511343799997"/>
    <n v="917.5"/>
  </r>
  <r>
    <n v="339"/>
    <n v="9640"/>
    <n v="9640"/>
    <n v="176682.68"/>
    <x v="0"/>
    <x v="1"/>
    <s v="Lykes Bros Inc"/>
    <d v="2010-07-28T00:00:00"/>
    <x v="0"/>
    <x v="0"/>
    <x v="0"/>
    <n v="1926134.70897"/>
    <n v="4088447052.96"/>
    <n v="93858.204931"/>
    <n v="93858.204931"/>
  </r>
  <r>
    <n v="346"/>
    <n v="10623"/>
    <n v="10623"/>
    <n v="595.12"/>
    <x v="0"/>
    <x v="1"/>
    <s v="Brad Oxer"/>
    <d v="2012-06-13T00:00:00"/>
    <x v="0"/>
    <x v="0"/>
    <x v="0"/>
    <n v="33090.4320572"/>
    <n v="25517147.741300002"/>
    <n v="585.79545018800002"/>
    <n v="585.79545018800002"/>
  </r>
  <r>
    <n v="349"/>
    <n v="11279"/>
    <n v="11279"/>
    <n v="24"/>
    <x v="2"/>
    <x v="1"/>
    <s v="Byron Storey"/>
    <d v="2013-02-28T00:00:00"/>
    <x v="0"/>
    <x v="2"/>
    <x v="0"/>
    <n v="10191.0866327"/>
    <n v="4702339.0990500003"/>
    <n v="107.95128348199999"/>
    <n v="24"/>
  </r>
  <r>
    <n v="386"/>
    <n v="14020"/>
    <n v="14020"/>
    <n v="1100"/>
    <x v="0"/>
    <x v="1"/>
    <s v="Byron Storey"/>
    <d v="2014-07-03T00:00:00"/>
    <x v="0"/>
    <x v="0"/>
    <x v="0"/>
    <n v="29308.135010499998"/>
    <n v="21881714.8763"/>
    <n v="502.337061603"/>
    <n v="502.337061603"/>
  </r>
  <r>
    <n v="320"/>
    <n v="6349"/>
    <n v="6349"/>
    <n v="251.1"/>
    <x v="3"/>
    <x v="2"/>
    <s v="KLP #1 &amp; #2 LTD Partnership / Delray Plants"/>
    <d v="2009-01-09T00:00:00"/>
    <x v="0"/>
    <x v="3"/>
    <x v="0"/>
    <n v="16848.987658999999"/>
    <n v="10940238.829600001"/>
    <n v="251.15432944599999"/>
    <n v="251.1"/>
  </r>
  <r>
    <n v="321"/>
    <n v="6350"/>
    <n v="6350"/>
    <n v="600"/>
    <x v="3"/>
    <x v="2"/>
    <s v="Highlands Land Trust"/>
    <d v="2009-01-09T00:00:00"/>
    <x v="0"/>
    <x v="3"/>
    <x v="0"/>
    <n v="22934.161212300001"/>
    <n v="26152031.0306"/>
    <n v="600.37042330099996"/>
    <n v="600"/>
  </r>
  <r>
    <n v="331"/>
    <n v="9326"/>
    <n v="9326"/>
    <n v="220"/>
    <x v="0"/>
    <x v="2"/>
    <s v="Steve and Lisa Wilson"/>
    <d v="2009-11-12T00:00:00"/>
    <x v="0"/>
    <x v="0"/>
    <x v="0"/>
    <n v="17064.408170399998"/>
    <n v="9565285.9217399992"/>
    <n v="219.58962770900001"/>
    <n v="219.58962770900001"/>
  </r>
  <r>
    <n v="332"/>
    <n v="9409"/>
    <n v="9409"/>
    <n v="2935.85"/>
    <x v="0"/>
    <x v="2"/>
    <s v="Highland Farms Inc"/>
    <d v="2009-10-29T00:00:00"/>
    <x v="0"/>
    <x v="0"/>
    <x v="0"/>
    <n v="59680.566482100003"/>
    <n v="99718698.002100006"/>
    <n v="2289.2354655200002"/>
    <n v="2289.2354655200002"/>
  </r>
  <r>
    <n v="334"/>
    <n v="9453"/>
    <n v="9453"/>
    <n v="2278.16"/>
    <x v="0"/>
    <x v="2"/>
    <s v="Doyle Carlton III"/>
    <d v="2010-03-19T00:00:00"/>
    <x v="0"/>
    <x v="0"/>
    <x v="0"/>
    <n v="41892.6233173"/>
    <n v="99020825.062099993"/>
    <n v="2273.2144432199998"/>
    <n v="2273.2144432199998"/>
  </r>
  <r>
    <n v="335"/>
    <n v="9454"/>
    <n v="9454"/>
    <n v="6326.34"/>
    <x v="0"/>
    <x v="2"/>
    <s v="Doyle Carlton III"/>
    <d v="2010-03-19T00:00:00"/>
    <x v="0"/>
    <x v="0"/>
    <x v="0"/>
    <n v="94050.340350900005"/>
    <n v="276830055.76099998"/>
    <n v="6355.1690331600003"/>
    <n v="6326.34"/>
  </r>
  <r>
    <n v="336"/>
    <n v="9498"/>
    <n v="9498"/>
    <n v="20"/>
    <x v="4"/>
    <x v="2"/>
    <s v="Lake Placid Caretakers Inc"/>
    <d v="2010-03-29T00:00:00"/>
    <x v="0"/>
    <x v="2"/>
    <x v="0"/>
    <n v="6484.5165536799996"/>
    <n v="2540499.6956699998"/>
    <n v="58.322081214299999"/>
    <n v="20"/>
  </r>
  <r>
    <n v="337"/>
    <n v="9504"/>
    <n v="9504"/>
    <n v="197"/>
    <x v="4"/>
    <x v="2"/>
    <s v="Lake Placid Caretakers Inc"/>
    <d v="2010-03-29T00:00:00"/>
    <x v="0"/>
    <x v="2"/>
    <x v="0"/>
    <n v="10704.034413400001"/>
    <n v="3466458.9056299999"/>
    <n v="79.579264726999995"/>
    <n v="79.579264726999995"/>
  </r>
  <r>
    <n v="340"/>
    <n v="9962"/>
    <n v="9962"/>
    <n v="300"/>
    <x v="5"/>
    <x v="2"/>
    <s v="Stanley Perry"/>
    <d v="2011-07-01T00:00:00"/>
    <x v="0"/>
    <x v="2"/>
    <x v="0"/>
    <n v="18996.417302099999"/>
    <n v="13293269.183599999"/>
    <n v="305.17268955200001"/>
    <n v="300"/>
  </r>
  <r>
    <n v="341"/>
    <n v="10027"/>
    <n v="10027"/>
    <n v="708.42"/>
    <x v="0"/>
    <x v="2"/>
    <s v="Daphne Waldron"/>
    <d v="2011-09-12T00:00:00"/>
    <x v="0"/>
    <x v="0"/>
    <x v="0"/>
    <n v="26568.182878799998"/>
    <n v="41524973.661899999"/>
    <n v="953.28603678299999"/>
    <n v="708.42"/>
  </r>
  <r>
    <n v="342"/>
    <n v="10055"/>
    <n v="10055"/>
    <n v="682.51"/>
    <x v="0"/>
    <x v="2"/>
    <s v="Ryan Hill"/>
    <d v="2011-09-15T00:00:00"/>
    <x v="0"/>
    <x v="0"/>
    <x v="0"/>
    <n v="29129.942205899999"/>
    <n v="29724271.247099999"/>
    <n v="682.37810249100005"/>
    <n v="682.37810249100005"/>
  </r>
  <r>
    <n v="343"/>
    <n v="10056"/>
    <n v="10056"/>
    <n v="204.64"/>
    <x v="0"/>
    <x v="2"/>
    <s v="Ryan Hill"/>
    <d v="2011-09-15T00:00:00"/>
    <x v="0"/>
    <x v="0"/>
    <x v="0"/>
    <n v="19235.624945399999"/>
    <n v="8990337.6706000008"/>
    <n v="206.39057924799999"/>
    <n v="204.64"/>
  </r>
  <r>
    <n v="344"/>
    <n v="10215"/>
    <n v="10215"/>
    <n v="14"/>
    <x v="4"/>
    <x v="2"/>
    <s v="Curtis Slade"/>
    <d v="2011-04-11T00:00:00"/>
    <x v="0"/>
    <x v="2"/>
    <x v="0"/>
    <n v="3304.5636480799999"/>
    <n v="600168.978856"/>
    <n v="13.778039016099999"/>
    <n v="13.778039016099999"/>
  </r>
  <r>
    <n v="345"/>
    <n v="10568"/>
    <n v="10568"/>
    <n v="80"/>
    <x v="4"/>
    <x v="2"/>
    <s v="Bob Paul Inc"/>
    <d v="2009-08-10T00:00:00"/>
    <x v="0"/>
    <x v="2"/>
    <x v="0"/>
    <n v="7997.0695521400003"/>
    <n v="3555204.5477300002"/>
    <n v="81.616592483800005"/>
    <n v="80"/>
  </r>
  <r>
    <n v="348"/>
    <n v="11256"/>
    <n v="11256"/>
    <n v="104.57"/>
    <x v="2"/>
    <x v="2"/>
    <s v="James Clinard"/>
    <d v="2013-02-28T00:00:00"/>
    <x v="0"/>
    <x v="2"/>
    <x v="0"/>
    <n v="10049.601667299999"/>
    <n v="5211927.0344200004"/>
    <n v="119.649859554"/>
    <n v="104.57"/>
  </r>
  <r>
    <n v="350"/>
    <n v="11381"/>
    <n v="11381"/>
    <n v="484.85"/>
    <x v="0"/>
    <x v="2"/>
    <s v="Kelvin Moreno"/>
    <d v="2013-01-24T00:00:00"/>
    <x v="0"/>
    <x v="0"/>
    <x v="0"/>
    <n v="23391.1590569"/>
    <n v="21281093.274599999"/>
    <n v="488.54863175499997"/>
    <n v="484.85"/>
  </r>
  <r>
    <n v="351"/>
    <n v="11643"/>
    <n v="11643"/>
    <n v="50.67"/>
    <x v="2"/>
    <x v="2"/>
    <s v="Stanley Perry"/>
    <d v="2013-04-09T00:00:00"/>
    <x v="0"/>
    <x v="2"/>
    <x v="0"/>
    <n v="6529.3567087399997"/>
    <n v="2211690.8316299999"/>
    <n v="50.773638163900003"/>
    <n v="50.67"/>
  </r>
  <r>
    <n v="352"/>
    <n v="11644"/>
    <n v="11644"/>
    <n v="85"/>
    <x v="2"/>
    <x v="2"/>
    <s v="Stanley Perry"/>
    <d v="2013-04-09T00:00:00"/>
    <x v="0"/>
    <x v="2"/>
    <x v="0"/>
    <n v="9261.1028111100004"/>
    <n v="5251154.2809600001"/>
    <n v="120.550396824"/>
    <n v="85"/>
  </r>
  <r>
    <n v="353"/>
    <n v="11714"/>
    <n v="11714"/>
    <n v="10.11"/>
    <x v="2"/>
    <x v="2"/>
    <s v="Jim Snively"/>
    <d v="2013-04-19T00:00:00"/>
    <x v="0"/>
    <x v="2"/>
    <x v="0"/>
    <n v="4021.7882511600001"/>
    <n v="440748.15547200001"/>
    <n v="10.118225860200001"/>
    <n v="10.11"/>
  </r>
  <r>
    <n v="354"/>
    <n v="11715"/>
    <n v="11715"/>
    <n v="23.83"/>
    <x v="2"/>
    <x v="2"/>
    <s v="Jim Snively"/>
    <d v="2013-04-19T00:00:00"/>
    <x v="0"/>
    <x v="2"/>
    <x v="0"/>
    <n v="4730.6816483000002"/>
    <n v="1039441.22514"/>
    <n v="23.862382527800001"/>
    <n v="23.83"/>
  </r>
  <r>
    <n v="355"/>
    <n v="11718"/>
    <n v="11718"/>
    <n v="3615.6"/>
    <x v="2"/>
    <x v="2"/>
    <s v="Consolidated Citrus"/>
    <d v="2013-02-26T00:00:00"/>
    <x v="0"/>
    <x v="2"/>
    <x v="0"/>
    <n v="53619.187675499998"/>
    <n v="32880963.498"/>
    <n v="754.84607489200005"/>
    <n v="754.84607489200005"/>
  </r>
  <r>
    <n v="356"/>
    <n v="11817"/>
    <n v="11817"/>
    <n v="78.069999999999993"/>
    <x v="2"/>
    <x v="2"/>
    <s v="Lake Placid Caretakers Inc"/>
    <d v="2013-05-07T00:00:00"/>
    <x v="0"/>
    <x v="2"/>
    <x v="0"/>
    <n v="8146.2682513199998"/>
    <n v="3409501.7954600002"/>
    <n v="78.271704166899994"/>
    <n v="78.069999999999993"/>
  </r>
  <r>
    <n v="357"/>
    <n v="11819"/>
    <n v="11819"/>
    <n v="240"/>
    <x v="2"/>
    <x v="2"/>
    <s v="Lake Placid Caretakers Inc"/>
    <d v="2013-05-07T00:00:00"/>
    <x v="0"/>
    <x v="2"/>
    <x v="0"/>
    <n v="13332.144514199999"/>
    <n v="10656458.5239"/>
    <n v="244.63960399199999"/>
    <n v="240"/>
  </r>
  <r>
    <n v="358"/>
    <n v="11822"/>
    <n v="11822"/>
    <n v="51.31"/>
    <x v="2"/>
    <x v="2"/>
    <s v="Lake Placid Caretakers Inc"/>
    <d v="2013-05-07T00:00:00"/>
    <x v="0"/>
    <x v="2"/>
    <x v="0"/>
    <n v="8413.07013706"/>
    <n v="2241230.1089599999"/>
    <n v="51.451769373300003"/>
    <n v="51.31"/>
  </r>
  <r>
    <n v="359"/>
    <n v="11823"/>
    <n v="11823"/>
    <n v="42.65"/>
    <x v="2"/>
    <x v="2"/>
    <s v="Lake Placid Caretakers Inc"/>
    <d v="2013-05-07T00:00:00"/>
    <x v="0"/>
    <x v="2"/>
    <x v="0"/>
    <n v="5621.74572549"/>
    <n v="1863268.61433"/>
    <n v="42.774932677300001"/>
    <n v="42.65"/>
  </r>
  <r>
    <n v="360"/>
    <n v="11829"/>
    <n v="11829"/>
    <n v="42.54"/>
    <x v="2"/>
    <x v="2"/>
    <s v="Lake Placid Caretakers Inc"/>
    <d v="2013-05-07T00:00:00"/>
    <x v="0"/>
    <x v="2"/>
    <x v="0"/>
    <n v="5095.8900934900003"/>
    <n v="1522103.1721999999"/>
    <n v="34.942820491900001"/>
    <n v="34.942820491900001"/>
  </r>
  <r>
    <n v="361"/>
    <n v="11830"/>
    <n v="11830"/>
    <n v="4.32"/>
    <x v="2"/>
    <x v="2"/>
    <s v="Lake Placid Caretakers Inc"/>
    <d v="2013-05-07T00:00:00"/>
    <x v="0"/>
    <x v="2"/>
    <x v="0"/>
    <n v="2055.5606830199999"/>
    <n v="232409.96582799999"/>
    <n v="5.3354200062199997"/>
    <n v="4.32"/>
  </r>
  <r>
    <n v="362"/>
    <n v="11844"/>
    <n v="11844"/>
    <n v="43.7"/>
    <x v="2"/>
    <x v="2"/>
    <s v="Lake Placid Caretakers Inc"/>
    <d v="2013-05-07T00:00:00"/>
    <x v="0"/>
    <x v="2"/>
    <x v="0"/>
    <n v="7253.6186048899999"/>
    <n v="1905022.3726999999"/>
    <n v="43.733470909300003"/>
    <n v="43.7"/>
  </r>
  <r>
    <n v="363"/>
    <n v="11847"/>
    <n v="11847"/>
    <n v="175.54"/>
    <x v="2"/>
    <x v="2"/>
    <s v="Gillie Russell"/>
    <d v="2013-05-07T00:00:00"/>
    <x v="0"/>
    <x v="2"/>
    <x v="0"/>
    <n v="13019.248905"/>
    <n v="7670997.0807699999"/>
    <n v="176.10256576800001"/>
    <n v="175.54"/>
  </r>
  <r>
    <n v="365"/>
    <n v="12196"/>
    <n v="12196"/>
    <n v="18.920000000000002"/>
    <x v="2"/>
    <x v="2"/>
    <s v="Charles Wilson"/>
    <d v="2013-07-17T00:00:00"/>
    <x v="0"/>
    <x v="2"/>
    <x v="0"/>
    <n v="4193.0514657000003"/>
    <n v="826590.97520600003"/>
    <n v="18.9759936084"/>
    <n v="18.920000000000002"/>
  </r>
  <r>
    <n v="366"/>
    <n v="12197"/>
    <n v="12197"/>
    <n v="38.94"/>
    <x v="2"/>
    <x v="2"/>
    <s v="Charles Wilson"/>
    <d v="2013-07-17T00:00:00"/>
    <x v="0"/>
    <x v="2"/>
    <x v="0"/>
    <n v="5182.2125593600003"/>
    <n v="1679815.3687"/>
    <n v="38.563408815000003"/>
    <n v="38.563408815000003"/>
  </r>
  <r>
    <n v="367"/>
    <n v="12350"/>
    <n v="12350"/>
    <n v="125.27"/>
    <x v="2"/>
    <x v="2"/>
    <s v="Smoak Groves"/>
    <d v="2013-08-28T00:00:00"/>
    <x v="0"/>
    <x v="2"/>
    <x v="0"/>
    <n v="10582.710182700001"/>
    <n v="5232135.7403600002"/>
    <n v="120.113789462"/>
    <n v="120.113789462"/>
  </r>
  <r>
    <n v="368"/>
    <n v="12352"/>
    <n v="12352"/>
    <n v="572.63"/>
    <x v="2"/>
    <x v="2"/>
    <s v="Smoak Groves"/>
    <d v="2013-08-28T00:00:00"/>
    <x v="0"/>
    <x v="2"/>
    <x v="0"/>
    <n v="24730.700520999999"/>
    <n v="8552940.7145199999"/>
    <n v="196.349286648"/>
    <n v="196.349286648"/>
  </r>
  <r>
    <n v="369"/>
    <n v="12376"/>
    <n v="12376"/>
    <n v="518.75"/>
    <x v="2"/>
    <x v="2"/>
    <s v="Smoak Groves"/>
    <d v="2013-09-10T00:00:00"/>
    <x v="0"/>
    <x v="2"/>
    <x v="0"/>
    <n v="22516.9666588"/>
    <n v="22639230.087499999"/>
    <n v="519.72728752800003"/>
    <n v="518.75"/>
  </r>
  <r>
    <n v="370"/>
    <n v="12463"/>
    <n v="12463"/>
    <n v="40.020000000000003"/>
    <x v="2"/>
    <x v="2"/>
    <s v="Craig Griffith"/>
    <d v="2013-09-13T00:00:00"/>
    <x v="0"/>
    <x v="2"/>
    <x v="0"/>
    <n v="5288.7537040999996"/>
    <n v="1748128.72245"/>
    <n v="40.131673897699997"/>
    <n v="40.020000000000003"/>
  </r>
  <r>
    <n v="371"/>
    <n v="13005"/>
    <n v="13005"/>
    <n v="7257.67"/>
    <x v="0"/>
    <x v="2"/>
    <s v="James Hendrie"/>
    <d v="2013-11-14T00:00:00"/>
    <x v="0"/>
    <x v="0"/>
    <x v="0"/>
    <n v="126524.83663000001"/>
    <n v="317004923.77399999"/>
    <n v="7277.4607850700004"/>
    <n v="7257.67"/>
  </r>
  <r>
    <n v="372"/>
    <n v="13006"/>
    <n v="13006"/>
    <n v="559.65"/>
    <x v="2"/>
    <x v="2"/>
    <s v="Westby Corp"/>
    <d v="2013-11-08T00:00:00"/>
    <x v="0"/>
    <x v="2"/>
    <x v="0"/>
    <n v="97582.113171200006"/>
    <n v="415885671.50400001"/>
    <n v="9547.45948236"/>
    <n v="559.65"/>
  </r>
  <r>
    <n v="373"/>
    <n v="13108"/>
    <n v="13108"/>
    <n v="26.13"/>
    <x v="2"/>
    <x v="2"/>
    <s v="Agribasics"/>
    <d v="2013-12-06T00:00:00"/>
    <x v="0"/>
    <x v="2"/>
    <x v="0"/>
    <n v="4354.4309283399998"/>
    <n v="1140794.0344"/>
    <n v="26.189132176099999"/>
    <n v="26.13"/>
  </r>
  <r>
    <n v="374"/>
    <n v="13110"/>
    <n v="13110"/>
    <n v="10.57"/>
    <x v="2"/>
    <x v="2"/>
    <s v="Agribasics"/>
    <d v="2013-12-06T00:00:00"/>
    <x v="0"/>
    <x v="2"/>
    <x v="0"/>
    <n v="3491.5995094300001"/>
    <n v="579295.01109699998"/>
    <n v="13.2988367375"/>
    <n v="10.57"/>
  </r>
  <r>
    <n v="375"/>
    <n v="13388"/>
    <n v="13388"/>
    <n v="1348.72"/>
    <x v="0"/>
    <x v="2"/>
    <s v="Lee Lightsey"/>
    <d v="2014-02-01T00:00:00"/>
    <x v="0"/>
    <x v="0"/>
    <x v="0"/>
    <n v="38531.8035437"/>
    <n v="58997771.687399998"/>
    <n v="1354.4078897899999"/>
    <n v="1348.72"/>
  </r>
  <r>
    <n v="376"/>
    <n v="13753"/>
    <n v="13753"/>
    <n v="952.24"/>
    <x v="0"/>
    <x v="2"/>
    <s v="Palmer Simmons"/>
    <d v="2014-04-21T00:00:00"/>
    <x v="0"/>
    <x v="0"/>
    <x v="0"/>
    <n v="37267.823077699999"/>
    <n v="31315719.798700001"/>
    <n v="718.91288021100002"/>
    <n v="718.91288021100002"/>
  </r>
  <r>
    <n v="377"/>
    <n v="13918"/>
    <n v="13918"/>
    <n v="1446.88"/>
    <x v="2"/>
    <x v="2"/>
    <s v="John Spell"/>
    <d v="2014-05-01T00:00:00"/>
    <x v="0"/>
    <x v="2"/>
    <x v="0"/>
    <n v="42953.292890299999"/>
    <n v="67359741.292799994"/>
    <n v="1546.37306549"/>
    <n v="1446.88"/>
  </r>
  <r>
    <n v="378"/>
    <n v="13920"/>
    <n v="13920"/>
    <n v="191"/>
    <x v="6"/>
    <x v="2"/>
    <s v="Justin Pettit"/>
    <d v="2014-05-05T00:00:00"/>
    <x v="0"/>
    <x v="4"/>
    <x v="0"/>
    <n v="45292.269794200001"/>
    <n v="31985641.076499999"/>
    <n v="734.29221807800002"/>
    <n v="191"/>
  </r>
  <r>
    <n v="379"/>
    <n v="13933"/>
    <n v="13933"/>
    <n v="1105.19"/>
    <x v="7"/>
    <x v="2"/>
    <s v="Marty McKenna"/>
    <d v="2014-05-01T00:00:00"/>
    <x v="0"/>
    <x v="5"/>
    <x v="0"/>
    <n v="40094.307197599999"/>
    <n v="67862548.522200003"/>
    <n v="1557.91597735"/>
    <n v="1105.19"/>
  </r>
  <r>
    <n v="380"/>
    <n v="13940"/>
    <n v="13940"/>
    <n v="47.1"/>
    <x v="2"/>
    <x v="2"/>
    <s v="Danielle Daum"/>
    <d v="2014-06-02T00:00:00"/>
    <x v="0"/>
    <x v="2"/>
    <x v="0"/>
    <n v="9773.5616934499994"/>
    <n v="4775957.17533"/>
    <n v="109.641328724"/>
    <n v="47.1"/>
  </r>
  <r>
    <n v="381"/>
    <n v="13941"/>
    <n v="13941"/>
    <n v="189.4"/>
    <x v="2"/>
    <x v="2"/>
    <s v="Danielle Daum"/>
    <d v="2014-06-02T00:00:00"/>
    <x v="0"/>
    <x v="2"/>
    <x v="0"/>
    <n v="23681.612536000001"/>
    <n v="15349797.112600001"/>
    <n v="352.38426335899999"/>
    <n v="189.4"/>
  </r>
  <r>
    <n v="382"/>
    <n v="13959"/>
    <n v="13959"/>
    <n v="60587.89"/>
    <x v="0"/>
    <x v="2"/>
    <s v="SPP Land LLC"/>
    <d v="2014-06-13T00:00:00"/>
    <x v="0"/>
    <x v="0"/>
    <x v="0"/>
    <n v="364424.75177899998"/>
    <n v="2472375848.9000001"/>
    <n v="56758.166630599997"/>
    <n v="56758.166630599997"/>
  </r>
  <r>
    <n v="383"/>
    <n v="13986"/>
    <n v="13986"/>
    <n v="600.79999999999995"/>
    <x v="0"/>
    <x v="2"/>
    <s v="Eugene Stokes"/>
    <d v="2014-06-26T00:00:00"/>
    <x v="0"/>
    <x v="0"/>
    <x v="0"/>
    <n v="23830.771493"/>
    <n v="26244529.719500002"/>
    <n v="602.49390950199995"/>
    <n v="600.79999999999995"/>
  </r>
  <r>
    <n v="384"/>
    <n v="13989"/>
    <n v="13989"/>
    <n v="1563.46"/>
    <x v="0"/>
    <x v="2"/>
    <s v="Eugene Stokes"/>
    <d v="2014-06-26T00:00:00"/>
    <x v="0"/>
    <x v="0"/>
    <x v="0"/>
    <n v="35791.883951700001"/>
    <n v="68296909.738499999"/>
    <n v="1567.88757867"/>
    <n v="1563.46"/>
  </r>
  <r>
    <n v="385"/>
    <n v="14003"/>
    <n v="14003"/>
    <n v="1120.81"/>
    <x v="0"/>
    <x v="2"/>
    <s v="Justin Conerly"/>
    <d v="2014-07-02T00:00:00"/>
    <x v="0"/>
    <x v="0"/>
    <x v="0"/>
    <n v="24343.650228300001"/>
    <n v="27844578.5627"/>
    <n v="639.22612353800002"/>
    <n v="639.22612353800002"/>
  </r>
  <r>
    <n v="387"/>
    <n v="38014"/>
    <n v="38014"/>
    <n v="387.88"/>
    <x v="2"/>
    <x v="2"/>
    <s v="Emery  Smith II (Ben Hill Griffin INC)"/>
    <d v="2014-07-31T00:00:00"/>
    <x v="0"/>
    <x v="2"/>
    <x v="0"/>
    <n v="29123.813310199999"/>
    <n v="18638845.031199999"/>
    <n v="427.89071595000001"/>
    <n v="387.88"/>
  </r>
  <r>
    <n v="300"/>
    <n v="0.01"/>
    <n v="0.01"/>
    <n v="1409.57"/>
    <x v="1"/>
    <x v="1"/>
    <s v="Lykes Bros., Inc."/>
    <d v="2010-07-28T00:00:00"/>
    <x v="0"/>
    <x v="1"/>
    <x v="1"/>
    <n v="652201.65526499995"/>
    <n v="137596644.24900001"/>
    <n v="3158.7969384100002"/>
    <n v="1409.57"/>
  </r>
  <r>
    <n v="160"/>
    <n v="6304"/>
    <n v="6304"/>
    <n v="1132.79"/>
    <x v="8"/>
    <x v="1"/>
    <s v="Dock Earl Pearce"/>
    <d v="2009-01-05T00:00:00"/>
    <x v="0"/>
    <x v="0"/>
    <x v="1"/>
    <n v="36280.353304099997"/>
    <n v="49676376.289999999"/>
    <n v="1140.4172404999999"/>
    <n v="1132.79"/>
  </r>
  <r>
    <n v="204"/>
    <n v="9404"/>
    <n v="9404"/>
    <n v="3669.99"/>
    <x v="0"/>
    <x v="1"/>
    <s v="Seminole Tribe of Florida"/>
    <d v="2009-12-09T00:00:00"/>
    <x v="0"/>
    <x v="0"/>
    <x v="1"/>
    <n v="90434.253208900001"/>
    <n v="160978258.435"/>
    <n v="3695.5670879300001"/>
    <n v="3669.99"/>
  </r>
  <r>
    <n v="209"/>
    <n v="9468"/>
    <n v="9468"/>
    <n v="148.81"/>
    <x v="0"/>
    <x v="1"/>
    <s v="Old River Cattle Company"/>
    <d v="2009-12-16T00:00:00"/>
    <x v="0"/>
    <x v="0"/>
    <x v="1"/>
    <n v="10389.735766"/>
    <n v="6560876.4167499999"/>
    <n v="150.61760009899999"/>
    <n v="148.81"/>
  </r>
  <r>
    <n v="210"/>
    <n v="9469"/>
    <n v="9469"/>
    <n v="4486.83"/>
    <x v="0"/>
    <x v="1"/>
    <s v="Old River Cattle Company"/>
    <d v="2009-12-16T00:00:00"/>
    <x v="0"/>
    <x v="0"/>
    <x v="1"/>
    <n v="154994.169643"/>
    <n v="196074675.74200001"/>
    <n v="4501.27318741"/>
    <n v="4486.83"/>
  </r>
  <r>
    <n v="211"/>
    <n v="9470"/>
    <n v="9470"/>
    <n v="14.3"/>
    <x v="0"/>
    <x v="1"/>
    <s v="Old River Cattle Company"/>
    <d v="2009-12-16T00:00:00"/>
    <x v="0"/>
    <x v="0"/>
    <x v="1"/>
    <n v="3976.6216343900001"/>
    <n v="625712.75835699996"/>
    <n v="14.364445849799999"/>
    <n v="14.3"/>
  </r>
  <r>
    <n v="212"/>
    <n v="9522"/>
    <n v="9522"/>
    <n v="2240.7600000000002"/>
    <x v="0"/>
    <x v="1"/>
    <s v="Juan Gaitan"/>
    <d v="2010-04-13T00:00:00"/>
    <x v="0"/>
    <x v="0"/>
    <x v="1"/>
    <n v="72039.815330099998"/>
    <n v="98388561.911599994"/>
    <n v="2258.69962046"/>
    <n v="2240.7600000000002"/>
  </r>
  <r>
    <n v="213"/>
    <n v="9530"/>
    <n v="9530"/>
    <n v="1114"/>
    <x v="0"/>
    <x v="1"/>
    <s v="Matt Pearce"/>
    <d v="2010-04-01T00:00:00"/>
    <x v="0"/>
    <x v="0"/>
    <x v="1"/>
    <n v="34537.854647499997"/>
    <n v="48846153.233099997"/>
    <n v="1121.3578654299999"/>
    <n v="1114"/>
  </r>
  <r>
    <n v="215"/>
    <n v="9544"/>
    <n v="9544"/>
    <n v="271.17"/>
    <x v="0"/>
    <x v="1"/>
    <s v="Margaret Stratton"/>
    <d v="2010-06-02T00:00:00"/>
    <x v="0"/>
    <x v="0"/>
    <x v="1"/>
    <n v="16385.451157399999"/>
    <n v="11703323.8729"/>
    <n v="268.67242163200001"/>
    <n v="268.67242163200001"/>
  </r>
  <r>
    <n v="216"/>
    <n v="9548"/>
    <n v="9548"/>
    <n v="330.51"/>
    <x v="0"/>
    <x v="1"/>
    <s v="Charles Stratton"/>
    <d v="2010-06-10T00:00:00"/>
    <x v="0"/>
    <x v="0"/>
    <x v="1"/>
    <n v="16085.3349526"/>
    <n v="14481452.3038"/>
    <n v="332.44972979200003"/>
    <n v="330.51"/>
  </r>
  <r>
    <n v="226"/>
    <n v="9639"/>
    <n v="9639"/>
    <n v="5500"/>
    <x v="5"/>
    <x v="1"/>
    <s v="Lykes Bros Inc"/>
    <d v="2010-07-28T00:00:00"/>
    <x v="0"/>
    <x v="2"/>
    <x v="1"/>
    <n v="257717.965516"/>
    <n v="317569914.29000002"/>
    <n v="7290.4312344700002"/>
    <n v="5500"/>
  </r>
  <r>
    <n v="227"/>
    <n v="9640"/>
    <n v="9640"/>
    <n v="176682.68"/>
    <x v="0"/>
    <x v="1"/>
    <s v="Lykes Bros Inc"/>
    <d v="2010-07-28T00:00:00"/>
    <x v="0"/>
    <x v="0"/>
    <x v="1"/>
    <n v="441535.17395099998"/>
    <n v="1389435339.8299999"/>
    <n v="31897.173957399998"/>
    <n v="31897.173957399998"/>
  </r>
  <r>
    <n v="230"/>
    <n v="9643"/>
    <n v="9643"/>
    <n v="9771.0400000000009"/>
    <x v="9"/>
    <x v="1"/>
    <s v="Lykes Bros Inc"/>
    <d v="2010-07-28T00:00:00"/>
    <x v="0"/>
    <x v="6"/>
    <x v="1"/>
    <n v="437606.11576399999"/>
    <n v="148833541.41299999"/>
    <n v="3416.7616333599999"/>
    <n v="3416.7616333599999"/>
  </r>
  <r>
    <n v="232"/>
    <n v="9782"/>
    <n v="9782"/>
    <n v="1114"/>
    <x v="0"/>
    <x v="1"/>
    <s v="Matt Pearce"/>
    <d v="2010-09-28T00:00:00"/>
    <x v="0"/>
    <x v="0"/>
    <x v="1"/>
    <n v="41043.8765509"/>
    <n v="48372566.6369"/>
    <n v="1110.4857696900001"/>
    <n v="1110.4857696900001"/>
  </r>
  <r>
    <n v="233"/>
    <n v="9800"/>
    <n v="9800"/>
    <n v="1297.0999999999999"/>
    <x v="0"/>
    <x v="1"/>
    <s v="James Beaty"/>
    <d v="2010-09-28T00:00:00"/>
    <x v="0"/>
    <x v="0"/>
    <x v="1"/>
    <n v="31871.4424167"/>
    <n v="56874596.637199998"/>
    <n v="1305.66630248"/>
    <n v="1297.0999999999999"/>
  </r>
  <r>
    <n v="234"/>
    <n v="9903"/>
    <n v="9903"/>
    <n v="1037"/>
    <x v="0"/>
    <x v="1"/>
    <s v="Mark H Pearce"/>
    <d v="2011-03-24T00:00:00"/>
    <x v="0"/>
    <x v="0"/>
    <x v="1"/>
    <n v="63708.3186814"/>
    <n v="56053383.066299997"/>
    <n v="1286.81375759"/>
    <n v="1037"/>
  </r>
  <r>
    <n v="238"/>
    <n v="10081"/>
    <n v="10081"/>
    <n v="4503.12"/>
    <x v="0"/>
    <x v="1"/>
    <s v="Donald Jones"/>
    <d v="2011-08-01T00:00:00"/>
    <x v="0"/>
    <x v="0"/>
    <x v="1"/>
    <n v="91002.352833099998"/>
    <n v="197249882.109"/>
    <n v="4528.2523211799999"/>
    <n v="4503.12"/>
  </r>
  <r>
    <n v="239"/>
    <n v="10084"/>
    <n v="10084"/>
    <n v="2274.09"/>
    <x v="0"/>
    <x v="1"/>
    <s v="Donald Jones"/>
    <d v="2011-08-01T00:00:00"/>
    <x v="0"/>
    <x v="0"/>
    <x v="1"/>
    <n v="48267.069766100001"/>
    <n v="100339376.72499999"/>
    <n v="2303.4843453600001"/>
    <n v="2274.09"/>
  </r>
  <r>
    <n v="241"/>
    <n v="10484"/>
    <n v="10484"/>
    <n v="2401.21"/>
    <x v="0"/>
    <x v="1"/>
    <s v="Bexley Brothers"/>
    <d v="2012-03-07T00:00:00"/>
    <x v="0"/>
    <x v="0"/>
    <x v="1"/>
    <n v="61959.886041199999"/>
    <n v="105140817.59100001"/>
    <n v="2413.7107014500002"/>
    <n v="2401.21"/>
  </r>
  <r>
    <n v="272"/>
    <n v="13092"/>
    <n v="13092"/>
    <n v="549.29999999999995"/>
    <x v="0"/>
    <x v="1"/>
    <s v="Will Croncich"/>
    <d v="2013-11-15T00:00:00"/>
    <x v="0"/>
    <x v="0"/>
    <x v="1"/>
    <n v="37949.257299099998"/>
    <n v="22231440.0803"/>
    <n v="510.36567966699999"/>
    <n v="510.36567966699999"/>
  </r>
  <r>
    <n v="285"/>
    <n v="13978"/>
    <n v="13978"/>
    <n v="842.83"/>
    <x v="0"/>
    <x v="1"/>
    <s v="Charles Stratton"/>
    <d v="2014-06-17T00:00:00"/>
    <x v="0"/>
    <x v="0"/>
    <x v="1"/>
    <n v="28588.188170900001"/>
    <n v="36845833.984300002"/>
    <n v="845.86734086499996"/>
    <n v="842.83"/>
  </r>
  <r>
    <n v="287"/>
    <n v="14017"/>
    <n v="14017"/>
    <n v="417.15"/>
    <x v="0"/>
    <x v="1"/>
    <s v="Byron Storey"/>
    <d v="2014-07-03T00:00:00"/>
    <x v="0"/>
    <x v="0"/>
    <x v="1"/>
    <n v="30642.744780000001"/>
    <n v="18278298.806600001"/>
    <n v="419.61368044099999"/>
    <n v="417.15"/>
  </r>
  <r>
    <n v="288"/>
    <n v="14019"/>
    <n v="14019"/>
    <n v="1754.21"/>
    <x v="0"/>
    <x v="1"/>
    <s v="Byron Storey"/>
    <d v="2014-07-03T00:00:00"/>
    <x v="0"/>
    <x v="0"/>
    <x v="1"/>
    <n v="68373.755442199996"/>
    <n v="77104665.304199994"/>
    <n v="1770.0866327799999"/>
    <n v="1754.21"/>
  </r>
  <r>
    <n v="292"/>
    <n v="38013"/>
    <n v="38013"/>
    <n v="2283.12"/>
    <x v="0"/>
    <x v="1"/>
    <s v="Chuck Syfrett"/>
    <d v="2014-09-08T00:00:00"/>
    <x v="0"/>
    <x v="0"/>
    <x v="1"/>
    <n v="50908.321374300001"/>
    <n v="99764816.250400007"/>
    <n v="2290.2941990600002"/>
    <n v="2283.12"/>
  </r>
  <r>
    <n v="299"/>
    <n v="38185"/>
    <n v="38185"/>
    <n v="1740.33"/>
    <x v="0"/>
    <x v="1"/>
    <s v="Keith  Pearce"/>
    <d v="2014-09-25T00:00:00"/>
    <x v="0"/>
    <x v="0"/>
    <x v="1"/>
    <n v="43640.678365599997"/>
    <n v="77186472.454600006"/>
    <n v="1771.9646740400001"/>
    <n v="1740.33"/>
  </r>
  <r>
    <n v="301"/>
    <n v="0.03"/>
    <n v="0.03"/>
    <n v="46924"/>
    <x v="1"/>
    <x v="3"/>
    <s v="Lykes Bros., Inc."/>
    <d v="2010-07-28T00:00:00"/>
    <x v="0"/>
    <x v="1"/>
    <x v="1"/>
    <n v="246803.207088"/>
    <n v="33774871.339000002"/>
    <n v="775.36745727499999"/>
    <n v="775.36745727499999"/>
  </r>
  <r>
    <n v="161"/>
    <n v="6967"/>
    <n v="6967"/>
    <n v="3149"/>
    <x v="5"/>
    <x v="2"/>
    <s v="Premier Citrus LLC"/>
    <d v="2009-05-14T00:00:00"/>
    <x v="0"/>
    <x v="2"/>
    <x v="1"/>
    <n v="89784.689961600001"/>
    <n v="159129399.78299999"/>
    <n v="3653.1229637800002"/>
    <n v="3149"/>
  </r>
  <r>
    <n v="162"/>
    <n v="6980"/>
    <n v="6980"/>
    <n v="19.62"/>
    <x v="4"/>
    <x v="2"/>
    <s v="Jeff Williams"/>
    <d v="2009-05-21T00:00:00"/>
    <x v="0"/>
    <x v="2"/>
    <x v="1"/>
    <n v="3955.62744625"/>
    <n v="875739.11577799998"/>
    <n v="20.104284176899998"/>
    <n v="19.62"/>
  </r>
  <r>
    <n v="163"/>
    <n v="6981"/>
    <n v="6981"/>
    <n v="20"/>
    <x v="4"/>
    <x v="2"/>
    <s v="Jeff Williams"/>
    <d v="2009-05-21T00:00:00"/>
    <x v="0"/>
    <x v="2"/>
    <x v="1"/>
    <n v="3974.7459007100001"/>
    <n v="879883.26521400001"/>
    <n v="20.1994211377"/>
    <n v="20"/>
  </r>
  <r>
    <n v="164"/>
    <n v="6984"/>
    <n v="6984"/>
    <n v="19.399999999999999"/>
    <x v="4"/>
    <x v="2"/>
    <s v="Jeff Williams"/>
    <d v="2009-05-21T00:00:00"/>
    <x v="0"/>
    <x v="2"/>
    <x v="1"/>
    <n v="3926.0613056000002"/>
    <n v="847237.14476000005"/>
    <n v="19.449966338799999"/>
    <n v="19.399999999999999"/>
  </r>
  <r>
    <n v="191"/>
    <n v="9301"/>
    <n v="9301"/>
    <n v="150"/>
    <x v="4"/>
    <x v="2"/>
    <s v="Lake Placid Caretakers Inc"/>
    <d v="2009-08-10T00:00:00"/>
    <x v="0"/>
    <x v="2"/>
    <x v="1"/>
    <n v="10638.438071500001"/>
    <n v="6627819.8388"/>
    <n v="152.15441575200001"/>
    <n v="150"/>
  </r>
  <r>
    <n v="192"/>
    <n v="9324"/>
    <n v="9324"/>
    <n v="50"/>
    <x v="9"/>
    <x v="2"/>
    <s v="Michael Wiggins"/>
    <d v="2009-10-13T00:00:00"/>
    <x v="0"/>
    <x v="6"/>
    <x v="1"/>
    <n v="7927.9516996800003"/>
    <n v="2171218.0336099998"/>
    <n v="49.844506852800002"/>
    <n v="49.844506852800002"/>
  </r>
  <r>
    <n v="193"/>
    <n v="9325"/>
    <n v="9325"/>
    <n v="18.5"/>
    <x v="9"/>
    <x v="2"/>
    <s v="Vaughn Hathaway"/>
    <d v="2009-10-15T00:00:00"/>
    <x v="0"/>
    <x v="6"/>
    <x v="1"/>
    <n v="4020.8871450900001"/>
    <n v="810998.278835"/>
    <n v="18.618033123"/>
    <n v="18.5"/>
  </r>
  <r>
    <n v="194"/>
    <n v="9327"/>
    <n v="9327"/>
    <n v="1000"/>
    <x v="7"/>
    <x v="2"/>
    <s v="A Duda &amp; Sons Inc"/>
    <d v="2009-10-23T00:00:00"/>
    <x v="0"/>
    <x v="5"/>
    <x v="1"/>
    <n v="42425.178402400001"/>
    <n v="84650631.040000007"/>
    <n v="1943.3188623399999"/>
    <n v="1000"/>
  </r>
  <r>
    <n v="195"/>
    <n v="9328"/>
    <n v="9328"/>
    <n v="95.6"/>
    <x v="9"/>
    <x v="2"/>
    <s v="David L and Joyce L Harrison Trust"/>
    <d v="2009-10-14T00:00:00"/>
    <x v="0"/>
    <x v="6"/>
    <x v="1"/>
    <n v="13746.334971800001"/>
    <n v="6187666.8191200001"/>
    <n v="142.04985238399999"/>
    <n v="95.6"/>
  </r>
  <r>
    <n v="196"/>
    <n v="9329"/>
    <n v="9329"/>
    <n v="19.3"/>
    <x v="9"/>
    <x v="2"/>
    <s v="Karen Harrison"/>
    <d v="2009-10-15T00:00:00"/>
    <x v="0"/>
    <x v="6"/>
    <x v="1"/>
    <n v="3932.38715215"/>
    <n v="865400.84765600006"/>
    <n v="19.866949248600001"/>
    <n v="19.3"/>
  </r>
  <r>
    <n v="197"/>
    <n v="9330"/>
    <n v="9330"/>
    <n v="38.53"/>
    <x v="0"/>
    <x v="2"/>
    <s v="David L and Joyce L Harrison Trust"/>
    <d v="2009-10-14T00:00:00"/>
    <x v="0"/>
    <x v="0"/>
    <x v="1"/>
    <n v="7523.1504229499997"/>
    <n v="1609866.4073900001"/>
    <n v="36.957595199099998"/>
    <n v="36.957595199099998"/>
  </r>
  <r>
    <n v="198"/>
    <n v="9331"/>
    <n v="9331"/>
    <n v="9.39"/>
    <x v="9"/>
    <x v="2"/>
    <s v="Vaughn Hathaway"/>
    <d v="2009-10-15T00:00:00"/>
    <x v="0"/>
    <x v="6"/>
    <x v="1"/>
    <n v="3320.5640108600001"/>
    <n v="410722.73881800001"/>
    <n v="9.4289343827900005"/>
    <n v="9.39"/>
  </r>
  <r>
    <n v="199"/>
    <n v="9332"/>
    <n v="9332"/>
    <n v="40.479999999999997"/>
    <x v="9"/>
    <x v="2"/>
    <s v="Vaughn Hathaway"/>
    <d v="2009-10-15T00:00:00"/>
    <x v="0"/>
    <x v="6"/>
    <x v="1"/>
    <n v="6704.1588076999997"/>
    <n v="1765880.2255899999"/>
    <n v="40.539193965300001"/>
    <n v="40.479999999999997"/>
  </r>
  <r>
    <n v="200"/>
    <n v="9392"/>
    <n v="9392"/>
    <n v="82"/>
    <x v="9"/>
    <x v="2"/>
    <s v="Jack Hendry"/>
    <d v="2009-10-22T00:00:00"/>
    <x v="0"/>
    <x v="6"/>
    <x v="1"/>
    <n v="12977.081314999999"/>
    <n v="4013312.2263699998"/>
    <n v="92.133339753599998"/>
    <n v="82"/>
  </r>
  <r>
    <n v="201"/>
    <n v="9396"/>
    <n v="9396"/>
    <n v="454"/>
    <x v="9"/>
    <x v="2"/>
    <s v="Happiness Farms Inc"/>
    <d v="2009-10-13T00:00:00"/>
    <x v="0"/>
    <x v="6"/>
    <x v="1"/>
    <n v="23911.096162999998"/>
    <n v="17195118.031199999"/>
    <n v="394.74717198899998"/>
    <n v="394.74717198899998"/>
  </r>
  <r>
    <n v="202"/>
    <n v="9397"/>
    <n v="9397"/>
    <n v="20"/>
    <x v="9"/>
    <x v="2"/>
    <s v="Gary Bennefield"/>
    <d v="2009-10-15T00:00:00"/>
    <x v="0"/>
    <x v="6"/>
    <x v="1"/>
    <n v="7499.7028604300003"/>
    <n v="2714167.3967400002"/>
    <n v="62.308958986299999"/>
    <n v="20"/>
  </r>
  <r>
    <n v="203"/>
    <n v="9402"/>
    <n v="9402"/>
    <n v="4984.5"/>
    <x v="0"/>
    <x v="2"/>
    <s v="Seminole Tribe of Florida"/>
    <d v="2009-12-09T00:00:00"/>
    <x v="0"/>
    <x v="0"/>
    <x v="1"/>
    <n v="130688.0819"/>
    <n v="245626545.70899999"/>
    <n v="5638.8321445800002"/>
    <n v="4984.5"/>
  </r>
  <r>
    <n v="205"/>
    <n v="9411"/>
    <n v="9411"/>
    <n v="647.48"/>
    <x v="0"/>
    <x v="2"/>
    <s v="Turner Cattle"/>
    <d v="2010-01-04T00:00:00"/>
    <x v="0"/>
    <x v="0"/>
    <x v="1"/>
    <n v="63831.532691400003"/>
    <n v="27785609.853300001"/>
    <n v="637.87238282999999"/>
    <n v="637.87238282999999"/>
  </r>
  <r>
    <n v="206"/>
    <n v="9436"/>
    <n v="9436"/>
    <n v="60"/>
    <x v="9"/>
    <x v="2"/>
    <s v="William J Holmes"/>
    <d v="2010-02-05T00:00:00"/>
    <x v="0"/>
    <x v="6"/>
    <x v="1"/>
    <n v="22319.275247599999"/>
    <n v="11348499.614800001"/>
    <n v="260.52674492400001"/>
    <n v="60"/>
  </r>
  <r>
    <n v="207"/>
    <n v="9437"/>
    <n v="9437"/>
    <n v="45"/>
    <x v="9"/>
    <x v="2"/>
    <s v="Jack and Bobby Scarborough"/>
    <d v="2010-02-02T00:00:00"/>
    <x v="0"/>
    <x v="6"/>
    <x v="1"/>
    <n v="6727.9771937899995"/>
    <n v="1967516.6796800001"/>
    <n v="45.168148525500001"/>
    <n v="45"/>
  </r>
  <r>
    <n v="208"/>
    <n v="9448"/>
    <n v="9448"/>
    <n v="177.66"/>
    <x v="9"/>
    <x v="2"/>
    <s v="David L and Joyce L Harrison Trust"/>
    <d v="2009-10-14T00:00:00"/>
    <x v="0"/>
    <x v="6"/>
    <x v="1"/>
    <n v="16828.492995199998"/>
    <n v="8195843.1005100003"/>
    <n v="188.151420661"/>
    <n v="177.66"/>
  </r>
  <r>
    <n v="214"/>
    <n v="9533"/>
    <n v="9533"/>
    <n v="45.93"/>
    <x v="0"/>
    <x v="2"/>
    <s v="Ralph Hayes"/>
    <d v="2010-04-08T00:00:00"/>
    <x v="0"/>
    <x v="0"/>
    <x v="1"/>
    <n v="5501.7794785599999"/>
    <n v="1907275.63702"/>
    <n v="43.785198947200001"/>
    <n v="43.785198947200001"/>
  </r>
  <r>
    <n v="217"/>
    <n v="9549"/>
    <n v="9549"/>
    <n v="93.55"/>
    <x v="0"/>
    <x v="2"/>
    <s v="Charles Stratton"/>
    <d v="2010-06-10T00:00:00"/>
    <x v="0"/>
    <x v="0"/>
    <x v="1"/>
    <n v="8449.0135248900006"/>
    <n v="4139473.8173600002"/>
    <n v="95.029622940799996"/>
    <n v="93.55"/>
  </r>
  <r>
    <n v="218"/>
    <n v="9554"/>
    <n v="9554"/>
    <n v="30"/>
    <x v="9"/>
    <x v="2"/>
    <s v="Reynolds Groves"/>
    <d v="2010-05-04T00:00:00"/>
    <x v="0"/>
    <x v="6"/>
    <x v="1"/>
    <n v="5303.4805607099997"/>
    <n v="1326859.1478200001"/>
    <n v="30.4606165123"/>
    <n v="30"/>
  </r>
  <r>
    <n v="219"/>
    <n v="9555"/>
    <n v="9555"/>
    <n v="50"/>
    <x v="5"/>
    <x v="2"/>
    <s v="Reynolds Groves"/>
    <d v="2010-05-04T00:00:00"/>
    <x v="0"/>
    <x v="2"/>
    <x v="1"/>
    <n v="7794.7295372899998"/>
    <n v="2118817.20175"/>
    <n v="48.641544468500001"/>
    <n v="48.641544468500001"/>
  </r>
  <r>
    <n v="220"/>
    <n v="9557"/>
    <n v="9557"/>
    <n v="6.74"/>
    <x v="5"/>
    <x v="2"/>
    <s v="Reynolds Groves"/>
    <d v="2010-05-04T00:00:00"/>
    <x v="0"/>
    <x v="2"/>
    <x v="1"/>
    <n v="633.46290949199999"/>
    <n v="16616.8042733"/>
    <n v="0.38147086181500001"/>
    <n v="0.38147086181500001"/>
  </r>
  <r>
    <n v="221"/>
    <n v="9582"/>
    <n v="9582"/>
    <n v="134"/>
    <x v="9"/>
    <x v="2"/>
    <s v="Bates Farms"/>
    <d v="2010-05-27T00:00:00"/>
    <x v="0"/>
    <x v="6"/>
    <x v="1"/>
    <n v="27825.427143000001"/>
    <n v="14154720.365499999"/>
    <n v="324.94896658900001"/>
    <n v="134"/>
  </r>
  <r>
    <n v="222"/>
    <n v="9584"/>
    <n v="9584"/>
    <n v="29.66"/>
    <x v="7"/>
    <x v="2"/>
    <s v="Blake Baxter"/>
    <d v="2010-06-09T00:00:00"/>
    <x v="0"/>
    <x v="5"/>
    <x v="1"/>
    <n v="5824.2053059"/>
    <n v="1308845.0424800001"/>
    <n v="30.0470679035"/>
    <n v="29.66"/>
  </r>
  <r>
    <n v="223"/>
    <n v="9621"/>
    <n v="9621"/>
    <n v="88.9"/>
    <x v="0"/>
    <x v="2"/>
    <s v="Beverly Summerall"/>
    <d v="2010-02-19T00:00:00"/>
    <x v="0"/>
    <x v="0"/>
    <x v="1"/>
    <n v="5726.2654985199997"/>
    <n v="1231206.11959"/>
    <n v="28.264716355200001"/>
    <n v="28.264716355200001"/>
  </r>
  <r>
    <n v="224"/>
    <n v="9633"/>
    <n v="9633"/>
    <n v="464.8"/>
    <x v="5"/>
    <x v="2"/>
    <s v="Rob Harrell"/>
    <d v="2010-09-02T00:00:00"/>
    <x v="0"/>
    <x v="2"/>
    <x v="1"/>
    <n v="27376.840799699999"/>
    <n v="20224953.9529"/>
    <n v="464.302912144"/>
    <n v="464.302912144"/>
  </r>
  <r>
    <n v="225"/>
    <n v="9638"/>
    <n v="9638"/>
    <n v="25000"/>
    <x v="5"/>
    <x v="2"/>
    <s v="Lykes Bros Inc"/>
    <d v="2010-07-28T00:00:00"/>
    <x v="0"/>
    <x v="2"/>
    <x v="1"/>
    <n v="418021.604651"/>
    <n v="700809763.80700004"/>
    <n v="16088.4427698"/>
    <n v="16088.4427698"/>
  </r>
  <r>
    <n v="228"/>
    <n v="9641"/>
    <n v="9641"/>
    <n v="40209.519999999997"/>
    <x v="0"/>
    <x v="2"/>
    <s v="Lykes Bros Inc"/>
    <d v="2010-07-28T00:00:00"/>
    <x v="0"/>
    <x v="0"/>
    <x v="1"/>
    <n v="1079353.53437"/>
    <n v="1552936798.8299999"/>
    <n v="35650.6659917"/>
    <n v="35650.6659917"/>
  </r>
  <r>
    <n v="229"/>
    <n v="9642"/>
    <n v="9642"/>
    <n v="885.19"/>
    <x v="7"/>
    <x v="2"/>
    <s v="Lykes Bros Inc"/>
    <d v="2010-07-28T00:00:00"/>
    <x v="0"/>
    <x v="5"/>
    <x v="1"/>
    <n v="29389.074576200001"/>
    <n v="38663680.3904"/>
    <n v="887.59951895200004"/>
    <n v="885.19"/>
  </r>
  <r>
    <n v="231"/>
    <n v="9644"/>
    <n v="9644"/>
    <n v="215.9"/>
    <x v="9"/>
    <x v="2"/>
    <s v="Lykes Bros Inc"/>
    <d v="2010-07-28T00:00:00"/>
    <x v="0"/>
    <x v="6"/>
    <x v="1"/>
    <n v="51961.523548700003"/>
    <n v="13620360.2676"/>
    <n v="312.68169763999998"/>
    <n v="215.9"/>
  </r>
  <r>
    <n v="235"/>
    <n v="9915"/>
    <n v="9915"/>
    <n v="398"/>
    <x v="0"/>
    <x v="2"/>
    <s v="David Lott"/>
    <d v="2011-04-22T00:00:00"/>
    <x v="0"/>
    <x v="0"/>
    <x v="1"/>
    <n v="19322.173895899999"/>
    <n v="17540417.428399999"/>
    <n v="402.67418710599998"/>
    <n v="398"/>
  </r>
  <r>
    <n v="236"/>
    <n v="9958"/>
    <n v="9958"/>
    <n v="133.9"/>
    <x v="5"/>
    <x v="2"/>
    <s v="Stanley Perry"/>
    <d v="2011-07-01T00:00:00"/>
    <x v="0"/>
    <x v="2"/>
    <x v="1"/>
    <n v="7112.3786184700002"/>
    <n v="2985691.04654"/>
    <n v="68.542309213600007"/>
    <n v="68.542309213600007"/>
  </r>
  <r>
    <n v="237"/>
    <n v="9961"/>
    <n v="9961"/>
    <n v="151.27000000000001"/>
    <x v="5"/>
    <x v="2"/>
    <s v="Stanley Perry"/>
    <d v="2011-07-01T00:00:00"/>
    <x v="0"/>
    <x v="2"/>
    <x v="1"/>
    <n v="10635.540764199999"/>
    <n v="6623974.3000299996"/>
    <n v="152.066133976"/>
    <n v="151.27000000000001"/>
  </r>
  <r>
    <n v="240"/>
    <n v="10314"/>
    <n v="10314"/>
    <n v="1254.67"/>
    <x v="7"/>
    <x v="2"/>
    <s v="R B Farms"/>
    <d v="2011-12-01T00:00:00"/>
    <x v="0"/>
    <x v="5"/>
    <x v="1"/>
    <n v="46199.519347000001"/>
    <n v="46048334.298799999"/>
    <n v="1057.1285237100001"/>
    <n v="1057.1285237100001"/>
  </r>
  <r>
    <n v="242"/>
    <n v="10601"/>
    <n v="10601"/>
    <n v="30"/>
    <x v="5"/>
    <x v="2"/>
    <s v="Palmer Simmons"/>
    <d v="2012-05-21T00:00:00"/>
    <x v="0"/>
    <x v="2"/>
    <x v="1"/>
    <n v="4899.3329348099996"/>
    <n v="1436351.61155"/>
    <n v="32.974227662399997"/>
    <n v="30"/>
  </r>
  <r>
    <n v="243"/>
    <n v="10658"/>
    <n v="10658"/>
    <n v="789"/>
    <x v="4"/>
    <x v="2"/>
    <s v="Kevin Bynum"/>
    <d v="2012-06-13T00:00:00"/>
    <x v="0"/>
    <x v="2"/>
    <x v="1"/>
    <n v="41927.642091299997"/>
    <n v="34503089.516500004"/>
    <n v="792.08511315999999"/>
    <n v="789"/>
  </r>
  <r>
    <n v="244"/>
    <n v="10659"/>
    <n v="10659"/>
    <n v="318"/>
    <x v="4"/>
    <x v="2"/>
    <s v="Kevin Bynum"/>
    <d v="2012-06-13T00:00:00"/>
    <x v="0"/>
    <x v="2"/>
    <x v="1"/>
    <n v="17167.917805500001"/>
    <n v="13946906.671499999"/>
    <n v="320.17820154499998"/>
    <n v="318"/>
  </r>
  <r>
    <n v="245"/>
    <n v="10957"/>
    <n v="10957"/>
    <n v="320.12"/>
    <x v="0"/>
    <x v="2"/>
    <s v="Albert and Melinda Gamot"/>
    <d v="2012-11-30T00:00:00"/>
    <x v="0"/>
    <x v="0"/>
    <x v="1"/>
    <n v="23379.372525399998"/>
    <n v="13976945.999"/>
    <n v="320.86781237399998"/>
    <n v="320.12"/>
  </r>
  <r>
    <n v="246"/>
    <n v="10958"/>
    <n v="10958"/>
    <n v="322.86"/>
    <x v="5"/>
    <x v="2"/>
    <s v="David C Kelley"/>
    <d v="2012-12-04T00:00:00"/>
    <x v="0"/>
    <x v="2"/>
    <x v="1"/>
    <n v="24232.756590100002"/>
    <n v="14041141.0757"/>
    <n v="322.34153444499998"/>
    <n v="322.34153444499998"/>
  </r>
  <r>
    <n v="247"/>
    <n v="11113"/>
    <n v="11113"/>
    <n v="293.94"/>
    <x v="2"/>
    <x v="2"/>
    <s v="Charles Reynolds"/>
    <d v="2013-01-31T00:00:00"/>
    <x v="0"/>
    <x v="2"/>
    <x v="1"/>
    <n v="39653.375931199997"/>
    <n v="21564281.117199998"/>
    <n v="495.04975607400002"/>
    <n v="293.94"/>
  </r>
  <r>
    <n v="248"/>
    <n v="11115"/>
    <n v="11115"/>
    <n v="160.27000000000001"/>
    <x v="2"/>
    <x v="2"/>
    <s v="Charles Reynolds"/>
    <d v="2013-02-08T00:00:00"/>
    <x v="0"/>
    <x v="2"/>
    <x v="1"/>
    <n v="12626.132108199999"/>
    <n v="6576628.7802100005"/>
    <n v="150.97922605100001"/>
    <n v="150.97922605100001"/>
  </r>
  <r>
    <n v="249"/>
    <n v="11124"/>
    <n v="11124"/>
    <n v="45.51"/>
    <x v="2"/>
    <x v="2"/>
    <s v="Charles Reynolds"/>
    <d v="2013-01-06T00:00:00"/>
    <x v="0"/>
    <x v="2"/>
    <x v="1"/>
    <n v="7786.8298467599998"/>
    <n v="1987712.5724599999"/>
    <n v="45.631784282200002"/>
    <n v="45.51"/>
  </r>
  <r>
    <n v="250"/>
    <n v="11125"/>
    <n v="11125"/>
    <n v="101.46"/>
    <x v="2"/>
    <x v="2"/>
    <s v="Charles Reynolds"/>
    <d v="2013-01-06T00:00:00"/>
    <x v="0"/>
    <x v="2"/>
    <x v="1"/>
    <n v="11335.4407059"/>
    <n v="4603714.4846599996"/>
    <n v="105.68716482000001"/>
    <n v="101.46"/>
  </r>
  <r>
    <n v="251"/>
    <n v="11127"/>
    <n v="11127"/>
    <n v="73.010000000000005"/>
    <x v="2"/>
    <x v="2"/>
    <s v="Charles Reynolds"/>
    <d v="2013-01-06T00:00:00"/>
    <x v="0"/>
    <x v="2"/>
    <x v="1"/>
    <n v="7622.5359911599999"/>
    <n v="3188725.4366299999"/>
    <n v="73.203356096600004"/>
    <n v="73.010000000000005"/>
  </r>
  <r>
    <n v="252"/>
    <n v="11645"/>
    <n v="11645"/>
    <n v="40.61"/>
    <x v="2"/>
    <x v="2"/>
    <s v="Stanley Perry"/>
    <d v="2013-04-09T00:00:00"/>
    <x v="0"/>
    <x v="2"/>
    <x v="1"/>
    <n v="5327.7577904"/>
    <n v="1773825.63662"/>
    <n v="40.721596233699998"/>
    <n v="40.61"/>
  </r>
  <r>
    <n v="253"/>
    <n v="11647"/>
    <n v="11647"/>
    <n v="19.59"/>
    <x v="2"/>
    <x v="2"/>
    <s v="Stanley Perry"/>
    <d v="2013-04-09T00:00:00"/>
    <x v="0"/>
    <x v="2"/>
    <x v="1"/>
    <n v="3952.24021997"/>
    <n v="855571.13685400004"/>
    <n v="19.6412892367"/>
    <n v="19.59"/>
  </r>
  <r>
    <n v="254"/>
    <n v="11671"/>
    <n v="11671"/>
    <n v="645.27"/>
    <x v="9"/>
    <x v="2"/>
    <s v="Greg Kennedy"/>
    <d v="2013-04-11T00:00:00"/>
    <x v="0"/>
    <x v="6"/>
    <x v="1"/>
    <n v="12364.169976499999"/>
    <n v="9048133.5208400004"/>
    <n v="207.717394708"/>
    <n v="207.717394708"/>
  </r>
  <r>
    <n v="255"/>
    <n v="11718"/>
    <n v="11718"/>
    <n v="3615.6"/>
    <x v="2"/>
    <x v="2"/>
    <s v="Consolidated Citrus"/>
    <d v="2013-02-26T00:00:00"/>
    <x v="0"/>
    <x v="2"/>
    <x v="1"/>
    <n v="90338.913789400001"/>
    <n v="138689425.56900001"/>
    <n v="3183.8838459200001"/>
    <n v="3183.8838459200001"/>
  </r>
  <r>
    <n v="256"/>
    <n v="11828"/>
    <n v="11828"/>
    <n v="10"/>
    <x v="2"/>
    <x v="2"/>
    <s v="Lake Placid Caretakers Inc"/>
    <d v="2013-05-07T00:00:00"/>
    <x v="0"/>
    <x v="2"/>
    <x v="1"/>
    <n v="3279.3436289599999"/>
    <n v="435555.67317899998"/>
    <n v="9.9990223922499997"/>
    <n v="9.9990223922499997"/>
  </r>
  <r>
    <n v="257"/>
    <n v="11829"/>
    <n v="11829"/>
    <n v="42.54"/>
    <x v="2"/>
    <x v="2"/>
    <s v="Lake Placid Caretakers Inc"/>
    <d v="2013-05-07T00:00:00"/>
    <x v="0"/>
    <x v="2"/>
    <x v="1"/>
    <n v="2609.6559571100001"/>
    <n v="336231.66079499997"/>
    <n v="7.7188476980300003"/>
    <n v="7.7188476980300003"/>
  </r>
  <r>
    <n v="258"/>
    <n v="11836"/>
    <n v="11836"/>
    <n v="38.380000000000003"/>
    <x v="2"/>
    <x v="2"/>
    <s v="Lake Placid Caretakers Inc"/>
    <d v="2013-05-07T00:00:00"/>
    <x v="0"/>
    <x v="2"/>
    <x v="1"/>
    <n v="3919.5135989300002"/>
    <n v="824232.30590799998"/>
    <n v="18.921845795399999"/>
    <n v="18.921845795399999"/>
  </r>
  <r>
    <n v="259"/>
    <n v="11848"/>
    <n v="11848"/>
    <n v="28.11"/>
    <x v="2"/>
    <x v="2"/>
    <s v="Gillie Russell"/>
    <d v="2013-05-07T00:00:00"/>
    <x v="0"/>
    <x v="2"/>
    <x v="1"/>
    <n v="3598.0541928299999"/>
    <n v="798930.442377"/>
    <n v="18.340992610400001"/>
    <n v="18.340992610400001"/>
  </r>
  <r>
    <n v="260"/>
    <n v="11878"/>
    <n v="11878"/>
    <n v="38.85"/>
    <x v="2"/>
    <x v="2"/>
    <s v="Lake Placid Caretakers Inc"/>
    <d v="2013-05-07T00:00:00"/>
    <x v="0"/>
    <x v="2"/>
    <x v="1"/>
    <n v="5332.0289548800001"/>
    <n v="1713528.6228400001"/>
    <n v="39.3373617305"/>
    <n v="38.85"/>
  </r>
  <r>
    <n v="261"/>
    <n v="11893"/>
    <n v="11893"/>
    <n v="492.16"/>
    <x v="0"/>
    <x v="2"/>
    <s v="Ceferino Machado"/>
    <d v="2013-05-22T00:00:00"/>
    <x v="0"/>
    <x v="0"/>
    <x v="1"/>
    <n v="27525.0038207"/>
    <n v="21497436.188900001"/>
    <n v="493.515201537"/>
    <n v="492.16"/>
  </r>
  <r>
    <n v="262"/>
    <n v="12286"/>
    <n v="12286"/>
    <n v="79.349999999999994"/>
    <x v="2"/>
    <x v="2"/>
    <s v="W Lindsay Raley"/>
    <d v="2013-07-25T00:00:00"/>
    <x v="0"/>
    <x v="2"/>
    <x v="1"/>
    <n v="7903.2347403800004"/>
    <n v="3463100.6022299998"/>
    <n v="79.502168380900002"/>
    <n v="79.349999999999994"/>
  </r>
  <r>
    <n v="263"/>
    <n v="12292"/>
    <n v="12292"/>
    <n v="79.23"/>
    <x v="2"/>
    <x v="2"/>
    <s v="W Lindsay Raley"/>
    <d v="2013-07-25T00:00:00"/>
    <x v="0"/>
    <x v="2"/>
    <x v="1"/>
    <n v="7972.02384618"/>
    <n v="3543216.52269"/>
    <n v="81.341384196600004"/>
    <n v="79.23"/>
  </r>
  <r>
    <n v="264"/>
    <n v="12349"/>
    <n v="12349"/>
    <n v="36.99"/>
    <x v="2"/>
    <x v="2"/>
    <s v="Smoak Groves"/>
    <d v="2013-08-28T00:00:00"/>
    <x v="0"/>
    <x v="2"/>
    <x v="1"/>
    <n v="5045.3227076900002"/>
    <n v="1588688.43022"/>
    <n v="36.4714137968"/>
    <n v="36.4714137968"/>
  </r>
  <r>
    <n v="265"/>
    <n v="12352"/>
    <n v="12352"/>
    <n v="572.63"/>
    <x v="2"/>
    <x v="2"/>
    <s v="Smoak Groves"/>
    <d v="2013-08-28T00:00:00"/>
    <x v="0"/>
    <x v="2"/>
    <x v="1"/>
    <n v="25481.064182300001"/>
    <n v="16055443.8114"/>
    <n v="368.58374732200002"/>
    <n v="368.58374732200002"/>
  </r>
  <r>
    <n v="266"/>
    <n v="12353"/>
    <n v="12353"/>
    <n v="61.3"/>
    <x v="2"/>
    <x v="2"/>
    <s v="Smoak Groves"/>
    <d v="2013-08-28T00:00:00"/>
    <x v="0"/>
    <x v="2"/>
    <x v="1"/>
    <n v="4775.1078340100003"/>
    <n v="1338670.9109799999"/>
    <n v="30.731778367299999"/>
    <n v="30.731778367299999"/>
  </r>
  <r>
    <n v="267"/>
    <n v="12359"/>
    <n v="12359"/>
    <n v="159.46"/>
    <x v="2"/>
    <x v="2"/>
    <s v="Smoak Groves"/>
    <d v="2013-08-28T00:00:00"/>
    <x v="0"/>
    <x v="2"/>
    <x v="1"/>
    <n v="15929.925570199999"/>
    <n v="7042028.2797800004"/>
    <n v="161.66337116599999"/>
    <n v="159.46"/>
  </r>
  <r>
    <n v="268"/>
    <n v="12360"/>
    <n v="12360"/>
    <n v="18.03"/>
    <x v="2"/>
    <x v="2"/>
    <s v="Smoak Groves"/>
    <d v="2013-08-28T00:00:00"/>
    <x v="0"/>
    <x v="2"/>
    <x v="1"/>
    <n v="3728.5775023000001"/>
    <n v="799426.87416899996"/>
    <n v="18.3523891617"/>
    <n v="18.03"/>
  </r>
  <r>
    <n v="269"/>
    <n v="12383"/>
    <n v="12383"/>
    <n v="38.81"/>
    <x v="2"/>
    <x v="2"/>
    <s v="Bobby Scarborough"/>
    <d v="2013-09-10T00:00:00"/>
    <x v="0"/>
    <x v="2"/>
    <x v="1"/>
    <n v="5900.6109745499998"/>
    <n v="2111470.0184900002"/>
    <n v="48.472875674800001"/>
    <n v="38.81"/>
  </r>
  <r>
    <n v="270"/>
    <n v="12962"/>
    <n v="12962"/>
    <n v="9.82"/>
    <x v="2"/>
    <x v="2"/>
    <s v="Perry Mason Groves Inc"/>
    <d v="2013-11-12T00:00:00"/>
    <x v="0"/>
    <x v="2"/>
    <x v="1"/>
    <n v="2619.7560527700002"/>
    <n v="428767.58480700001"/>
    <n v="9.8431887025399991"/>
    <n v="9.82"/>
  </r>
  <r>
    <n v="271"/>
    <n v="13005"/>
    <n v="13005"/>
    <n v="7257.67"/>
    <x v="0"/>
    <x v="2"/>
    <s v="James Hendrie"/>
    <d v="2013-11-14T00:00:00"/>
    <x v="0"/>
    <x v="0"/>
    <x v="1"/>
    <n v="2902.3830685299999"/>
    <n v="51480.479032700001"/>
    <n v="1.1818339062300001"/>
    <n v="1.1818339062300001"/>
  </r>
  <r>
    <n v="273"/>
    <n v="13105"/>
    <n v="13105"/>
    <n v="75.5"/>
    <x v="2"/>
    <x v="2"/>
    <s v="John Dressel"/>
    <d v="2013-12-13T00:00:00"/>
    <x v="0"/>
    <x v="2"/>
    <x v="1"/>
    <n v="9038.1626939100006"/>
    <n v="4179720.5025800001"/>
    <n v="95.953563395700002"/>
    <n v="75.5"/>
  </r>
  <r>
    <n v="274"/>
    <n v="13112"/>
    <n v="13112"/>
    <n v="16.78"/>
    <x v="2"/>
    <x v="2"/>
    <s v="Agribasics"/>
    <d v="2013-12-06T00:00:00"/>
    <x v="0"/>
    <x v="2"/>
    <x v="1"/>
    <n v="3644.0243043099999"/>
    <n v="759679.29128600005"/>
    <n v="17.439906565899999"/>
    <n v="16.78"/>
  </r>
  <r>
    <n v="277"/>
    <n v="13530"/>
    <n v="13530"/>
    <n v="285.27999999999997"/>
    <x v="0"/>
    <x v="2"/>
    <s v="SFWMD"/>
    <d v="2014-03-26T00:00:00"/>
    <x v="0"/>
    <x v="0"/>
    <x v="1"/>
    <n v="17828.5598828"/>
    <n v="12267041.5451"/>
    <n v="281.61365044500002"/>
    <n v="281.61365044500002"/>
  </r>
  <r>
    <n v="278"/>
    <n v="13578"/>
    <n v="13578"/>
    <n v="38.770000000000003"/>
    <x v="2"/>
    <x v="2"/>
    <s v="Corby Myers"/>
    <d v="2014-03-24T00:00:00"/>
    <x v="0"/>
    <x v="2"/>
    <x v="1"/>
    <n v="5279.3783746899999"/>
    <n v="1741705.1414300001"/>
    <n v="39.984208178800003"/>
    <n v="38.770000000000003"/>
  </r>
  <r>
    <n v="279"/>
    <n v="13579"/>
    <n v="13579"/>
    <n v="38.770000000000003"/>
    <x v="2"/>
    <x v="2"/>
    <s v="Mark Prillwitz"/>
    <d v="2014-03-24T00:00:00"/>
    <x v="0"/>
    <x v="2"/>
    <x v="1"/>
    <n v="5279.3783746899999"/>
    <n v="1741705.1414300001"/>
    <n v="39.984208178800003"/>
    <n v="38.770000000000003"/>
  </r>
  <r>
    <n v="280"/>
    <n v="13586"/>
    <n v="13586"/>
    <n v="19"/>
    <x v="2"/>
    <x v="2"/>
    <s v="Mark Prillwitz"/>
    <d v="2014-03-24T00:00:00"/>
    <x v="0"/>
    <x v="2"/>
    <x v="1"/>
    <n v="3923.1966717999999"/>
    <n v="846208.40288499999"/>
    <n v="19.4263495806"/>
    <n v="19"/>
  </r>
  <r>
    <n v="281"/>
    <n v="13587"/>
    <n v="13587"/>
    <n v="19.5"/>
    <x v="2"/>
    <x v="2"/>
    <s v="Mark Prillwitz"/>
    <d v="2014-03-24T00:00:00"/>
    <x v="0"/>
    <x v="2"/>
    <x v="1"/>
    <n v="3971.8499397599999"/>
    <n v="878805.226196"/>
    <n v="20.174672668199999"/>
    <n v="19.5"/>
  </r>
  <r>
    <n v="282"/>
    <n v="13589"/>
    <n v="13589"/>
    <n v="19"/>
    <x v="2"/>
    <x v="2"/>
    <s v="Mark Prillwitz"/>
    <d v="2014-03-24T00:00:00"/>
    <x v="0"/>
    <x v="2"/>
    <x v="1"/>
    <n v="3952.7378018600002"/>
    <n v="873960.99608900002"/>
    <n v="20.0634640024"/>
    <n v="19"/>
  </r>
  <r>
    <n v="283"/>
    <n v="13590"/>
    <n v="13590"/>
    <n v="39.369999999999997"/>
    <x v="2"/>
    <x v="2"/>
    <s v="Mark Prillwitz"/>
    <d v="2014-03-24T00:00:00"/>
    <x v="0"/>
    <x v="2"/>
    <x v="1"/>
    <n v="5252.7966123799997"/>
    <n v="1724380.3262100001"/>
    <n v="39.586483557199998"/>
    <n v="39.369999999999997"/>
  </r>
  <r>
    <n v="284"/>
    <n v="13908"/>
    <n v="13908"/>
    <n v="4890.76"/>
    <x v="0"/>
    <x v="2"/>
    <s v="Wes Carlton"/>
    <d v="2014-05-02T00:00:00"/>
    <x v="0"/>
    <x v="0"/>
    <x v="1"/>
    <n v="99628.037256700001"/>
    <n v="216755198.26199999"/>
    <n v="4976.0345565899997"/>
    <n v="4890.76"/>
  </r>
  <r>
    <n v="286"/>
    <n v="13985"/>
    <n v="13985"/>
    <n v="153.6"/>
    <x v="0"/>
    <x v="2"/>
    <s v="Eugene Stokes"/>
    <d v="2014-06-26T00:00:00"/>
    <x v="0"/>
    <x v="0"/>
    <x v="1"/>
    <n v="14826.799971300001"/>
    <n v="6428009.6670599999"/>
    <n v="147.56738703299999"/>
    <n v="147.56738703299999"/>
  </r>
  <r>
    <n v="289"/>
    <n v="37832"/>
    <n v="37832"/>
    <n v="10520.69"/>
    <x v="0"/>
    <x v="2"/>
    <s v="Gene Lollis"/>
    <d v="2014-07-01T00:00:00"/>
    <x v="0"/>
    <x v="0"/>
    <x v="1"/>
    <n v="140477.978003"/>
    <n v="459530216.35399997"/>
    <n v="10549.4043728"/>
    <n v="10520.69"/>
  </r>
  <r>
    <n v="290"/>
    <n v="38004"/>
    <n v="38004"/>
    <n v="59.99"/>
    <x v="2"/>
    <x v="2"/>
    <s v="Emery  Smith II (Ben Hill Griffin INC)"/>
    <d v="2014-07-31T00:00:00"/>
    <x v="0"/>
    <x v="2"/>
    <x v="1"/>
    <n v="9027.8551548800006"/>
    <n v="2620312.1827799999"/>
    <n v="60.154331130800003"/>
    <n v="59.99"/>
  </r>
  <r>
    <n v="291"/>
    <n v="38011"/>
    <n v="38011"/>
    <n v="755.55"/>
    <x v="0"/>
    <x v="2"/>
    <s v="Chuck Syfrett"/>
    <d v="2014-09-05T00:00:00"/>
    <x v="0"/>
    <x v="0"/>
    <x v="1"/>
    <n v="45044.008754199996"/>
    <n v="33871808.7403"/>
    <n v="777.59284269900002"/>
    <n v="755.55"/>
  </r>
  <r>
    <n v="293"/>
    <n v="38029"/>
    <n v="38029"/>
    <n v="9.02"/>
    <x v="2"/>
    <x v="2"/>
    <s v="Emery  Smith II (Ben Hill Griffin INC)"/>
    <d v="2014-07-31T00:00:00"/>
    <x v="0"/>
    <x v="2"/>
    <x v="1"/>
    <n v="3063.1021507599999"/>
    <n v="400233.30212499999"/>
    <n v="9.1881290877600001"/>
    <n v="9.02"/>
  </r>
  <r>
    <n v="294"/>
    <n v="38030"/>
    <n v="38030"/>
    <n v="128.91"/>
    <x v="2"/>
    <x v="2"/>
    <s v="Emery  Smith II (Ben Hill Griffin INC)"/>
    <d v="2014-07-31T00:00:00"/>
    <x v="0"/>
    <x v="2"/>
    <x v="1"/>
    <n v="13655.887473799999"/>
    <n v="4393199.5175799998"/>
    <n v="100.85438683300001"/>
    <n v="100.85438683300001"/>
  </r>
  <r>
    <n v="295"/>
    <n v="38031"/>
    <n v="38031"/>
    <n v="20.89"/>
    <x v="2"/>
    <x v="2"/>
    <s v="Emery  Smith II (Ben Hill Griffin INC)"/>
    <d v="2014-07-31T00:00:00"/>
    <x v="0"/>
    <x v="2"/>
    <x v="1"/>
    <n v="3909.9909764399999"/>
    <n v="912613.63976699999"/>
    <n v="20.950810152300001"/>
    <n v="20.89"/>
  </r>
  <r>
    <n v="296"/>
    <n v="38104"/>
    <n v="38104"/>
    <n v="9.7200000000000006"/>
    <x v="2"/>
    <x v="2"/>
    <s v="Greg Sapp (Sapp Citrus Services Inc)"/>
    <d v="2014-09-05T00:00:00"/>
    <x v="0"/>
    <x v="2"/>
    <x v="1"/>
    <n v="2606.6438095499998"/>
    <n v="424471.69916800002"/>
    <n v="9.7445683438900002"/>
    <n v="9.7200000000000006"/>
  </r>
  <r>
    <n v="297"/>
    <n v="38105"/>
    <n v="38105"/>
    <n v="13.46"/>
    <x v="2"/>
    <x v="2"/>
    <s v="Greg Sapp (Sapp Citrus Services Inc)"/>
    <d v="2014-09-05T00:00:00"/>
    <x v="0"/>
    <x v="2"/>
    <x v="1"/>
    <n v="5286.1674222900001"/>
    <n v="1308619.23804"/>
    <n v="30.041884126199999"/>
    <n v="13.46"/>
  </r>
  <r>
    <n v="298"/>
    <n v="38107"/>
    <n v="38107"/>
    <n v="5.31"/>
    <x v="2"/>
    <x v="2"/>
    <s v="Greg Sapp (Sapp Citrus Services Inc)"/>
    <d v="2014-09-05T00:00:00"/>
    <x v="0"/>
    <x v="2"/>
    <x v="1"/>
    <n v="1965.959703"/>
    <n v="232021.73386400001"/>
    <n v="5.3265073910399998"/>
    <n v="5.31"/>
  </r>
  <r>
    <n v="275"/>
    <n v="13526"/>
    <n v="13526"/>
    <n v="1089.8399999999999"/>
    <x v="0"/>
    <x v="4"/>
    <s v="SFWMD"/>
    <d v="2014-03-25T00:00:00"/>
    <x v="0"/>
    <x v="0"/>
    <x v="1"/>
    <n v="69230.419246599995"/>
    <n v="47602471.446199998"/>
    <n v="1092.80674602"/>
    <n v="1089.8399999999999"/>
  </r>
  <r>
    <n v="276"/>
    <n v="13529"/>
    <n v="13529"/>
    <n v="350.07"/>
    <x v="0"/>
    <x v="4"/>
    <s v="SFWMD"/>
    <d v="2014-03-26T00:00:00"/>
    <x v="0"/>
    <x v="0"/>
    <x v="1"/>
    <n v="23471.586655399999"/>
    <n v="15289187.741"/>
    <n v="350.99285808000002"/>
    <n v="350.07"/>
  </r>
  <r>
    <n v="1521"/>
    <n v="0.03"/>
    <n v="0.03"/>
    <n v="46924"/>
    <x v="1"/>
    <x v="3"/>
    <s v="Lykes Bros., Inc."/>
    <d v="2010-07-28T00:00:00"/>
    <x v="0"/>
    <x v="1"/>
    <x v="2"/>
    <n v="118938.461761"/>
    <n v="17524490.019499999"/>
    <n v="402.30854264599998"/>
    <n v="402.30854264599998"/>
  </r>
  <r>
    <n v="1519"/>
    <n v="9534"/>
    <n v="0"/>
    <n v="194.42"/>
    <x v="0"/>
    <x v="2"/>
    <s v="Raymond Royce"/>
    <d v="2010-05-11T00:00:00"/>
    <x v="1"/>
    <x v="0"/>
    <x v="2"/>
    <n v="15738.0252544"/>
    <n v="6827488.7544"/>
    <n v="156.73820166300001"/>
    <n v="156.73820166300001"/>
  </r>
  <r>
    <n v="1520"/>
    <n v="10931"/>
    <n v="0"/>
    <n v="2157.34"/>
    <x v="7"/>
    <x v="2"/>
    <s v="Star Farms Corp Highlands"/>
    <d v="2010-12-13T00:00:00"/>
    <x v="1"/>
    <x v="5"/>
    <x v="2"/>
    <n v="48606.700092599996"/>
    <n v="94472958.759299994"/>
    <n v="2168.8093813599999"/>
    <n v="2157.34"/>
  </r>
  <r>
    <n v="567"/>
    <n v="6268"/>
    <n v="6268"/>
    <n v="350"/>
    <x v="7"/>
    <x v="2"/>
    <s v="South Florida Sod Inc"/>
    <d v="2009-01-15T00:00:00"/>
    <x v="0"/>
    <x v="5"/>
    <x v="2"/>
    <n v="33385.0661616"/>
    <n v="15210087.3805"/>
    <n v="349.176956405"/>
    <n v="349.176956405"/>
  </r>
  <r>
    <n v="569"/>
    <n v="6968"/>
    <n v="6968"/>
    <n v="809"/>
    <x v="5"/>
    <x v="2"/>
    <s v="Premier Citrus LLC"/>
    <d v="2009-05-14T00:00:00"/>
    <x v="0"/>
    <x v="2"/>
    <x v="2"/>
    <n v="38854.107038599999"/>
    <n v="5800704.4082500003"/>
    <n v="133.16638225700001"/>
    <n v="133.16638225700001"/>
  </r>
  <r>
    <n v="570"/>
    <n v="6972"/>
    <n v="6972"/>
    <n v="265"/>
    <x v="4"/>
    <x v="2"/>
    <s v="Horrace L Durrance"/>
    <d v="2009-05-20T00:00:00"/>
    <x v="0"/>
    <x v="2"/>
    <x v="2"/>
    <n v="17003.054231800001"/>
    <n v="13484202.498299999"/>
    <n v="309.55593285800001"/>
    <n v="265"/>
  </r>
  <r>
    <n v="571"/>
    <n v="6976"/>
    <n v="6976"/>
    <n v="163.84"/>
    <x v="0"/>
    <x v="2"/>
    <s v="Charles &amp; Evelyn Metcalfe"/>
    <d v="2009-05-06T00:00:00"/>
    <x v="0"/>
    <x v="0"/>
    <x v="2"/>
    <n v="11615.792355600001"/>
    <n v="7234233.6066300003"/>
    <n v="166.07581597000001"/>
    <n v="163.84"/>
  </r>
  <r>
    <n v="572"/>
    <n v="6978"/>
    <n v="6978"/>
    <n v="9.6199999999999992"/>
    <x v="4"/>
    <x v="2"/>
    <s v="Jeff Williams"/>
    <d v="2009-05-21T00:00:00"/>
    <x v="0"/>
    <x v="2"/>
    <x v="2"/>
    <n v="2645.7066484799998"/>
    <n v="437472.73468599998"/>
    <n v="10.043032244799999"/>
    <n v="9.6199999999999992"/>
  </r>
  <r>
    <n v="573"/>
    <n v="6979"/>
    <n v="6979"/>
    <n v="4.8099999999999996"/>
    <x v="4"/>
    <x v="2"/>
    <s v="Jeff Williams"/>
    <d v="2009-05-21T00:00:00"/>
    <x v="0"/>
    <x v="2"/>
    <x v="2"/>
    <n v="1986.3353453499999"/>
    <n v="218788.18249400001"/>
    <n v="5.0227056393399998"/>
    <n v="4.8099999999999996"/>
  </r>
  <r>
    <n v="574"/>
    <n v="6982"/>
    <n v="6982"/>
    <n v="9.6199999999999992"/>
    <x v="4"/>
    <x v="2"/>
    <s v="Jeff Williams"/>
    <d v="2009-05-21T00:00:00"/>
    <x v="0"/>
    <x v="2"/>
    <x v="2"/>
    <n v="2645.7117520900001"/>
    <n v="437472.10884900001"/>
    <n v="10.043017877500001"/>
    <n v="9.6199999999999992"/>
  </r>
  <r>
    <n v="575"/>
    <n v="6983"/>
    <n v="6983"/>
    <n v="18.91"/>
    <x v="4"/>
    <x v="2"/>
    <s v="Jeff Williams"/>
    <d v="2009-05-21T00:00:00"/>
    <x v="0"/>
    <x v="2"/>
    <x v="2"/>
    <n v="3899.9783153600001"/>
    <n v="826902.47622099996"/>
    <n v="18.9831447163"/>
    <n v="18.91"/>
  </r>
  <r>
    <n v="576"/>
    <n v="6985"/>
    <n v="6985"/>
    <n v="10"/>
    <x v="4"/>
    <x v="2"/>
    <s v="Jeff Williams"/>
    <d v="2009-05-21T00:00:00"/>
    <x v="0"/>
    <x v="2"/>
    <x v="2"/>
    <n v="2604.4272127700001"/>
    <n v="423774.91100299999"/>
    <n v="9.7285722246899997"/>
    <n v="9.7285722246899997"/>
  </r>
  <r>
    <n v="577"/>
    <n v="6986"/>
    <n v="6986"/>
    <n v="5"/>
    <x v="4"/>
    <x v="2"/>
    <s v="John Kruse"/>
    <d v="2009-05-14T00:00:00"/>
    <x v="0"/>
    <x v="2"/>
    <x v="2"/>
    <n v="1985.7773841600001"/>
    <n v="218791.597599"/>
    <n v="5.0227840396700003"/>
    <n v="5"/>
  </r>
  <r>
    <n v="579"/>
    <n v="6998"/>
    <n v="6998"/>
    <n v="1.75"/>
    <x v="3"/>
    <x v="2"/>
    <s v="E Rodney Anderson"/>
    <d v="2009-04-16T00:00:00"/>
    <x v="0"/>
    <x v="3"/>
    <x v="2"/>
    <n v="16863.620383099998"/>
    <n v="3458122.9965400002"/>
    <n v="79.387897820899994"/>
    <n v="1.75"/>
  </r>
  <r>
    <n v="788"/>
    <n v="9273"/>
    <n v="9273"/>
    <n v="1.2"/>
    <x v="5"/>
    <x v="2"/>
    <s v="Daniel Phypers"/>
    <d v="2009-08-05T00:00:00"/>
    <x v="0"/>
    <x v="2"/>
    <x v="2"/>
    <n v="11104.6057912"/>
    <n v="7809209.0902399998"/>
    <n v="179.275489604"/>
    <n v="1.2"/>
  </r>
  <r>
    <n v="790"/>
    <n v="9277"/>
    <n v="9277"/>
    <n v="14.5"/>
    <x v="4"/>
    <x v="2"/>
    <s v="Emery Smith (Ben Hill Griffin Inc)"/>
    <d v="2009-07-30T00:00:00"/>
    <x v="0"/>
    <x v="2"/>
    <x v="2"/>
    <n v="3263.6446479800002"/>
    <n v="632842.98287299997"/>
    <n v="14.528133936"/>
    <n v="14.5"/>
  </r>
  <r>
    <n v="791"/>
    <n v="9278"/>
    <n v="9278"/>
    <n v="17.5"/>
    <x v="4"/>
    <x v="2"/>
    <s v="Emery Smith (Ben Hill Griffin Inc)"/>
    <d v="2009-07-30T00:00:00"/>
    <x v="0"/>
    <x v="2"/>
    <x v="2"/>
    <n v="3681.90500948"/>
    <n v="682777.09318900004"/>
    <n v="15.674467959299999"/>
    <n v="15.674467959299999"/>
  </r>
  <r>
    <n v="796"/>
    <n v="9296"/>
    <n v="9296"/>
    <n v="32.43"/>
    <x v="4"/>
    <x v="2"/>
    <s v="Lake Placid Caretakers Inc"/>
    <d v="2009-08-10T00:00:00"/>
    <x v="0"/>
    <x v="2"/>
    <x v="2"/>
    <n v="4767.4346892000003"/>
    <n v="1348455.90032"/>
    <n v="30.956411711600001"/>
    <n v="30.956411711600001"/>
  </r>
  <r>
    <n v="797"/>
    <n v="9302"/>
    <n v="9302"/>
    <n v="5"/>
    <x v="4"/>
    <x v="2"/>
    <s v="Daniel Phypers"/>
    <d v="2009-08-05T00:00:00"/>
    <x v="0"/>
    <x v="2"/>
    <x v="2"/>
    <n v="1952.39438133"/>
    <n v="211750.03677100001"/>
    <n v="4.8611313997599996"/>
    <n v="4.8611313997599996"/>
  </r>
  <r>
    <n v="798"/>
    <n v="9303"/>
    <n v="9303"/>
    <n v="10"/>
    <x v="4"/>
    <x v="2"/>
    <s v="Daniel Phypers"/>
    <d v="2009-08-05T00:00:00"/>
    <x v="0"/>
    <x v="2"/>
    <x v="2"/>
    <n v="3404.4004547200002"/>
    <n v="517054.47904200002"/>
    <n v="11.869985015299999"/>
    <n v="10"/>
  </r>
  <r>
    <n v="799"/>
    <n v="9304"/>
    <n v="9304"/>
    <n v="84"/>
    <x v="4"/>
    <x v="2"/>
    <s v="Daniel Phypers"/>
    <d v="2009-08-05T00:00:00"/>
    <x v="0"/>
    <x v="2"/>
    <x v="2"/>
    <n v="26091.991048299999"/>
    <n v="10477284.477700001"/>
    <n v="240.52631742400001"/>
    <n v="84"/>
  </r>
  <r>
    <n v="800"/>
    <n v="9308"/>
    <n v="9308"/>
    <n v="195.19"/>
    <x v="0"/>
    <x v="2"/>
    <s v="Edgar Stokes"/>
    <d v="2009-07-22T00:00:00"/>
    <x v="0"/>
    <x v="0"/>
    <x v="2"/>
    <n v="15556.082175400001"/>
    <n v="8591085.0737900008"/>
    <n v="197.22496414700001"/>
    <n v="195.19"/>
  </r>
  <r>
    <n v="801"/>
    <n v="9311"/>
    <n v="9311"/>
    <n v="40"/>
    <x v="4"/>
    <x v="2"/>
    <s v="Davis Citrus Management Inc"/>
    <d v="2009-10-22T00:00:00"/>
    <x v="0"/>
    <x v="2"/>
    <x v="2"/>
    <n v="6495.75079998"/>
    <n v="1729204.5374"/>
    <n v="39.697232649999997"/>
    <n v="39.697232649999997"/>
  </r>
  <r>
    <n v="803"/>
    <n v="9313"/>
    <n v="9313"/>
    <n v="14"/>
    <x v="4"/>
    <x v="2"/>
    <s v="Davis Citrus Management Inc"/>
    <d v="2009-10-22T00:00:00"/>
    <x v="0"/>
    <x v="2"/>
    <x v="2"/>
    <n v="5328.5599129599996"/>
    <n v="699815.55634000001"/>
    <n v="16.065618815699999"/>
    <n v="14"/>
  </r>
  <r>
    <n v="804"/>
    <n v="9314"/>
    <n v="9314"/>
    <n v="13"/>
    <x v="4"/>
    <x v="2"/>
    <s v="Davis Citrus Management Inc"/>
    <d v="2009-10-22T00:00:00"/>
    <x v="0"/>
    <x v="2"/>
    <x v="2"/>
    <n v="3211.7726091300001"/>
    <n v="610731.84583799995"/>
    <n v="14.020530045299999"/>
    <n v="13"/>
  </r>
  <r>
    <n v="806"/>
    <n v="9317"/>
    <n v="9317"/>
    <n v="7704.59"/>
    <x v="0"/>
    <x v="2"/>
    <s v="SY Hartt and Sons Inc"/>
    <d v="2009-04-27T00:00:00"/>
    <x v="0"/>
    <x v="0"/>
    <x v="2"/>
    <n v="254898.64229399999"/>
    <n v="338699473.935"/>
    <n v="7775.5011188500002"/>
    <n v="7704.59"/>
  </r>
  <r>
    <n v="807"/>
    <n v="9396"/>
    <n v="9396"/>
    <n v="454"/>
    <x v="9"/>
    <x v="2"/>
    <s v="Happiness Farms Inc"/>
    <d v="2009-10-13T00:00:00"/>
    <x v="0"/>
    <x v="6"/>
    <x v="2"/>
    <n v="6464.7039440400004"/>
    <n v="2351763.6082100002"/>
    <n v="53.989279506300001"/>
    <n v="53.989279506300001"/>
  </r>
  <r>
    <n v="808"/>
    <n v="9411"/>
    <n v="9411"/>
    <n v="647.48"/>
    <x v="0"/>
    <x v="2"/>
    <s v="Turner Cattle"/>
    <d v="2010-01-04T00:00:00"/>
    <x v="0"/>
    <x v="0"/>
    <x v="2"/>
    <n v="1604.30026748"/>
    <n v="6159.4724090299997"/>
    <n v="0.14140259520199999"/>
    <n v="0.14140259520199999"/>
  </r>
  <r>
    <n v="809"/>
    <n v="9412"/>
    <n v="9412"/>
    <n v="251"/>
    <x v="0"/>
    <x v="2"/>
    <s v="Ruth Heckleman"/>
    <d v="2009-12-10T00:00:00"/>
    <x v="0"/>
    <x v="0"/>
    <x v="2"/>
    <n v="20185.061122499999"/>
    <n v="10930697.600299999"/>
    <n v="250.935292084"/>
    <n v="250.935292084"/>
  </r>
  <r>
    <n v="810"/>
    <n v="9422"/>
    <n v="9422"/>
    <n v="1425.33"/>
    <x v="0"/>
    <x v="2"/>
    <s v="Robert Overstreet"/>
    <d v="2009-06-09T00:00:00"/>
    <x v="0"/>
    <x v="0"/>
    <x v="2"/>
    <n v="36977.374325199999"/>
    <n v="62236251.438900001"/>
    <n v="1428.75345236"/>
    <n v="1425.33"/>
  </r>
  <r>
    <n v="814"/>
    <n v="9436"/>
    <n v="9436"/>
    <n v="60"/>
    <x v="9"/>
    <x v="2"/>
    <s v="William J Holmes"/>
    <d v="2010-02-05T00:00:00"/>
    <x v="0"/>
    <x v="6"/>
    <x v="2"/>
    <n v="1731.5677114099999"/>
    <n v="51698.611599199998"/>
    <n v="1.18684156093"/>
    <n v="1.18684156093"/>
  </r>
  <r>
    <n v="815"/>
    <n v="9491"/>
    <n v="9491"/>
    <n v="12"/>
    <x v="4"/>
    <x v="2"/>
    <s v="Lake Placid Caretakers Inc"/>
    <d v="2010-03-29T00:00:00"/>
    <x v="0"/>
    <x v="2"/>
    <x v="2"/>
    <n v="3006.6429195300002"/>
    <n v="450794.94619500003"/>
    <n v="10.3488693613"/>
    <n v="10.3488693613"/>
  </r>
  <r>
    <n v="816"/>
    <n v="9543"/>
    <n v="9543"/>
    <n v="431.2"/>
    <x v="0"/>
    <x v="2"/>
    <s v="John Tauchen"/>
    <d v="2010-06-29T00:00:00"/>
    <x v="0"/>
    <x v="0"/>
    <x v="2"/>
    <n v="18900.0467049"/>
    <n v="11512015.2097"/>
    <n v="264.280561476"/>
    <n v="264.280561476"/>
  </r>
  <r>
    <n v="817"/>
    <n v="9550"/>
    <n v="9550"/>
    <n v="320"/>
    <x v="0"/>
    <x v="2"/>
    <s v="Kevin &amp; Elsa Miller"/>
    <d v="2010-06-17T00:00:00"/>
    <x v="0"/>
    <x v="0"/>
    <x v="2"/>
    <n v="15854.0992463"/>
    <n v="8228596.8773600003"/>
    <n v="188.90334691999999"/>
    <n v="188.90334691999999"/>
  </r>
  <r>
    <n v="818"/>
    <n v="9551"/>
    <n v="9551"/>
    <n v="203.23"/>
    <x v="0"/>
    <x v="2"/>
    <s v="Kevin &amp; Elsa Miller"/>
    <d v="2010-06-17T00:00:00"/>
    <x v="0"/>
    <x v="0"/>
    <x v="2"/>
    <n v="13942.195578000001"/>
    <n v="8834034.6472399998"/>
    <n v="202.802341219"/>
    <n v="202.802341219"/>
  </r>
  <r>
    <n v="819"/>
    <n v="9557"/>
    <n v="9557"/>
    <n v="6.74"/>
    <x v="5"/>
    <x v="2"/>
    <s v="Reynolds Groves"/>
    <d v="2010-05-04T00:00:00"/>
    <x v="0"/>
    <x v="2"/>
    <x v="2"/>
    <n v="2239.45875363"/>
    <n v="246948.169283"/>
    <n v="5.6691725683699996"/>
    <n v="5.6691725683699996"/>
  </r>
  <r>
    <n v="820"/>
    <n v="9558"/>
    <n v="9558"/>
    <n v="130"/>
    <x v="7"/>
    <x v="2"/>
    <s v="Blake Baxter"/>
    <d v="2010-06-09T00:00:00"/>
    <x v="0"/>
    <x v="5"/>
    <x v="2"/>
    <n v="16657.9786614"/>
    <n v="16613485.168199999"/>
    <n v="381.39466534299999"/>
    <n v="130"/>
  </r>
  <r>
    <n v="821"/>
    <n v="9559"/>
    <n v="9559"/>
    <n v="230.15"/>
    <x v="0"/>
    <x v="2"/>
    <s v="William Bone"/>
    <d v="2010-06-11T00:00:00"/>
    <x v="0"/>
    <x v="0"/>
    <x v="2"/>
    <n v="28640.511188199998"/>
    <n v="10392797.183700001"/>
    <n v="238.58674827799999"/>
    <n v="230.15"/>
  </r>
  <r>
    <n v="822"/>
    <n v="9614"/>
    <n v="9614"/>
    <n v="667.12"/>
    <x v="0"/>
    <x v="2"/>
    <s v="Steve and Velva Hartt"/>
    <d v="2010-08-08T00:00:00"/>
    <x v="0"/>
    <x v="0"/>
    <x v="2"/>
    <n v="81887.402565900004"/>
    <n v="74349784.640300006"/>
    <n v="1706.8430220499999"/>
    <n v="667.12"/>
  </r>
  <r>
    <n v="823"/>
    <n v="9634"/>
    <n v="9634"/>
    <n v="346.34"/>
    <x v="0"/>
    <x v="2"/>
    <s v="Bonnie Boney"/>
    <d v="2010-08-31T00:00:00"/>
    <x v="0"/>
    <x v="0"/>
    <x v="2"/>
    <n v="35332.668906899999"/>
    <n v="15248589.931299999"/>
    <n v="350.06085688399997"/>
    <n v="346.34"/>
  </r>
  <r>
    <n v="824"/>
    <n v="9636"/>
    <n v="9636"/>
    <n v="301.27999999999997"/>
    <x v="0"/>
    <x v="2"/>
    <s v="Bonnie Boney"/>
    <d v="2010-08-31T00:00:00"/>
    <x v="0"/>
    <x v="0"/>
    <x v="2"/>
    <n v="18427.4228583"/>
    <n v="13159265.1516"/>
    <n v="302.09636797100001"/>
    <n v="301.27999999999997"/>
  </r>
  <r>
    <n v="825"/>
    <n v="9638"/>
    <n v="9638"/>
    <n v="25000"/>
    <x v="5"/>
    <x v="2"/>
    <s v="Lykes Bros Inc"/>
    <d v="2010-07-28T00:00:00"/>
    <x v="0"/>
    <x v="2"/>
    <x v="2"/>
    <n v="106163.23362699999"/>
    <n v="12309258.5151"/>
    <n v="282.58282259700002"/>
    <n v="282.58282259700002"/>
  </r>
  <r>
    <n v="826"/>
    <n v="9641"/>
    <n v="9641"/>
    <n v="40209.519999999997"/>
    <x v="0"/>
    <x v="2"/>
    <s v="Lykes Bros Inc"/>
    <d v="2010-07-28T00:00:00"/>
    <x v="0"/>
    <x v="0"/>
    <x v="2"/>
    <n v="135843.12435200001"/>
    <n v="87591220.057600006"/>
    <n v="2010.8257673000001"/>
    <n v="2010.8257673000001"/>
  </r>
  <r>
    <n v="827"/>
    <n v="9650"/>
    <n v="9650"/>
    <n v="386.57"/>
    <x v="0"/>
    <x v="2"/>
    <s v="Donald S Laye"/>
    <d v="2010-05-27T00:00:00"/>
    <x v="0"/>
    <x v="0"/>
    <x v="2"/>
    <n v="65816.089187899997"/>
    <n v="18634388.6426"/>
    <n v="427.78841093699998"/>
    <n v="386.57"/>
  </r>
  <r>
    <n v="828"/>
    <n v="9721"/>
    <n v="9721"/>
    <n v="1217.8900000000001"/>
    <x v="8"/>
    <x v="2"/>
    <s v="Roscoe Bass"/>
    <d v="2009-06-02T00:00:00"/>
    <x v="0"/>
    <x v="0"/>
    <x v="2"/>
    <n v="46123.373930399997"/>
    <n v="53576996.225500003"/>
    <n v="1229.96351089"/>
    <n v="1217.8900000000001"/>
  </r>
  <r>
    <n v="829"/>
    <n v="9743"/>
    <n v="9743"/>
    <n v="1784.36"/>
    <x v="0"/>
    <x v="2"/>
    <s v="SFWMD"/>
    <d v="2010-11-02T00:00:00"/>
    <x v="0"/>
    <x v="0"/>
    <x v="2"/>
    <n v="22758.735166400002"/>
    <n v="8553429.3343100008"/>
    <n v="196.36050385999999"/>
    <n v="196.36050385999999"/>
  </r>
  <r>
    <n v="832"/>
    <n v="9846"/>
    <n v="9846"/>
    <n v="100"/>
    <x v="3"/>
    <x v="2"/>
    <s v="Carlos Pradilla"/>
    <d v="2011-02-07T00:00:00"/>
    <x v="0"/>
    <x v="3"/>
    <x v="2"/>
    <n v="5824.0646698099999"/>
    <n v="969774.02013099997"/>
    <n v="22.263037172600001"/>
    <n v="22.263037172600001"/>
  </r>
  <r>
    <n v="833"/>
    <n v="9871"/>
    <n v="9871"/>
    <n v="478.02"/>
    <x v="0"/>
    <x v="2"/>
    <s v="Elizabeth Prescott Trust"/>
    <d v="2011-03-04T00:00:00"/>
    <x v="0"/>
    <x v="0"/>
    <x v="2"/>
    <n v="34652.900702200001"/>
    <n v="16232495.8716"/>
    <n v="372.64831959899999"/>
    <n v="372.64831959899999"/>
  </r>
  <r>
    <n v="834"/>
    <n v="9872"/>
    <n v="9872"/>
    <n v="330.63"/>
    <x v="0"/>
    <x v="2"/>
    <s v="Quinn Ashton"/>
    <d v="2011-03-04T00:00:00"/>
    <x v="0"/>
    <x v="0"/>
    <x v="2"/>
    <n v="22831.836934200001"/>
    <n v="14256160.5309"/>
    <n v="327.277721665"/>
    <n v="327.277721665"/>
  </r>
  <r>
    <n v="835"/>
    <n v="9912"/>
    <n v="9912"/>
    <n v="531"/>
    <x v="0"/>
    <x v="2"/>
    <s v="Jerry Bryan"/>
    <d v="2011-05-05T00:00:00"/>
    <x v="0"/>
    <x v="0"/>
    <x v="2"/>
    <n v="22600.671623999999"/>
    <n v="22360248.076499999"/>
    <n v="513.32271620300003"/>
    <n v="513.32271620300003"/>
  </r>
  <r>
    <n v="836"/>
    <n v="9913"/>
    <n v="9913"/>
    <n v="200"/>
    <x v="0"/>
    <x v="2"/>
    <s v="Jerry Bryan"/>
    <d v="2011-05-05T00:00:00"/>
    <x v="0"/>
    <x v="0"/>
    <x v="2"/>
    <n v="17072.006189"/>
    <n v="8667470.2083199993"/>
    <n v="198.97853255999999"/>
    <n v="198.97853255999999"/>
  </r>
  <r>
    <n v="837"/>
    <n v="9958"/>
    <n v="9958"/>
    <n v="133.9"/>
    <x v="5"/>
    <x v="2"/>
    <s v="Stanley Perry"/>
    <d v="2011-07-01T00:00:00"/>
    <x v="0"/>
    <x v="2"/>
    <x v="2"/>
    <n v="7647.5546439399996"/>
    <n v="2862647.6851599999"/>
    <n v="65.717611014400006"/>
    <n v="65.717611014400006"/>
  </r>
  <r>
    <n v="838"/>
    <n v="10038"/>
    <n v="10038"/>
    <n v="240.33"/>
    <x v="9"/>
    <x v="2"/>
    <s v="Donald LeClerc"/>
    <d v="2011-08-18T00:00:00"/>
    <x v="0"/>
    <x v="6"/>
    <x v="2"/>
    <n v="15892.015338200001"/>
    <n v="10971076.807499999"/>
    <n v="251.86227483799999"/>
    <n v="240.33"/>
  </r>
  <r>
    <n v="839"/>
    <n v="10041"/>
    <n v="10041"/>
    <n v="270.75"/>
    <x v="0"/>
    <x v="2"/>
    <s v="Rusty Hayes"/>
    <d v="2011-08-18T00:00:00"/>
    <x v="0"/>
    <x v="0"/>
    <x v="2"/>
    <n v="18439.0416171"/>
    <n v="11698835.335899999"/>
    <n v="268.569378589"/>
    <n v="268.569378589"/>
  </r>
  <r>
    <n v="846"/>
    <n v="10213"/>
    <n v="10213"/>
    <n v="17.690000000000001"/>
    <x v="4"/>
    <x v="2"/>
    <s v="Curtis Slade"/>
    <d v="2011-04-11T00:00:00"/>
    <x v="0"/>
    <x v="2"/>
    <x v="2"/>
    <n v="5817.4866374699996"/>
    <n v="772640.12089599995"/>
    <n v="17.7374474625"/>
    <n v="17.690000000000001"/>
  </r>
  <r>
    <n v="847"/>
    <n v="10214"/>
    <n v="10214"/>
    <n v="22"/>
    <x v="4"/>
    <x v="2"/>
    <s v="Curtis Slade"/>
    <d v="2011-04-11T00:00:00"/>
    <x v="0"/>
    <x v="2"/>
    <x v="2"/>
    <n v="4317.2721482099996"/>
    <n v="992994.77412800002"/>
    <n v="22.796114465500001"/>
    <n v="22"/>
  </r>
  <r>
    <n v="865"/>
    <n v="10564"/>
    <n v="10564"/>
    <n v="10.08"/>
    <x v="4"/>
    <x v="2"/>
    <s v="Gerald Wicker"/>
    <d v="2009-07-29T00:00:00"/>
    <x v="0"/>
    <x v="2"/>
    <x v="2"/>
    <n v="2923.5543533599998"/>
    <n v="439895.40672799997"/>
    <n v="10.0986493644"/>
    <n v="10.08"/>
  </r>
  <r>
    <n v="866"/>
    <n v="10584"/>
    <n v="10584"/>
    <n v="169.8"/>
    <x v="0"/>
    <x v="2"/>
    <s v="Lorida"/>
    <d v="2012-05-02T00:00:00"/>
    <x v="0"/>
    <x v="0"/>
    <x v="2"/>
    <n v="12530.787383700001"/>
    <n v="7698151.5758999996"/>
    <n v="176.725949692"/>
    <n v="169.8"/>
  </r>
  <r>
    <n v="867"/>
    <n v="10600"/>
    <n v="10600"/>
    <n v="3017.68"/>
    <x v="0"/>
    <x v="2"/>
    <s v="Cary and Layne Lightsey"/>
    <d v="2012-05-22T00:00:00"/>
    <x v="0"/>
    <x v="0"/>
    <x v="2"/>
    <n v="75169.587814700004"/>
    <n v="134336771.25299999"/>
    <n v="3083.9602525700002"/>
    <n v="3017.68"/>
  </r>
  <r>
    <n v="868"/>
    <n v="10720"/>
    <n v="10720"/>
    <n v="96"/>
    <x v="0"/>
    <x v="2"/>
    <s v="Rusty Hayes"/>
    <d v="2012-08-01T00:00:00"/>
    <x v="0"/>
    <x v="0"/>
    <x v="2"/>
    <n v="12477.8336736"/>
    <n v="4274107.5528600002"/>
    <n v="98.120400581699997"/>
    <n v="96"/>
  </r>
  <r>
    <n v="869"/>
    <n v="10721"/>
    <n v="10721"/>
    <n v="345.04"/>
    <x v="0"/>
    <x v="2"/>
    <s v="Rusty Hayes"/>
    <d v="2012-08-01T00:00:00"/>
    <x v="0"/>
    <x v="0"/>
    <x v="2"/>
    <n v="19909.827244399999"/>
    <n v="15011050.9246"/>
    <n v="344.60768982899998"/>
    <n v="344.60768982899998"/>
  </r>
  <r>
    <n v="873"/>
    <n v="10906"/>
    <n v="10906"/>
    <n v="984.85"/>
    <x v="0"/>
    <x v="2"/>
    <s v="Wade Grigsby"/>
    <d v="2012-10-12T00:00:00"/>
    <x v="0"/>
    <x v="0"/>
    <x v="2"/>
    <n v="35510.331731899998"/>
    <n v="42395600.642200001"/>
    <n v="973.27296200800004"/>
    <n v="973.27296200800004"/>
  </r>
  <r>
    <n v="874"/>
    <n v="10971"/>
    <n v="10971"/>
    <n v="1078.5"/>
    <x v="5"/>
    <x v="2"/>
    <s v="Holly Hill Fruit Products Co Inc"/>
    <d v="2012-12-13T00:00:00"/>
    <x v="0"/>
    <x v="2"/>
    <x v="2"/>
    <n v="31181.698557200001"/>
    <n v="48398649.912100002"/>
    <n v="1111.0845616900001"/>
    <n v="1078.5"/>
  </r>
  <r>
    <n v="875"/>
    <n v="11007"/>
    <n v="11007"/>
    <n v="1137"/>
    <x v="2"/>
    <x v="2"/>
    <s v="SY Hartt and Sons Inc"/>
    <d v="2013-01-09T00:00:00"/>
    <x v="0"/>
    <x v="2"/>
    <x v="2"/>
    <n v="35461.918018800003"/>
    <n v="49615442.175899997"/>
    <n v="1139.01838013"/>
    <n v="1137"/>
  </r>
  <r>
    <n v="876"/>
    <n v="11032"/>
    <n v="11032"/>
    <n v="20.93"/>
    <x v="2"/>
    <x v="2"/>
    <s v="Sanford P Hartt Trust and Joan H Hartt Trust"/>
    <d v="2013-01-09T00:00:00"/>
    <x v="0"/>
    <x v="2"/>
    <x v="2"/>
    <n v="4813.4301553400001"/>
    <n v="988507.69633499999"/>
    <n v="22.6931049214"/>
    <n v="20.93"/>
  </r>
  <r>
    <n v="877"/>
    <n v="11033"/>
    <n v="11033"/>
    <n v="39"/>
    <x v="2"/>
    <x v="2"/>
    <s v="Sanford P Hartt Trust and Joan H Hartt Trust"/>
    <d v="2013-01-09T00:00:00"/>
    <x v="0"/>
    <x v="2"/>
    <x v="2"/>
    <n v="5276.6962539899996"/>
    <n v="1739916.81039"/>
    <n v="39.943153583099999"/>
    <n v="39"/>
  </r>
  <r>
    <n v="878"/>
    <n v="11034"/>
    <n v="11034"/>
    <n v="19.3"/>
    <x v="2"/>
    <x v="2"/>
    <s v="Sanford P Hartt Trust and Joan H Hartt Trust"/>
    <d v="2013-01-09T00:00:00"/>
    <x v="0"/>
    <x v="2"/>
    <x v="2"/>
    <n v="3894.4059802000002"/>
    <n v="851583.38468400005"/>
    <n v="19.549742677400001"/>
    <n v="19.3"/>
  </r>
  <r>
    <n v="879"/>
    <n v="11035"/>
    <n v="11035"/>
    <n v="20.21"/>
    <x v="2"/>
    <x v="2"/>
    <s v="Sanford P Hartt Trust and Joan H Hartt Trust"/>
    <d v="2013-01-09T00:00:00"/>
    <x v="0"/>
    <x v="2"/>
    <x v="2"/>
    <n v="3961.5478848799999"/>
    <n v="887247.72730200004"/>
    <n v="20.368486600200001"/>
    <n v="20.21"/>
  </r>
  <r>
    <n v="880"/>
    <n v="11036"/>
    <n v="11036"/>
    <n v="40"/>
    <x v="2"/>
    <x v="2"/>
    <s v="Sanford P Hartt Trust and Joan H Hartt Trust"/>
    <d v="2013-01-09T00:00:00"/>
    <x v="0"/>
    <x v="2"/>
    <x v="2"/>
    <n v="5315.9356186300001"/>
    <n v="1766158.4213"/>
    <n v="40.5455804857"/>
    <n v="40"/>
  </r>
  <r>
    <n v="881"/>
    <n v="11061"/>
    <n v="11061"/>
    <n v="134.4"/>
    <x v="2"/>
    <x v="2"/>
    <s v="Charles Reynolds"/>
    <d v="2013-01-31T00:00:00"/>
    <x v="0"/>
    <x v="2"/>
    <x v="2"/>
    <n v="15790.2156029"/>
    <n v="3610173.08831"/>
    <n v="82.878501585099997"/>
    <n v="82.878501585099997"/>
  </r>
  <r>
    <n v="882"/>
    <n v="11114"/>
    <n v="11114"/>
    <n v="26"/>
    <x v="2"/>
    <x v="2"/>
    <s v="Charles Reynolds"/>
    <d v="2013-02-08T00:00:00"/>
    <x v="0"/>
    <x v="2"/>
    <x v="2"/>
    <n v="7389.2160646299999"/>
    <n v="1420684.6861699999"/>
    <n v="32.614563106600002"/>
    <n v="26"/>
  </r>
  <r>
    <n v="883"/>
    <n v="11116"/>
    <n v="11116"/>
    <n v="40"/>
    <x v="2"/>
    <x v="2"/>
    <s v="Charles Reynolds"/>
    <d v="2013-02-08T00:00:00"/>
    <x v="0"/>
    <x v="2"/>
    <x v="2"/>
    <n v="6020.1852259300003"/>
    <n v="1746954.8812200001"/>
    <n v="40.104726103399997"/>
    <n v="40"/>
  </r>
  <r>
    <n v="884"/>
    <n v="11117"/>
    <n v="11117"/>
    <n v="210"/>
    <x v="2"/>
    <x v="2"/>
    <s v="Charles Reynolds"/>
    <d v="2013-02-06T00:00:00"/>
    <x v="0"/>
    <x v="2"/>
    <x v="2"/>
    <n v="15640.792988200001"/>
    <n v="9145159.1624200009"/>
    <n v="209.944805858"/>
    <n v="209.944805858"/>
  </r>
  <r>
    <n v="885"/>
    <n v="11118"/>
    <n v="11118"/>
    <n v="57.18"/>
    <x v="2"/>
    <x v="2"/>
    <s v="Charles Reynolds"/>
    <d v="2013-02-06T00:00:00"/>
    <x v="0"/>
    <x v="2"/>
    <x v="2"/>
    <n v="6663.5683568499999"/>
    <n v="1761721.99238"/>
    <n v="40.443733684400001"/>
    <n v="40.443733684400001"/>
  </r>
  <r>
    <n v="886"/>
    <n v="11119"/>
    <n v="11119"/>
    <n v="229.01"/>
    <x v="2"/>
    <x v="2"/>
    <s v="Charles Reynolds"/>
    <d v="2013-02-06T00:00:00"/>
    <x v="0"/>
    <x v="2"/>
    <x v="2"/>
    <n v="16657.9786614"/>
    <n v="16613485.168199999"/>
    <n v="381.39466534299999"/>
    <n v="229.01"/>
  </r>
  <r>
    <n v="887"/>
    <n v="11120"/>
    <n v="11120"/>
    <n v="9.5500000000000007"/>
    <x v="2"/>
    <x v="2"/>
    <s v="Charles Reynolds"/>
    <d v="2013-01-06T00:00:00"/>
    <x v="0"/>
    <x v="2"/>
    <x v="2"/>
    <n v="2597.2624041600002"/>
    <n v="417097.35353399999"/>
    <n v="9.5752759855100003"/>
    <n v="9.5500000000000007"/>
  </r>
  <r>
    <n v="888"/>
    <n v="11121"/>
    <n v="11121"/>
    <n v="74.5"/>
    <x v="2"/>
    <x v="2"/>
    <s v="Charles Reynolds"/>
    <d v="2013-01-06T00:00:00"/>
    <x v="0"/>
    <x v="2"/>
    <x v="2"/>
    <n v="9590.9692928799996"/>
    <n v="3532703.7518099998"/>
    <n v="81.100043220200007"/>
    <n v="74.5"/>
  </r>
  <r>
    <n v="889"/>
    <n v="11122"/>
    <n v="11122"/>
    <n v="38.36"/>
    <x v="2"/>
    <x v="2"/>
    <s v="Charles Reynolds"/>
    <d v="2013-01-06T00:00:00"/>
    <x v="0"/>
    <x v="2"/>
    <x v="2"/>
    <n v="5245.6035788500003"/>
    <n v="1718345.0738599999"/>
    <n v="39.447932673700002"/>
    <n v="38.36"/>
  </r>
  <r>
    <n v="890"/>
    <n v="11123"/>
    <n v="11123"/>
    <n v="50.9"/>
    <x v="2"/>
    <x v="2"/>
    <s v="Charles Reynolds"/>
    <d v="2013-01-06T00:00:00"/>
    <x v="0"/>
    <x v="2"/>
    <x v="2"/>
    <n v="6499.2077760299999"/>
    <n v="2210675.6574200001"/>
    <n v="50.7503328775"/>
    <n v="50.7503328775"/>
  </r>
  <r>
    <n v="891"/>
    <n v="11126"/>
    <n v="11126"/>
    <n v="95.24"/>
    <x v="2"/>
    <x v="2"/>
    <s v="Charles Reynolds"/>
    <d v="2013-01-06T00:00:00"/>
    <x v="0"/>
    <x v="2"/>
    <x v="2"/>
    <n v="13183.019005599999"/>
    <n v="4130406.3436599998"/>
    <n v="94.821461554999999"/>
    <n v="94.821461554999999"/>
  </r>
  <r>
    <n v="892"/>
    <n v="11128"/>
    <n v="11128"/>
    <n v="34.159999999999997"/>
    <x v="2"/>
    <x v="2"/>
    <s v="Charles Reynolds"/>
    <d v="2013-01-06T00:00:00"/>
    <x v="0"/>
    <x v="2"/>
    <x v="2"/>
    <n v="6060.5765209199999"/>
    <n v="1491707.3918399999"/>
    <n v="34.245026599699997"/>
    <n v="34.159999999999997"/>
  </r>
  <r>
    <n v="893"/>
    <n v="11129"/>
    <n v="11129"/>
    <n v="35"/>
    <x v="2"/>
    <x v="2"/>
    <s v="Charles Reynolds"/>
    <d v="2013-01-06T00:00:00"/>
    <x v="0"/>
    <x v="2"/>
    <x v="2"/>
    <n v="5951.2550581100004"/>
    <n v="1535472.47896"/>
    <n v="35.249738770999997"/>
    <n v="35"/>
  </r>
  <r>
    <n v="894"/>
    <n v="11130"/>
    <n v="11130"/>
    <n v="27.94"/>
    <x v="2"/>
    <x v="2"/>
    <s v="Charles Reynolds"/>
    <d v="2013-01-06T00:00:00"/>
    <x v="0"/>
    <x v="2"/>
    <x v="2"/>
    <n v="4982.8776697699996"/>
    <n v="1219686.5245000001"/>
    <n v="28.000261782799999"/>
    <n v="27.94"/>
  </r>
  <r>
    <n v="895"/>
    <n v="11131"/>
    <n v="11131"/>
    <n v="17.239999999999998"/>
    <x v="2"/>
    <x v="2"/>
    <s v="Charles Reynolds"/>
    <d v="2013-01-06T00:00:00"/>
    <x v="0"/>
    <x v="2"/>
    <x v="2"/>
    <n v="4707.6411273699996"/>
    <n v="752580.14924900001"/>
    <n v="17.2769320381"/>
    <n v="17.239999999999998"/>
  </r>
  <r>
    <n v="896"/>
    <n v="11132"/>
    <n v="11132"/>
    <n v="9.6999999999999993"/>
    <x v="2"/>
    <x v="2"/>
    <s v="Charles Reynolds"/>
    <d v="2013-01-06T00:00:00"/>
    <x v="0"/>
    <x v="2"/>
    <x v="2"/>
    <n v="8872.0077640599993"/>
    <n v="3850124.4639300001"/>
    <n v="88.387049230399995"/>
    <n v="9.6999999999999993"/>
  </r>
  <r>
    <n v="897"/>
    <n v="11133"/>
    <n v="11133"/>
    <n v="256.18"/>
    <x v="2"/>
    <x v="2"/>
    <s v="Charles Reynolds"/>
    <d v="2013-01-06T00:00:00"/>
    <x v="0"/>
    <x v="2"/>
    <x v="2"/>
    <n v="21983.059994499999"/>
    <n v="11296036.782500001"/>
    <n v="259.32235920099998"/>
    <n v="256.18"/>
  </r>
  <r>
    <n v="898"/>
    <n v="11134"/>
    <n v="11134"/>
    <n v="313.07"/>
    <x v="2"/>
    <x v="2"/>
    <s v="Horace L Durrance"/>
    <d v="2013-01-31T00:00:00"/>
    <x v="0"/>
    <x v="2"/>
    <x v="2"/>
    <n v="20310.1960162"/>
    <n v="14858427.813999999"/>
    <n v="341.10393131000001"/>
    <n v="313.07"/>
  </r>
  <r>
    <n v="911"/>
    <n v="11247"/>
    <n v="11247"/>
    <n v="19.5"/>
    <x v="2"/>
    <x v="2"/>
    <s v="Kahn Citrus Management LLC"/>
    <d v="2013-02-26T00:00:00"/>
    <x v="0"/>
    <x v="2"/>
    <x v="2"/>
    <n v="3883.0049395800002"/>
    <n v="848243.443463"/>
    <n v="19.4730678707"/>
    <n v="19.4730678707"/>
  </r>
  <r>
    <n v="912"/>
    <n v="11248"/>
    <n v="11248"/>
    <n v="8"/>
    <x v="2"/>
    <x v="2"/>
    <s v="Kahn Citrus Management LLC"/>
    <d v="2013-02-26T00:00:00"/>
    <x v="0"/>
    <x v="2"/>
    <x v="2"/>
    <n v="3035.1688543800001"/>
    <n v="389763.47206900001"/>
    <n v="8.9477739009999997"/>
    <n v="8"/>
  </r>
  <r>
    <n v="913"/>
    <n v="11249"/>
    <n v="11249"/>
    <n v="19.7"/>
    <x v="2"/>
    <x v="2"/>
    <s v="Kahn Citrus Management LLC"/>
    <d v="2013-02-26T00:00:00"/>
    <x v="0"/>
    <x v="2"/>
    <x v="2"/>
    <n v="3847.6882998800002"/>
    <n v="850999.78241999994"/>
    <n v="19.536344959299999"/>
    <n v="19.536344959299999"/>
  </r>
  <r>
    <n v="914"/>
    <n v="11250"/>
    <n v="11250"/>
    <n v="9.81"/>
    <x v="2"/>
    <x v="2"/>
    <s v="Kahn Citrus Management LLC"/>
    <d v="2013-02-26T00:00:00"/>
    <x v="0"/>
    <x v="2"/>
    <x v="2"/>
    <n v="3261.1170875500002"/>
    <n v="430679.15340000001"/>
    <n v="9.8870724545899993"/>
    <n v="9.81"/>
  </r>
  <r>
    <n v="915"/>
    <n v="11251"/>
    <n v="11251"/>
    <n v="9.5"/>
    <x v="2"/>
    <x v="2"/>
    <s v="Kahn Citrus Management LLC"/>
    <d v="2013-02-26T00:00:00"/>
    <x v="0"/>
    <x v="2"/>
    <x v="2"/>
    <n v="3100.2484863"/>
    <n v="400620.055574"/>
    <n v="9.1970077607699992"/>
    <n v="9.1970077607699992"/>
  </r>
  <r>
    <n v="916"/>
    <n v="11252"/>
    <n v="11252"/>
    <n v="20"/>
    <x v="2"/>
    <x v="2"/>
    <s v="Kahn Citrus Management LLC"/>
    <d v="2013-02-26T00:00:00"/>
    <x v="0"/>
    <x v="2"/>
    <x v="2"/>
    <n v="3972.67476502"/>
    <n v="872657.528574"/>
    <n v="20.033540385999999"/>
    <n v="20"/>
  </r>
  <r>
    <n v="917"/>
    <n v="11253"/>
    <n v="11253"/>
    <n v="19.03"/>
    <x v="2"/>
    <x v="2"/>
    <s v="Kahn Citrus Management LLC"/>
    <d v="2013-02-26T00:00:00"/>
    <x v="0"/>
    <x v="2"/>
    <x v="2"/>
    <n v="3882.6295258300001"/>
    <n v="836741.93064000004"/>
    <n v="19.209028411799999"/>
    <n v="19.03"/>
  </r>
  <r>
    <n v="918"/>
    <n v="11254"/>
    <n v="11254"/>
    <n v="30"/>
    <x v="2"/>
    <x v="2"/>
    <s v="Kahn Citrus Management LLC"/>
    <d v="2013-02-26T00:00:00"/>
    <x v="0"/>
    <x v="2"/>
    <x v="2"/>
    <n v="5286.1065905699998"/>
    <n v="1308799.8525"/>
    <n v="30.046030480199999"/>
    <n v="30"/>
  </r>
  <r>
    <n v="919"/>
    <n v="11255"/>
    <n v="11255"/>
    <n v="9.1999999999999993"/>
    <x v="2"/>
    <x v="2"/>
    <s v="Kahn Citrus Management LLC"/>
    <d v="2013-02-26T00:00:00"/>
    <x v="0"/>
    <x v="2"/>
    <x v="2"/>
    <n v="2536.6173192800002"/>
    <n v="401838.29409600003"/>
    <n v="9.2249747808499993"/>
    <n v="9.1999999999999993"/>
  </r>
  <r>
    <n v="920"/>
    <n v="11257"/>
    <n v="11257"/>
    <n v="28.14"/>
    <x v="2"/>
    <x v="2"/>
    <s v="Richard Andrew Tuck"/>
    <d v="2013-02-22T00:00:00"/>
    <x v="0"/>
    <x v="2"/>
    <x v="2"/>
    <n v="5122.86614414"/>
    <n v="1234539.80318"/>
    <n v="28.341247505799998"/>
    <n v="28.14"/>
  </r>
  <r>
    <n v="921"/>
    <n v="11259"/>
    <n v="11259"/>
    <n v="2.76"/>
    <x v="2"/>
    <x v="2"/>
    <s v="John P Barben"/>
    <d v="2013-02-25T00:00:00"/>
    <x v="0"/>
    <x v="2"/>
    <x v="2"/>
    <n v="1518.5867525599999"/>
    <n v="137779.30439500001"/>
    <n v="3.16299025514"/>
    <n v="2.76"/>
  </r>
  <r>
    <n v="922"/>
    <n v="11260"/>
    <n v="11260"/>
    <n v="363.3"/>
    <x v="2"/>
    <x v="2"/>
    <s v="John P Barben"/>
    <d v="2013-02-25T00:00:00"/>
    <x v="0"/>
    <x v="2"/>
    <x v="2"/>
    <n v="20550.357298200001"/>
    <n v="18875199.420400001"/>
    <n v="433.31668782100002"/>
    <n v="363.3"/>
  </r>
  <r>
    <n v="923"/>
    <n v="11261"/>
    <n v="11261"/>
    <n v="365.6"/>
    <x v="2"/>
    <x v="2"/>
    <s v="John P Barben"/>
    <d v="2013-02-25T00:00:00"/>
    <x v="0"/>
    <x v="2"/>
    <x v="2"/>
    <n v="32437.470931700002"/>
    <n v="16689384.7137"/>
    <n v="383.13708612099998"/>
    <n v="365.6"/>
  </r>
  <r>
    <n v="924"/>
    <n v="11262"/>
    <n v="11262"/>
    <n v="39"/>
    <x v="2"/>
    <x v="2"/>
    <s v="John P Barben"/>
    <d v="2013-02-25T00:00:00"/>
    <x v="0"/>
    <x v="2"/>
    <x v="2"/>
    <n v="5302.7248265899998"/>
    <n v="1756854.53467"/>
    <n v="40.331991784000003"/>
    <n v="39"/>
  </r>
  <r>
    <n v="925"/>
    <n v="11263"/>
    <n v="11263"/>
    <n v="9.0399999999999991"/>
    <x v="2"/>
    <x v="2"/>
    <s v="John P Barben"/>
    <d v="2013-02-25T00:00:00"/>
    <x v="0"/>
    <x v="2"/>
    <x v="2"/>
    <n v="2512.9605462300001"/>
    <n v="394654.59134500002"/>
    <n v="9.0600589983499997"/>
    <n v="9.0399999999999991"/>
  </r>
  <r>
    <n v="926"/>
    <n v="11264"/>
    <n v="11264"/>
    <n v="41.81"/>
    <x v="2"/>
    <x v="2"/>
    <s v="John P Barben"/>
    <d v="2013-02-25T00:00:00"/>
    <x v="0"/>
    <x v="2"/>
    <x v="2"/>
    <n v="9892.5821621199993"/>
    <n v="1823446.66121"/>
    <n v="41.860742768900003"/>
    <n v="41.81"/>
  </r>
  <r>
    <n v="927"/>
    <n v="11265"/>
    <n v="11265"/>
    <n v="2.93"/>
    <x v="2"/>
    <x v="2"/>
    <s v="John P Barben"/>
    <d v="2013-02-25T00:00:00"/>
    <x v="0"/>
    <x v="2"/>
    <x v="2"/>
    <n v="1737.8601371300001"/>
    <n v="126968.63413000001"/>
    <n v="2.91481042255"/>
    <n v="2.91481042255"/>
  </r>
  <r>
    <n v="929"/>
    <n v="11280"/>
    <n v="11280"/>
    <n v="45.95"/>
    <x v="2"/>
    <x v="2"/>
    <s v="Kahn Citrus Management LLC"/>
    <d v="2013-02-26T00:00:00"/>
    <x v="0"/>
    <x v="2"/>
    <x v="2"/>
    <n v="6371.5489299299998"/>
    <n v="2006441.00966"/>
    <n v="46.061731759499999"/>
    <n v="45.95"/>
  </r>
  <r>
    <n v="930"/>
    <n v="11281"/>
    <n v="11281"/>
    <n v="45"/>
    <x v="2"/>
    <x v="2"/>
    <s v="Kahn Citrus Management LLC"/>
    <d v="2013-02-26T00:00:00"/>
    <x v="0"/>
    <x v="2"/>
    <x v="2"/>
    <n v="5918.6089865499998"/>
    <n v="1941291.5297999999"/>
    <n v="44.566099517600001"/>
    <n v="44.566099517600001"/>
  </r>
  <r>
    <n v="931"/>
    <n v="11282"/>
    <n v="11282"/>
    <n v="9"/>
    <x v="2"/>
    <x v="2"/>
    <s v="Kahn Citrus Management LLC"/>
    <d v="2013-02-26T00:00:00"/>
    <x v="0"/>
    <x v="2"/>
    <x v="2"/>
    <n v="3140.77122095"/>
    <n v="412126.12984100002"/>
    <n v="9.4611519364099994"/>
    <n v="9"/>
  </r>
  <r>
    <n v="932"/>
    <n v="11283"/>
    <n v="11283"/>
    <n v="8"/>
    <x v="2"/>
    <x v="2"/>
    <s v="Kahn Citrus Management LLC"/>
    <d v="2013-02-26T00:00:00"/>
    <x v="0"/>
    <x v="2"/>
    <x v="2"/>
    <n v="784.33547558999999"/>
    <n v="32663.406370100001"/>
    <n v="0.74985163049000003"/>
    <n v="0.74985163049000003"/>
  </r>
  <r>
    <n v="933"/>
    <n v="11284"/>
    <n v="11284"/>
    <n v="178"/>
    <x v="2"/>
    <x v="2"/>
    <s v="Kahn Citrus Management LLC"/>
    <d v="2013-02-26T00:00:00"/>
    <x v="0"/>
    <x v="2"/>
    <x v="2"/>
    <n v="11042.8295784"/>
    <n v="4166383.1565"/>
    <n v="95.647378835599994"/>
    <n v="95.647378835599994"/>
  </r>
  <r>
    <n v="934"/>
    <n v="11285"/>
    <n v="11285"/>
    <n v="12.1"/>
    <x v="2"/>
    <x v="2"/>
    <s v="Kahn Citrus Management LLC"/>
    <d v="2013-02-26T00:00:00"/>
    <x v="0"/>
    <x v="2"/>
    <x v="2"/>
    <n v="3635.5791747799999"/>
    <n v="547025.76965899998"/>
    <n v="12.5580339249"/>
    <n v="12.1"/>
  </r>
  <r>
    <n v="935"/>
    <n v="11287"/>
    <n v="11287"/>
    <n v="33.65"/>
    <x v="2"/>
    <x v="2"/>
    <s v="Kahn Citrus Management LLC"/>
    <d v="2013-02-26T00:00:00"/>
    <x v="0"/>
    <x v="2"/>
    <x v="2"/>
    <n v="4841.24370327"/>
    <n v="1468748.76391"/>
    <n v="33.717966917299997"/>
    <n v="33.65"/>
  </r>
  <r>
    <n v="936"/>
    <n v="11288"/>
    <n v="11288"/>
    <n v="3.73"/>
    <x v="2"/>
    <x v="2"/>
    <s v="Kahn Citrus Management LLC"/>
    <d v="2013-02-26T00:00:00"/>
    <x v="0"/>
    <x v="2"/>
    <x v="2"/>
    <n v="1917.4291450000001"/>
    <n v="206740.62685"/>
    <n v="4.7461307120100003"/>
    <n v="3.73"/>
  </r>
  <r>
    <n v="937"/>
    <n v="11289"/>
    <n v="11289"/>
    <n v="20.41"/>
    <x v="2"/>
    <x v="2"/>
    <s v="Kahn Citrus Management LLC"/>
    <d v="2013-02-26T00:00:00"/>
    <x v="0"/>
    <x v="2"/>
    <x v="2"/>
    <n v="4030.29973251"/>
    <n v="896351.55813300004"/>
    <n v="20.577482634300001"/>
    <n v="20.41"/>
  </r>
  <r>
    <n v="938"/>
    <n v="11290"/>
    <n v="11290"/>
    <n v="25"/>
    <x v="2"/>
    <x v="2"/>
    <s v="Kahn Citrus Management LLC"/>
    <d v="2013-02-26T00:00:00"/>
    <x v="0"/>
    <x v="2"/>
    <x v="2"/>
    <n v="5888.1669142000001"/>
    <n v="1112707.3421499999"/>
    <n v="25.544347864799999"/>
    <n v="25"/>
  </r>
  <r>
    <n v="939"/>
    <n v="11291"/>
    <n v="11291"/>
    <n v="48.63"/>
    <x v="2"/>
    <x v="2"/>
    <s v="Kahn Citrus Management LLC"/>
    <d v="2013-02-26T00:00:00"/>
    <x v="0"/>
    <x v="2"/>
    <x v="2"/>
    <n v="5878.3621758199997"/>
    <n v="2123256.7173700002"/>
    <n v="48.743462131000001"/>
    <n v="48.63"/>
  </r>
  <r>
    <n v="940"/>
    <n v="11292"/>
    <n v="11292"/>
    <n v="9"/>
    <x v="2"/>
    <x v="2"/>
    <s v="Kahn Citrus Management LLC"/>
    <d v="2013-02-26T00:00:00"/>
    <x v="0"/>
    <x v="2"/>
    <x v="2"/>
    <n v="3299.7260323800001"/>
    <n v="449789.07387700002"/>
    <n v="10.325777618"/>
    <n v="9"/>
  </r>
  <r>
    <n v="941"/>
    <n v="11293"/>
    <n v="11293"/>
    <n v="7"/>
    <x v="2"/>
    <x v="2"/>
    <s v="Kahn Citrus Management LLC"/>
    <d v="2013-02-26T00:00:00"/>
    <x v="0"/>
    <x v="2"/>
    <x v="2"/>
    <n v="3028.5170348400002"/>
    <n v="454089.30610300001"/>
    <n v="10.4244977609"/>
    <n v="7"/>
  </r>
  <r>
    <n v="942"/>
    <n v="11294"/>
    <n v="11294"/>
    <n v="16"/>
    <x v="2"/>
    <x v="2"/>
    <s v="Kahn Citrus Management LLC"/>
    <d v="2013-02-26T00:00:00"/>
    <x v="0"/>
    <x v="2"/>
    <x v="2"/>
    <n v="5677.6370394200003"/>
    <n v="872824.40536099998"/>
    <n v="20.037371365199999"/>
    <n v="16"/>
  </r>
  <r>
    <n v="943"/>
    <n v="11295"/>
    <n v="11295"/>
    <n v="10"/>
    <x v="2"/>
    <x v="2"/>
    <s v="Kahn Citrus Management LLC"/>
    <d v="2013-02-26T00:00:00"/>
    <x v="0"/>
    <x v="2"/>
    <x v="2"/>
    <n v="2659.3511019299999"/>
    <n v="441953.92357899999"/>
    <n v="10.1459065978"/>
    <n v="10"/>
  </r>
  <r>
    <n v="944"/>
    <n v="11296"/>
    <n v="11296"/>
    <n v="10"/>
    <x v="2"/>
    <x v="2"/>
    <s v="Kahn Citrus Management LLC"/>
    <d v="2013-02-26T00:00:00"/>
    <x v="0"/>
    <x v="2"/>
    <x v="2"/>
    <n v="2660.28554523"/>
    <n v="442246.79962599999"/>
    <n v="10.152630133600001"/>
    <n v="10"/>
  </r>
  <r>
    <n v="945"/>
    <n v="11297"/>
    <n v="11297"/>
    <n v="10"/>
    <x v="2"/>
    <x v="2"/>
    <s v="Kahn Citrus Management LLC"/>
    <d v="2013-02-26T00:00:00"/>
    <x v="0"/>
    <x v="2"/>
    <x v="2"/>
    <n v="2644.6374643499998"/>
    <n v="437059.32085000002"/>
    <n v="10.033541531099999"/>
    <n v="10"/>
  </r>
  <r>
    <n v="946"/>
    <n v="11298"/>
    <n v="11298"/>
    <n v="10"/>
    <x v="2"/>
    <x v="2"/>
    <s v="Kahn Citrus Management LLC"/>
    <d v="2013-02-26T00:00:00"/>
    <x v="0"/>
    <x v="2"/>
    <x v="2"/>
    <n v="2639.2301914899999"/>
    <n v="435286.98311600002"/>
    <n v="9.9928540925"/>
    <n v="9.9928540925"/>
  </r>
  <r>
    <n v="947"/>
    <n v="11299"/>
    <n v="11299"/>
    <n v="31"/>
    <x v="2"/>
    <x v="2"/>
    <s v="Kahn Citrus Management LLC"/>
    <d v="2013-02-26T00:00:00"/>
    <x v="0"/>
    <x v="2"/>
    <x v="2"/>
    <n v="5938.4952331900004"/>
    <n v="1596046.2664699999"/>
    <n v="36.640327150399997"/>
    <n v="31"/>
  </r>
  <r>
    <n v="948"/>
    <n v="11387"/>
    <n v="11387"/>
    <n v="2.33"/>
    <x v="2"/>
    <x v="2"/>
    <s v="Crutchfield Groves Inc"/>
    <d v="2013-03-26T00:00:00"/>
    <x v="0"/>
    <x v="2"/>
    <x v="2"/>
    <n v="1584.8435254200001"/>
    <n v="87221.279506299994"/>
    <n v="2.0023330668599999"/>
    <n v="2.0023330668599999"/>
  </r>
  <r>
    <n v="949"/>
    <n v="11388"/>
    <n v="11388"/>
    <n v="9.6999999999999993"/>
    <x v="2"/>
    <x v="2"/>
    <s v="Crutchfield Groves Inc"/>
    <d v="2013-03-26T00:00:00"/>
    <x v="0"/>
    <x v="2"/>
    <x v="2"/>
    <n v="3269.2474162600001"/>
    <n v="419379.10458699998"/>
    <n v="9.6276579914700005"/>
    <n v="9.6276579914700005"/>
  </r>
  <r>
    <n v="950"/>
    <n v="11389"/>
    <n v="11389"/>
    <n v="19.41"/>
    <x v="2"/>
    <x v="2"/>
    <s v="Crutchfield Groves Inc"/>
    <d v="2013-03-26T00:00:00"/>
    <x v="0"/>
    <x v="2"/>
    <x v="2"/>
    <n v="3875.9489279600002"/>
    <n v="847077.80492699996"/>
    <n v="19.446308384999998"/>
    <n v="19.41"/>
  </r>
  <r>
    <n v="951"/>
    <n v="11390"/>
    <n v="11390"/>
    <n v="41.68"/>
    <x v="2"/>
    <x v="2"/>
    <s v="Crutchfield Groves Inc"/>
    <d v="2013-03-26T00:00:00"/>
    <x v="0"/>
    <x v="2"/>
    <x v="2"/>
    <n v="6372.7023820599998"/>
    <n v="1818235.3123699999"/>
    <n v="41.741106183100001"/>
    <n v="41.68"/>
  </r>
  <r>
    <n v="952"/>
    <n v="11391"/>
    <n v="11391"/>
    <n v="9.49"/>
    <x v="2"/>
    <x v="2"/>
    <s v="Crutchfield Groves Inc"/>
    <d v="2013-03-26T00:00:00"/>
    <x v="0"/>
    <x v="2"/>
    <x v="2"/>
    <n v="2574.7181066500002"/>
    <n v="414029.35364799999"/>
    <n v="9.5048441177700003"/>
    <n v="9.49"/>
  </r>
  <r>
    <n v="953"/>
    <n v="11392"/>
    <n v="11392"/>
    <n v="7.46"/>
    <x v="2"/>
    <x v="2"/>
    <s v="Crutchfield Groves Inc"/>
    <d v="2013-03-26T00:00:00"/>
    <x v="0"/>
    <x v="2"/>
    <x v="2"/>
    <n v="2699.2874003900001"/>
    <n v="314610.13924400002"/>
    <n v="7.2224838771500002"/>
    <n v="7.2224838771500002"/>
  </r>
  <r>
    <n v="954"/>
    <n v="11393"/>
    <n v="11393"/>
    <n v="15"/>
    <x v="2"/>
    <x v="2"/>
    <s v="Crutchfield Groves Inc"/>
    <d v="2013-03-26T00:00:00"/>
    <x v="0"/>
    <x v="2"/>
    <x v="2"/>
    <n v="3628.18435181"/>
    <n v="657349.65423300001"/>
    <n v="15.0907319476"/>
    <n v="15"/>
  </r>
  <r>
    <n v="955"/>
    <n v="11394"/>
    <n v="11394"/>
    <n v="19.5"/>
    <x v="2"/>
    <x v="2"/>
    <s v="Crutchfield Groves Inc"/>
    <d v="2013-03-26T00:00:00"/>
    <x v="0"/>
    <x v="2"/>
    <x v="2"/>
    <n v="3919.03830251"/>
    <n v="868554.361026"/>
    <n v="19.939344243699999"/>
    <n v="19.5"/>
  </r>
  <r>
    <n v="956"/>
    <n v="11395"/>
    <n v="11395"/>
    <n v="9.4"/>
    <x v="2"/>
    <x v="2"/>
    <s v="Crutchfield Groves Inc"/>
    <d v="2013-03-26T00:00:00"/>
    <x v="0"/>
    <x v="2"/>
    <x v="2"/>
    <n v="2576.3878668100001"/>
    <n v="414791.16376299999"/>
    <n v="9.5223329415099993"/>
    <n v="9.4"/>
  </r>
  <r>
    <n v="957"/>
    <n v="11396"/>
    <n v="11396"/>
    <n v="8.41"/>
    <x v="2"/>
    <x v="2"/>
    <s v="Crutchfield Groves Inc"/>
    <d v="2013-03-26T00:00:00"/>
    <x v="0"/>
    <x v="2"/>
    <x v="2"/>
    <n v="2424.1885961200001"/>
    <n v="365499.83745499997"/>
    <n v="8.3907552676500003"/>
    <n v="8.3907552676500003"/>
  </r>
  <r>
    <n v="958"/>
    <n v="11397"/>
    <n v="11397"/>
    <n v="23.5"/>
    <x v="2"/>
    <x v="2"/>
    <s v="Crutchfield Groves Inc"/>
    <d v="2013-03-26T00:00:00"/>
    <x v="0"/>
    <x v="2"/>
    <x v="2"/>
    <n v="6929.8223079500003"/>
    <n v="1350223.2334400001"/>
    <n v="30.9969842597"/>
    <n v="23.5"/>
  </r>
  <r>
    <n v="959"/>
    <n v="11398"/>
    <n v="11398"/>
    <n v="4.9800000000000004"/>
    <x v="2"/>
    <x v="2"/>
    <s v="Crutchfield Groves Inc"/>
    <d v="2013-03-26T00:00:00"/>
    <x v="0"/>
    <x v="2"/>
    <x v="2"/>
    <n v="1987.92146843"/>
    <n v="219171.833316"/>
    <n v="5.0315130855500003"/>
    <n v="4.9800000000000004"/>
  </r>
  <r>
    <n v="960"/>
    <n v="11399"/>
    <n v="11399"/>
    <n v="9.24"/>
    <x v="2"/>
    <x v="2"/>
    <s v="Crutchfield Groves Inc"/>
    <d v="2013-03-26T00:00:00"/>
    <x v="0"/>
    <x v="2"/>
    <x v="2"/>
    <n v="2551.23486607"/>
    <n v="406747.66747099999"/>
    <n v="9.3376789363300006"/>
    <n v="9.24"/>
  </r>
  <r>
    <n v="961"/>
    <n v="11400"/>
    <n v="11400"/>
    <n v="83.5"/>
    <x v="2"/>
    <x v="2"/>
    <s v="Crutchfield Groves Inc"/>
    <d v="2013-03-26T00:00:00"/>
    <x v="0"/>
    <x v="2"/>
    <x v="2"/>
    <n v="10576.0294185"/>
    <n v="3680381.8794900002"/>
    <n v="84.490280097899998"/>
    <n v="83.5"/>
  </r>
  <r>
    <n v="962"/>
    <n v="11401"/>
    <n v="11401"/>
    <n v="35.15"/>
    <x v="2"/>
    <x v="2"/>
    <s v="Crutchfield Groves Inc"/>
    <d v="2013-03-26T00:00:00"/>
    <x v="0"/>
    <x v="2"/>
    <x v="2"/>
    <n v="5762.1233697199996"/>
    <n v="1543239.2084300001"/>
    <n v="35.428039059"/>
    <n v="35.15"/>
  </r>
  <r>
    <n v="963"/>
    <n v="11402"/>
    <n v="11402"/>
    <n v="47.93"/>
    <x v="2"/>
    <x v="2"/>
    <s v="Crutchfield Groves Inc"/>
    <d v="2013-03-26T00:00:00"/>
    <x v="0"/>
    <x v="2"/>
    <x v="2"/>
    <n v="6458.7656530499999"/>
    <n v="2086290.7977199999"/>
    <n v="47.894837991599999"/>
    <n v="47.894837991599999"/>
  </r>
  <r>
    <n v="964"/>
    <n v="11403"/>
    <n v="11403"/>
    <n v="32.909999999999997"/>
    <x v="2"/>
    <x v="2"/>
    <s v="Crutchfield Groves Inc"/>
    <d v="2013-03-26T00:00:00"/>
    <x v="0"/>
    <x v="2"/>
    <x v="2"/>
    <n v="6436.2397212100004"/>
    <n v="1436451.67078"/>
    <n v="32.976524715399997"/>
    <n v="32.909999999999997"/>
  </r>
  <r>
    <n v="965"/>
    <n v="11404"/>
    <n v="11404"/>
    <n v="12"/>
    <x v="2"/>
    <x v="2"/>
    <s v="Crutchfield Groves Inc"/>
    <d v="2013-03-26T00:00:00"/>
    <x v="0"/>
    <x v="2"/>
    <x v="2"/>
    <n v="4526.8628204799998"/>
    <n v="503600.55901299999"/>
    <n v="11.561124274999999"/>
    <n v="11.561124274999999"/>
  </r>
  <r>
    <n v="966"/>
    <n v="11405"/>
    <n v="11405"/>
    <n v="9.6999999999999993"/>
    <x v="2"/>
    <x v="2"/>
    <s v="Crutchfield Groves Inc"/>
    <d v="2013-03-26T00:00:00"/>
    <x v="0"/>
    <x v="2"/>
    <x v="2"/>
    <n v="3274.5291238"/>
    <n v="420220.55875099998"/>
    <n v="9.6469751983100007"/>
    <n v="9.6469751983100007"/>
  </r>
  <r>
    <n v="967"/>
    <n v="11406"/>
    <n v="11406"/>
    <n v="10.09"/>
    <x v="2"/>
    <x v="2"/>
    <s v="Crutchfield Groves Inc"/>
    <d v="2013-03-26T00:00:00"/>
    <x v="0"/>
    <x v="2"/>
    <x v="2"/>
    <n v="3165.3171590400002"/>
    <n v="431746.89256800001"/>
    <n v="9.9115844710799994"/>
    <n v="9.9115844710799994"/>
  </r>
  <r>
    <n v="968"/>
    <n v="11407"/>
    <n v="11407"/>
    <n v="9.4"/>
    <x v="2"/>
    <x v="2"/>
    <s v="Crutchfield Groves Inc"/>
    <d v="2013-03-26T00:00:00"/>
    <x v="0"/>
    <x v="2"/>
    <x v="2"/>
    <n v="2575.8503999499999"/>
    <n v="414632.39271099999"/>
    <n v="9.5186880451300002"/>
    <n v="9.4"/>
  </r>
  <r>
    <n v="969"/>
    <n v="11408"/>
    <n v="11408"/>
    <n v="9.4"/>
    <x v="2"/>
    <x v="2"/>
    <s v="Crutchfield Groves Inc"/>
    <d v="2013-03-26T00:00:00"/>
    <x v="0"/>
    <x v="2"/>
    <x v="2"/>
    <n v="2554.4493200000002"/>
    <n v="407791.75978999998"/>
    <n v="9.3616480937199995"/>
    <n v="9.3616480937199995"/>
  </r>
  <r>
    <n v="970"/>
    <n v="11409"/>
    <n v="11409"/>
    <n v="81.81"/>
    <x v="2"/>
    <x v="2"/>
    <s v="Crutchfield Groves Inc"/>
    <d v="2013-03-26T00:00:00"/>
    <x v="0"/>
    <x v="2"/>
    <x v="2"/>
    <n v="17992.806908300001"/>
    <n v="3583100.6962000001"/>
    <n v="82.257002494199995"/>
    <n v="81.81"/>
  </r>
  <r>
    <n v="971"/>
    <n v="11410"/>
    <n v="11410"/>
    <n v="18.2"/>
    <x v="2"/>
    <x v="2"/>
    <s v="Crutchfield Groves Inc"/>
    <d v="2013-03-26T00:00:00"/>
    <x v="0"/>
    <x v="2"/>
    <x v="2"/>
    <n v="8130.2201993999997"/>
    <n v="681653.76555999997"/>
    <n v="15.6486798022"/>
    <n v="15.6486798022"/>
  </r>
  <r>
    <n v="972"/>
    <n v="11411"/>
    <n v="11411"/>
    <n v="9.6999999999999993"/>
    <x v="2"/>
    <x v="2"/>
    <s v="Crutchfield Groves Inc"/>
    <d v="2013-03-26T00:00:00"/>
    <x v="0"/>
    <x v="2"/>
    <x v="2"/>
    <n v="3258.6833345"/>
    <n v="417696.28093000001"/>
    <n v="9.58902552158"/>
    <n v="9.58902552158"/>
  </r>
  <r>
    <n v="973"/>
    <n v="11412"/>
    <n v="11412"/>
    <n v="18.3"/>
    <x v="2"/>
    <x v="2"/>
    <s v="Crutchfield Groves Inc"/>
    <d v="2013-03-26T00:00:00"/>
    <x v="0"/>
    <x v="2"/>
    <x v="2"/>
    <n v="3993.7554868299999"/>
    <n v="803677.35147600004"/>
    <n v="18.449967084400001"/>
    <n v="18.3"/>
  </r>
  <r>
    <n v="974"/>
    <n v="11413"/>
    <n v="11413"/>
    <n v="9.3000000000000007"/>
    <x v="2"/>
    <x v="2"/>
    <s v="Crutchfield Groves Inc"/>
    <d v="2013-03-26T00:00:00"/>
    <x v="0"/>
    <x v="2"/>
    <x v="2"/>
    <n v="2579.5389043599998"/>
    <n v="400613.91954899998"/>
    <n v="9.1968668964599996"/>
    <n v="9.1968668964599996"/>
  </r>
  <r>
    <n v="975"/>
    <n v="11414"/>
    <n v="11414"/>
    <n v="5.24"/>
    <x v="2"/>
    <x v="2"/>
    <s v="Crutchfield Groves Inc"/>
    <d v="2013-03-26T00:00:00"/>
    <x v="0"/>
    <x v="2"/>
    <x v="2"/>
    <n v="1920.1177687500001"/>
    <n v="204566.08336600001"/>
    <n v="4.69620986301"/>
    <n v="4.69620986301"/>
  </r>
  <r>
    <n v="976"/>
    <n v="11415"/>
    <n v="11415"/>
    <n v="19.62"/>
    <x v="2"/>
    <x v="2"/>
    <s v="Crutchfield Groves Inc"/>
    <d v="2013-03-26T00:00:00"/>
    <x v="0"/>
    <x v="2"/>
    <x v="2"/>
    <n v="3918.43426718"/>
    <n v="860304.37005899998"/>
    <n v="19.749949754100001"/>
    <n v="19.62"/>
  </r>
  <r>
    <n v="977"/>
    <n v="11416"/>
    <n v="11416"/>
    <n v="105"/>
    <x v="2"/>
    <x v="2"/>
    <s v="Crutchfield Groves Inc"/>
    <d v="2013-03-26T00:00:00"/>
    <x v="0"/>
    <x v="2"/>
    <x v="2"/>
    <n v="9908.1483405899999"/>
    <n v="4586001.4756699996"/>
    <n v="105.28052846"/>
    <n v="105"/>
  </r>
  <r>
    <n v="978"/>
    <n v="11417"/>
    <n v="11417"/>
    <n v="95.3"/>
    <x v="2"/>
    <x v="2"/>
    <s v="Crutchfield Groves Inc"/>
    <d v="2013-03-26T00:00:00"/>
    <x v="0"/>
    <x v="2"/>
    <x v="2"/>
    <n v="9311.1775563200008"/>
    <n v="4434772.6696499996"/>
    <n v="101.808778898"/>
    <n v="95.3"/>
  </r>
  <r>
    <n v="979"/>
    <n v="11418"/>
    <n v="11418"/>
    <n v="29.82"/>
    <x v="2"/>
    <x v="2"/>
    <s v="Crutchfield Groves Inc"/>
    <d v="2013-03-26T00:00:00"/>
    <x v="0"/>
    <x v="2"/>
    <x v="2"/>
    <n v="5285.79591721"/>
    <n v="1319068.4607599999"/>
    <n v="30.281766231700001"/>
    <n v="29.82"/>
  </r>
  <r>
    <n v="980"/>
    <n v="11419"/>
    <n v="11419"/>
    <n v="24.11"/>
    <x v="2"/>
    <x v="2"/>
    <s v="Crutchfield Groves Inc"/>
    <d v="2013-03-26T00:00:00"/>
    <x v="0"/>
    <x v="2"/>
    <x v="2"/>
    <n v="4415.0775062100001"/>
    <n v="927417.51031399996"/>
    <n v="21.290661616000001"/>
    <n v="21.290661616000001"/>
  </r>
  <r>
    <n v="981"/>
    <n v="11420"/>
    <n v="11420"/>
    <n v="59.71"/>
    <x v="2"/>
    <x v="2"/>
    <s v="Crutchfield Groves Inc"/>
    <d v="2013-03-26T00:00:00"/>
    <x v="0"/>
    <x v="2"/>
    <x v="2"/>
    <n v="8556.2298934299997"/>
    <n v="2602012.17056"/>
    <n v="59.734218977099999"/>
    <n v="59.71"/>
  </r>
  <r>
    <n v="982"/>
    <n v="11421"/>
    <n v="11421"/>
    <n v="8.9700000000000006"/>
    <x v="2"/>
    <x v="2"/>
    <s v="Crutchfield Groves Inc"/>
    <d v="2013-04-02T00:00:00"/>
    <x v="0"/>
    <x v="2"/>
    <x v="2"/>
    <n v="3136.19611343"/>
    <n v="385496.15940200002"/>
    <n v="8.8498094901499993"/>
    <n v="8.8498094901499993"/>
  </r>
  <r>
    <n v="983"/>
    <n v="11422"/>
    <n v="11422"/>
    <n v="14.56"/>
    <x v="2"/>
    <x v="2"/>
    <s v="Crutchfield Groves Inc"/>
    <d v="2013-03-26T00:00:00"/>
    <x v="0"/>
    <x v="2"/>
    <x v="2"/>
    <n v="4546.1825068500002"/>
    <n v="632043.40012400004"/>
    <n v="14.5097779684"/>
    <n v="14.5097779684"/>
  </r>
  <r>
    <n v="984"/>
    <n v="11423"/>
    <n v="11423"/>
    <n v="19.489999999999998"/>
    <x v="2"/>
    <x v="2"/>
    <s v="Crutchfield Groves Inc"/>
    <d v="2013-03-26T00:00:00"/>
    <x v="0"/>
    <x v="2"/>
    <x v="2"/>
    <n v="3923.1800169600001"/>
    <n v="850582.11111299996"/>
    <n v="19.5267565071"/>
    <n v="19.489999999999998"/>
  </r>
  <r>
    <n v="985"/>
    <n v="11424"/>
    <n v="11424"/>
    <n v="9.67"/>
    <x v="2"/>
    <x v="2"/>
    <s v="Crutchfield Groves Inc"/>
    <d v="2013-03-26T00:00:00"/>
    <x v="0"/>
    <x v="2"/>
    <x v="2"/>
    <n v="3226.78211414"/>
    <n v="415553.96616900002"/>
    <n v="9.5398445452100002"/>
    <n v="9.5398445452100002"/>
  </r>
  <r>
    <n v="986"/>
    <n v="11425"/>
    <n v="11425"/>
    <n v="37.4"/>
    <x v="2"/>
    <x v="2"/>
    <s v="Crutchfield Groves Inc"/>
    <d v="2013-03-26T00:00:00"/>
    <x v="0"/>
    <x v="2"/>
    <x v="2"/>
    <n v="6456.5152860099997"/>
    <n v="1683589.5963099999"/>
    <n v="38.650053505199999"/>
    <n v="37.4"/>
  </r>
  <r>
    <n v="987"/>
    <n v="11426"/>
    <n v="11426"/>
    <n v="15.53"/>
    <x v="2"/>
    <x v="2"/>
    <s v="Crutchfield Groves Inc"/>
    <d v="2013-03-26T00:00:00"/>
    <x v="0"/>
    <x v="2"/>
    <x v="2"/>
    <n v="4719.5736406400001"/>
    <n v="687493.83539799997"/>
    <n v="15.782749894"/>
    <n v="15.53"/>
  </r>
  <r>
    <n v="988"/>
    <n v="11427"/>
    <n v="11427"/>
    <n v="9.3699999999999992"/>
    <x v="2"/>
    <x v="2"/>
    <s v="Crutchfield Groves Inc"/>
    <d v="2013-03-26T00:00:00"/>
    <x v="0"/>
    <x v="2"/>
    <x v="2"/>
    <n v="3141.5746913399998"/>
    <n v="411824.64830399997"/>
    <n v="9.4542308449799997"/>
    <n v="9.3699999999999992"/>
  </r>
  <r>
    <n v="989"/>
    <n v="11428"/>
    <n v="11428"/>
    <n v="12.12"/>
    <x v="2"/>
    <x v="2"/>
    <s v="Tom Crutchfield"/>
    <d v="2013-03-26T00:00:00"/>
    <x v="0"/>
    <x v="2"/>
    <x v="2"/>
    <n v="3818.4000606700001"/>
    <n v="528850.26984099997"/>
    <n v="12.140780194"/>
    <n v="12.12"/>
  </r>
  <r>
    <n v="990"/>
    <n v="11429"/>
    <n v="11429"/>
    <n v="3"/>
    <x v="2"/>
    <x v="2"/>
    <s v="Tom Crutchfield"/>
    <d v="2013-03-26T00:00:00"/>
    <x v="0"/>
    <x v="2"/>
    <x v="2"/>
    <n v="2076.0316351199999"/>
    <n v="139109.75848300001"/>
    <n v="3.1935334004599998"/>
    <n v="3"/>
  </r>
  <r>
    <n v="991"/>
    <n v="11430"/>
    <n v="11430"/>
    <n v="9.99"/>
    <x v="2"/>
    <x v="2"/>
    <s v="Tom Crutchfield"/>
    <d v="2013-03-26T00:00:00"/>
    <x v="0"/>
    <x v="2"/>
    <x v="2"/>
    <n v="3319.3983575500001"/>
    <n v="437396.61772699998"/>
    <n v="10.041284832800001"/>
    <n v="9.99"/>
  </r>
  <r>
    <n v="992"/>
    <n v="11431"/>
    <n v="11431"/>
    <n v="5.34"/>
    <x v="2"/>
    <x v="2"/>
    <s v="Earl Crutchfield Jr"/>
    <d v="2013-03-26T00:00:00"/>
    <x v="0"/>
    <x v="2"/>
    <x v="2"/>
    <n v="2219.3906693200001"/>
    <n v="193444.13957199999"/>
    <n v="4.4408841448900001"/>
    <n v="4.4408841448900001"/>
  </r>
  <r>
    <n v="993"/>
    <n v="11432"/>
    <n v="11432"/>
    <n v="16.100000000000001"/>
    <x v="2"/>
    <x v="2"/>
    <s v="Earl Crutchfield Jr"/>
    <d v="2013-03-26T00:00:00"/>
    <x v="0"/>
    <x v="2"/>
    <x v="2"/>
    <n v="5293.6687918699999"/>
    <n v="1358760.5027399999"/>
    <n v="31.192973778599999"/>
    <n v="16.100000000000001"/>
  </r>
  <r>
    <n v="994"/>
    <n v="11433"/>
    <n v="11433"/>
    <n v="4.79"/>
    <x v="2"/>
    <x v="2"/>
    <s v="Earl Crutchfield Jr"/>
    <d v="2013-03-26T00:00:00"/>
    <x v="0"/>
    <x v="2"/>
    <x v="2"/>
    <n v="1918.0377120200001"/>
    <n v="207777.196795"/>
    <n v="4.7699271787399997"/>
    <n v="4.7699271787399997"/>
  </r>
  <r>
    <n v="995"/>
    <n v="11434"/>
    <n v="11434"/>
    <n v="9.4"/>
    <x v="2"/>
    <x v="2"/>
    <s v="Earl Crutchfield Jr"/>
    <d v="2013-03-26T00:00:00"/>
    <x v="0"/>
    <x v="2"/>
    <x v="2"/>
    <n v="2563.2455974300001"/>
    <n v="410580.06933099998"/>
    <n v="9.4256591289199996"/>
    <n v="9.4"/>
  </r>
  <r>
    <n v="996"/>
    <n v="11435"/>
    <n v="11435"/>
    <n v="19.18"/>
    <x v="2"/>
    <x v="2"/>
    <s v="Crutchfield &amp; Sons Inc"/>
    <d v="2013-03-26T00:00:00"/>
    <x v="0"/>
    <x v="2"/>
    <x v="2"/>
    <n v="4614.5537215100003"/>
    <n v="837390.965157"/>
    <n v="19.223928253699999"/>
    <n v="19.18"/>
  </r>
  <r>
    <n v="997"/>
    <n v="11436"/>
    <n v="11436"/>
    <n v="5"/>
    <x v="2"/>
    <x v="2"/>
    <s v="Crutchfield &amp; Sons Inc"/>
    <d v="2013-03-26T00:00:00"/>
    <x v="0"/>
    <x v="2"/>
    <x v="2"/>
    <n v="1989.5003309700001"/>
    <n v="220676.483362"/>
    <n v="5.0660552357700004"/>
    <n v="5"/>
  </r>
  <r>
    <n v="998"/>
    <n v="11437"/>
    <n v="11437"/>
    <n v="5.0199999999999996"/>
    <x v="2"/>
    <x v="2"/>
    <s v="Crutchfield &amp; Sons Inc"/>
    <d v="2013-03-26T00:00:00"/>
    <x v="0"/>
    <x v="2"/>
    <x v="2"/>
    <n v="1946.79690738"/>
    <n v="219547.64387299999"/>
    <n v="5.0401405432899997"/>
    <n v="5.0199999999999996"/>
  </r>
  <r>
    <n v="999"/>
    <n v="11438"/>
    <n v="11438"/>
    <n v="5"/>
    <x v="2"/>
    <x v="2"/>
    <s v="Crutchfield &amp; Sons Inc"/>
    <d v="2013-03-26T00:00:00"/>
    <x v="0"/>
    <x v="2"/>
    <x v="2"/>
    <n v="1958.4475793900001"/>
    <n v="218318.517899"/>
    <n v="5.0119235807200004"/>
    <n v="5"/>
  </r>
  <r>
    <n v="1000"/>
    <n v="11439"/>
    <n v="11439"/>
    <n v="10"/>
    <x v="2"/>
    <x v="2"/>
    <s v="Henry Crutchfield Inc"/>
    <d v="2013-03-26T00:00:00"/>
    <x v="0"/>
    <x v="2"/>
    <x v="2"/>
    <n v="3252.94862375"/>
    <n v="431259.30190899997"/>
    <n v="9.9003908850200002"/>
    <n v="9.9003908850200002"/>
  </r>
  <r>
    <n v="1001"/>
    <n v="11440"/>
    <n v="11440"/>
    <n v="15"/>
    <x v="2"/>
    <x v="2"/>
    <s v="Henry Crutchfield Inc"/>
    <d v="2013-03-26T00:00:00"/>
    <x v="0"/>
    <x v="2"/>
    <x v="2"/>
    <n v="3263.68450674"/>
    <n v="642968.360093"/>
    <n v="14.760581542100001"/>
    <n v="14.760581542100001"/>
  </r>
  <r>
    <n v="1002"/>
    <n v="11441"/>
    <n v="11441"/>
    <n v="26.49"/>
    <x v="2"/>
    <x v="2"/>
    <s v="Henry Crutchfield Inc"/>
    <d v="2013-03-26T00:00:00"/>
    <x v="0"/>
    <x v="2"/>
    <x v="2"/>
    <n v="6287.2556940599998"/>
    <n v="1207047.5467900001"/>
    <n v="27.710109618699999"/>
    <n v="26.49"/>
  </r>
  <r>
    <n v="1003"/>
    <n v="11442"/>
    <n v="11442"/>
    <n v="33.43"/>
    <x v="2"/>
    <x v="2"/>
    <s v="Henry Crutchfield Inc"/>
    <d v="2013-03-26T00:00:00"/>
    <x v="0"/>
    <x v="2"/>
    <x v="2"/>
    <n v="5824.4497876400001"/>
    <n v="1465636.5916899999"/>
    <n v="33.646520988299997"/>
    <n v="33.43"/>
  </r>
  <r>
    <n v="1004"/>
    <n v="11443"/>
    <n v="11443"/>
    <n v="9.1999999999999993"/>
    <x v="2"/>
    <x v="2"/>
    <s v="Henry Crutchfield Inc"/>
    <d v="2013-03-26T00:00:00"/>
    <x v="0"/>
    <x v="2"/>
    <x v="2"/>
    <n v="2544.8728645400001"/>
    <n v="404668.84649999999"/>
    <n v="9.2899555826599993"/>
    <n v="9.1999999999999993"/>
  </r>
  <r>
    <n v="1005"/>
    <n v="11444"/>
    <n v="11444"/>
    <n v="13.03"/>
    <x v="2"/>
    <x v="2"/>
    <s v="Henry Crutchfield Inc"/>
    <d v="2013-03-26T00:00:00"/>
    <x v="0"/>
    <x v="2"/>
    <x v="2"/>
    <n v="3424.5721665000001"/>
    <n v="567777.59175300004"/>
    <n v="13.034432113599999"/>
    <n v="13.03"/>
  </r>
  <r>
    <n v="1006"/>
    <n v="11445"/>
    <n v="11445"/>
    <n v="9.33"/>
    <x v="2"/>
    <x v="2"/>
    <s v="Henry Crutchfield Inc"/>
    <d v="2013-03-26T00:00:00"/>
    <x v="0"/>
    <x v="2"/>
    <x v="2"/>
    <n v="3233.45514258"/>
    <n v="407513.51536800002"/>
    <n v="9.3552604551500007"/>
    <n v="9.33"/>
  </r>
  <r>
    <n v="1007"/>
    <n v="11446"/>
    <n v="11446"/>
    <n v="54.27"/>
    <x v="2"/>
    <x v="2"/>
    <s v="Henry Crutchfield Inc"/>
    <d v="2013-03-26T00:00:00"/>
    <x v="0"/>
    <x v="2"/>
    <x v="2"/>
    <n v="6974.6852688600002"/>
    <n v="2374679.0329999998"/>
    <n v="54.515347377099999"/>
    <n v="54.27"/>
  </r>
  <r>
    <n v="1008"/>
    <n v="11447"/>
    <n v="11447"/>
    <n v="34.299999999999997"/>
    <x v="2"/>
    <x v="2"/>
    <s v="Henry Crutchfield Inc"/>
    <d v="2013-03-26T00:00:00"/>
    <x v="0"/>
    <x v="2"/>
    <x v="2"/>
    <n v="5131.0213784699999"/>
    <n v="1498888.13628"/>
    <n v="34.409874468600002"/>
    <n v="34.299999999999997"/>
  </r>
  <r>
    <n v="1009"/>
    <n v="11448"/>
    <n v="11448"/>
    <n v="19.420000000000002"/>
    <x v="2"/>
    <x v="2"/>
    <s v="Henry Crutchfield Inc"/>
    <d v="2013-03-26T00:00:00"/>
    <x v="0"/>
    <x v="2"/>
    <x v="2"/>
    <n v="3864.75134837"/>
    <n v="846037.13950299995"/>
    <n v="19.422417898599999"/>
    <n v="19.420000000000002"/>
  </r>
  <r>
    <n v="1010"/>
    <n v="11449"/>
    <n v="11449"/>
    <n v="49.04"/>
    <x v="2"/>
    <x v="2"/>
    <s v="Henry Crutchfield Inc"/>
    <d v="2013-03-26T00:00:00"/>
    <x v="0"/>
    <x v="2"/>
    <x v="2"/>
    <n v="5899.3593571900001"/>
    <n v="2146318.19869"/>
    <n v="49.272883011700003"/>
    <n v="49.04"/>
  </r>
  <r>
    <n v="1011"/>
    <n v="11450"/>
    <n v="11450"/>
    <n v="22.87"/>
    <x v="2"/>
    <x v="2"/>
    <s v="Henry Crutchfield Inc"/>
    <d v="2013-03-26T00:00:00"/>
    <x v="0"/>
    <x v="2"/>
    <x v="2"/>
    <n v="5673.0738491800003"/>
    <n v="1003209.56834"/>
    <n v="23.0306148116"/>
    <n v="22.87"/>
  </r>
  <r>
    <n v="1012"/>
    <n v="11451"/>
    <n v="11451"/>
    <n v="85.96"/>
    <x v="2"/>
    <x v="2"/>
    <s v="Henry Crutchfield Inc"/>
    <d v="2013-03-26T00:00:00"/>
    <x v="0"/>
    <x v="2"/>
    <x v="2"/>
    <n v="11030.191078"/>
    <n v="3552773.1618400002"/>
    <n v="81.560775320900007"/>
    <n v="81.560775320900007"/>
  </r>
  <r>
    <n v="1013"/>
    <n v="11452"/>
    <n v="11452"/>
    <n v="19.84"/>
    <x v="2"/>
    <x v="2"/>
    <s v="Henry Crutchfield Inc"/>
    <d v="2013-03-26T00:00:00"/>
    <x v="0"/>
    <x v="2"/>
    <x v="2"/>
    <n v="5284.6955779800001"/>
    <n v="872148.95715999999"/>
    <n v="20.021865146100001"/>
    <n v="19.84"/>
  </r>
  <r>
    <n v="1014"/>
    <n v="11453"/>
    <n v="11453"/>
    <n v="63.18"/>
    <x v="2"/>
    <x v="2"/>
    <s v="Henry Crutchfield Inc"/>
    <d v="2013-03-26T00:00:00"/>
    <x v="0"/>
    <x v="2"/>
    <x v="2"/>
    <n v="10519.033034800001"/>
    <n v="3022222.3408599999"/>
    <n v="69.380955688499995"/>
    <n v="63.18"/>
  </r>
  <r>
    <n v="1015"/>
    <n v="11454"/>
    <n v="11454"/>
    <n v="14.4"/>
    <x v="2"/>
    <x v="2"/>
    <s v="Earl Crutchfield"/>
    <d v="2013-03-26T00:00:00"/>
    <x v="0"/>
    <x v="2"/>
    <x v="2"/>
    <n v="4498.0622785799997"/>
    <n v="1358382.2340299999"/>
    <n v="31.184289889199999"/>
    <n v="14.4"/>
  </r>
  <r>
    <n v="1016"/>
    <n v="11455"/>
    <n v="11455"/>
    <n v="14.9"/>
    <x v="2"/>
    <x v="2"/>
    <s v="Earl Crutchfield"/>
    <d v="2013-03-26T00:00:00"/>
    <x v="0"/>
    <x v="2"/>
    <x v="2"/>
    <n v="4431.61250776"/>
    <n v="1362622.3862600001"/>
    <n v="31.2816307798"/>
    <n v="14.9"/>
  </r>
  <r>
    <n v="1017"/>
    <n v="11456"/>
    <n v="11456"/>
    <n v="9"/>
    <x v="2"/>
    <x v="2"/>
    <s v="Earl Crutchfield"/>
    <d v="2013-03-26T00:00:00"/>
    <x v="0"/>
    <x v="2"/>
    <x v="2"/>
    <n v="2900.0198894800001"/>
    <n v="388796.08143100003"/>
    <n v="8.9255655789699997"/>
    <n v="8.9255655789699997"/>
  </r>
  <r>
    <n v="1018"/>
    <n v="11457"/>
    <n v="11457"/>
    <n v="18.64"/>
    <x v="2"/>
    <x v="2"/>
    <s v="Earl Crutchfield"/>
    <d v="2013-03-26T00:00:00"/>
    <x v="0"/>
    <x v="2"/>
    <x v="2"/>
    <n v="3861.7542887899999"/>
    <n v="815813.27541400003"/>
    <n v="18.728570676699999"/>
    <n v="18.64"/>
  </r>
  <r>
    <n v="1019"/>
    <n v="11458"/>
    <n v="11458"/>
    <n v="9.14"/>
    <x v="2"/>
    <x v="2"/>
    <s v="Earl Crutchfield"/>
    <d v="2013-03-26T00:00:00"/>
    <x v="0"/>
    <x v="2"/>
    <x v="2"/>
    <n v="3174.3662854099998"/>
    <n v="399312.68371200003"/>
    <n v="9.1669945125699996"/>
    <n v="9.14"/>
  </r>
  <r>
    <n v="1020"/>
    <n v="11459"/>
    <n v="11459"/>
    <n v="1"/>
    <x v="2"/>
    <x v="2"/>
    <s v="Earl Crutchfield"/>
    <d v="2013-03-26T00:00:00"/>
    <x v="0"/>
    <x v="2"/>
    <x v="2"/>
    <n v="1615.19054127"/>
    <n v="109167.94742300001"/>
    <n v="2.50616125105"/>
    <n v="1"/>
  </r>
  <r>
    <n v="1021"/>
    <n v="11460"/>
    <n v="11460"/>
    <n v="10.58"/>
    <x v="2"/>
    <x v="2"/>
    <s v="Earl Crutchfield"/>
    <d v="2013-03-26T00:00:00"/>
    <x v="0"/>
    <x v="2"/>
    <x v="2"/>
    <n v="3179.5482954899999"/>
    <n v="451766.12142500002"/>
    <n v="10.371164565999999"/>
    <n v="10.371164565999999"/>
  </r>
  <r>
    <n v="1022"/>
    <n v="11461"/>
    <n v="11461"/>
    <n v="9.56"/>
    <x v="2"/>
    <x v="2"/>
    <s v="Earl Crutchfield"/>
    <d v="2013-03-26T00:00:00"/>
    <x v="0"/>
    <x v="2"/>
    <x v="2"/>
    <n v="3290.4342719400001"/>
    <n v="412962.095286"/>
    <n v="9.4803431391000004"/>
    <n v="9.4803431391000004"/>
  </r>
  <r>
    <n v="1023"/>
    <n v="11462"/>
    <n v="11462"/>
    <n v="37.229999999999997"/>
    <x v="2"/>
    <x v="2"/>
    <s v="Earl Crutchfield"/>
    <d v="2013-03-26T00:00:00"/>
    <x v="0"/>
    <x v="2"/>
    <x v="2"/>
    <n v="5503.7775924199996"/>
    <n v="1620035.81852"/>
    <n v="37.191053688700002"/>
    <n v="37.191053688700002"/>
  </r>
  <r>
    <n v="1024"/>
    <n v="11463"/>
    <n v="11463"/>
    <n v="9.85"/>
    <x v="2"/>
    <x v="2"/>
    <s v="Earl Crutchfield"/>
    <d v="2013-03-26T00:00:00"/>
    <x v="0"/>
    <x v="2"/>
    <x v="2"/>
    <n v="2624.1382688600002"/>
    <n v="430001.61055400001"/>
    <n v="9.8715181488799999"/>
    <n v="9.85"/>
  </r>
  <r>
    <n v="1025"/>
    <n v="11464"/>
    <n v="11464"/>
    <n v="29.24"/>
    <x v="2"/>
    <x v="2"/>
    <s v="Earl Crutchfield"/>
    <d v="2013-03-26T00:00:00"/>
    <x v="0"/>
    <x v="2"/>
    <x v="2"/>
    <n v="6228.1934428699997"/>
    <n v="1270861.54051"/>
    <n v="29.175083194999999"/>
    <n v="29.175083194999999"/>
  </r>
  <r>
    <n v="1026"/>
    <n v="11465"/>
    <n v="11465"/>
    <n v="4.93"/>
    <x v="2"/>
    <x v="2"/>
    <s v="Earl Crutchfield"/>
    <d v="2013-03-26T00:00:00"/>
    <x v="0"/>
    <x v="2"/>
    <x v="2"/>
    <n v="2919.1694567"/>
    <n v="215335.02051100001"/>
    <n v="4.9434316311800002"/>
    <n v="4.93"/>
  </r>
  <r>
    <n v="1027"/>
    <n v="11466"/>
    <n v="11466"/>
    <n v="15.2"/>
    <x v="2"/>
    <x v="2"/>
    <s v="Earl Crutchfield"/>
    <d v="2013-03-26T00:00:00"/>
    <x v="0"/>
    <x v="2"/>
    <x v="2"/>
    <n v="5449.1533244000002"/>
    <n v="1355806.7150600001"/>
    <n v="31.125163872800002"/>
    <n v="15.2"/>
  </r>
  <r>
    <n v="1028"/>
    <n v="11467"/>
    <n v="11467"/>
    <n v="1.01"/>
    <x v="2"/>
    <x v="2"/>
    <s v="Earl Crutchfield"/>
    <d v="2013-03-26T00:00:00"/>
    <x v="0"/>
    <x v="2"/>
    <x v="2"/>
    <n v="985.15755772299997"/>
    <n v="46616.705880000001"/>
    <n v="1.0701765919999999"/>
    <n v="1.01"/>
  </r>
  <r>
    <n v="1029"/>
    <n v="11468"/>
    <n v="11468"/>
    <n v="20"/>
    <x v="2"/>
    <x v="2"/>
    <s v="Earl Crutchfield"/>
    <d v="2013-03-26T00:00:00"/>
    <x v="0"/>
    <x v="2"/>
    <x v="2"/>
    <n v="3903.9797102399998"/>
    <n v="857858.43592199998"/>
    <n v="19.693798608000002"/>
    <n v="19.693798608000002"/>
  </r>
  <r>
    <n v="1030"/>
    <n v="11469"/>
    <n v="11469"/>
    <n v="4.71"/>
    <x v="2"/>
    <x v="2"/>
    <s v="Earl Crutchfield"/>
    <d v="2013-03-26T00:00:00"/>
    <x v="0"/>
    <x v="2"/>
    <x v="2"/>
    <n v="1919.92776372"/>
    <n v="206907.66871900001"/>
    <n v="4.7499654809900003"/>
    <n v="4.71"/>
  </r>
  <r>
    <n v="1031"/>
    <n v="11470"/>
    <n v="11470"/>
    <n v="35.369999999999997"/>
    <x v="2"/>
    <x v="2"/>
    <s v="Earl Crutchfield"/>
    <d v="2013-03-26T00:00:00"/>
    <x v="0"/>
    <x v="2"/>
    <x v="2"/>
    <n v="4980.5161121499996"/>
    <n v="1541873.61525"/>
    <n v="35.396689227800003"/>
    <n v="35.369999999999997"/>
  </r>
  <r>
    <n v="1032"/>
    <n v="11471"/>
    <n v="11471"/>
    <n v="1.93"/>
    <x v="2"/>
    <x v="2"/>
    <s v="Earl Crutchfield"/>
    <d v="2013-03-26T00:00:00"/>
    <x v="0"/>
    <x v="2"/>
    <x v="2"/>
    <n v="1252.6838153399999"/>
    <n v="84056.241158699995"/>
    <n v="1.92967349368"/>
    <n v="1.92967349368"/>
  </r>
  <r>
    <n v="1033"/>
    <n v="11472"/>
    <n v="11472"/>
    <n v="6.25"/>
    <x v="2"/>
    <x v="2"/>
    <s v="Earl Crutchfield"/>
    <d v="2013-03-26T00:00:00"/>
    <x v="0"/>
    <x v="2"/>
    <x v="2"/>
    <n v="3282.9487564299998"/>
    <n v="435207.86549300002"/>
    <n v="9.9910377945200004"/>
    <n v="6.25"/>
  </r>
  <r>
    <n v="1034"/>
    <n v="11473"/>
    <n v="11473"/>
    <n v="4.5"/>
    <x v="2"/>
    <x v="2"/>
    <s v="Earl Crutchfield"/>
    <d v="2013-03-26T00:00:00"/>
    <x v="0"/>
    <x v="2"/>
    <x v="2"/>
    <n v="1903.94055013"/>
    <n v="199547.36722799999"/>
    <n v="4.5809955330600003"/>
    <n v="4.5"/>
  </r>
  <r>
    <n v="1035"/>
    <n v="11474"/>
    <n v="11474"/>
    <n v="74.5"/>
    <x v="2"/>
    <x v="2"/>
    <s v="Earl Crutchfield"/>
    <d v="2013-03-26T00:00:00"/>
    <x v="0"/>
    <x v="2"/>
    <x v="2"/>
    <n v="9727.0765495100004"/>
    <n v="3293043.2408400001"/>
    <n v="75.598172935199997"/>
    <n v="74.5"/>
  </r>
  <r>
    <n v="1036"/>
    <n v="11475"/>
    <n v="11475"/>
    <n v="121.43"/>
    <x v="2"/>
    <x v="2"/>
    <s v="Earl Crutchfield"/>
    <d v="2013-03-26T00:00:00"/>
    <x v="0"/>
    <x v="2"/>
    <x v="2"/>
    <n v="10586.799921100001"/>
    <n v="5301482.9272299996"/>
    <n v="121.70578818200001"/>
    <n v="121.43"/>
  </r>
  <r>
    <n v="1037"/>
    <n v="11476"/>
    <n v="11476"/>
    <n v="39.24"/>
    <x v="2"/>
    <x v="2"/>
    <s v="Earl Crutchfield"/>
    <d v="2013-03-26T00:00:00"/>
    <x v="0"/>
    <x v="2"/>
    <x v="2"/>
    <n v="5201.6883737799999"/>
    <n v="1690959.14482"/>
    <n v="38.819235736400003"/>
    <n v="38.819235736400003"/>
  </r>
  <r>
    <n v="1038"/>
    <n v="11477"/>
    <n v="11477"/>
    <n v="10"/>
    <x v="2"/>
    <x v="2"/>
    <s v="Earl Crutchfield"/>
    <d v="2013-03-26T00:00:00"/>
    <x v="0"/>
    <x v="2"/>
    <x v="2"/>
    <n v="2603.0788786399999"/>
    <n v="423387.18277199997"/>
    <n v="9.7196711736899992"/>
    <n v="9.7196711736899992"/>
  </r>
  <r>
    <n v="1039"/>
    <n v="11478"/>
    <n v="11478"/>
    <n v="69"/>
    <x v="2"/>
    <x v="2"/>
    <s v="Earl Crutchfield"/>
    <d v="2013-03-26T00:00:00"/>
    <x v="0"/>
    <x v="2"/>
    <x v="2"/>
    <n v="10702.680612599999"/>
    <n v="2954694.7008099998"/>
    <n v="67.830728182399994"/>
    <n v="67.830728182399994"/>
  </r>
  <r>
    <n v="1040"/>
    <n v="11479"/>
    <n v="11479"/>
    <n v="0.47"/>
    <x v="2"/>
    <x v="2"/>
    <s v="Earl Crutchfield"/>
    <d v="2013-03-26T00:00:00"/>
    <x v="0"/>
    <x v="2"/>
    <x v="2"/>
    <n v="643.34748697400005"/>
    <n v="20573.008472500002"/>
    <n v="0.47229317641700003"/>
    <n v="0.47"/>
  </r>
  <r>
    <n v="1041"/>
    <n v="11480"/>
    <n v="11480"/>
    <n v="2.66"/>
    <x v="2"/>
    <x v="2"/>
    <s v="Earl Crutchfield"/>
    <d v="2013-03-26T00:00:00"/>
    <x v="0"/>
    <x v="2"/>
    <x v="2"/>
    <n v="1431.3674658299999"/>
    <n v="111704.221926"/>
    <n v="2.56438633481"/>
    <n v="2.56438633481"/>
  </r>
  <r>
    <n v="1042"/>
    <n v="11481"/>
    <n v="11481"/>
    <n v="9.44"/>
    <x v="2"/>
    <x v="2"/>
    <s v="Earl Crutchfield"/>
    <d v="2013-03-26T00:00:00"/>
    <x v="0"/>
    <x v="2"/>
    <x v="2"/>
    <n v="2740.3812057800001"/>
    <n v="411872.15605799999"/>
    <n v="9.4553214773000001"/>
    <n v="9.44"/>
  </r>
  <r>
    <n v="1043"/>
    <n v="11482"/>
    <n v="11482"/>
    <n v="10.29"/>
    <x v="2"/>
    <x v="2"/>
    <s v="Earl Crutchfield"/>
    <d v="2013-03-26T00:00:00"/>
    <x v="0"/>
    <x v="2"/>
    <x v="2"/>
    <n v="2674.5272434100002"/>
    <n v="446734.196964"/>
    <n v="10.255647013500001"/>
    <n v="10.255647013500001"/>
  </r>
  <r>
    <n v="1044"/>
    <n v="11483"/>
    <n v="11483"/>
    <n v="13.66"/>
    <x v="2"/>
    <x v="2"/>
    <s v="Earl Crutchfield"/>
    <d v="2013-03-26T00:00:00"/>
    <x v="0"/>
    <x v="2"/>
    <x v="2"/>
    <n v="3178.1113376600001"/>
    <n v="608236.61878500006"/>
    <n v="13.9632472851"/>
    <n v="13.66"/>
  </r>
  <r>
    <n v="1045"/>
    <n v="11484"/>
    <n v="11484"/>
    <n v="152.34"/>
    <x v="2"/>
    <x v="2"/>
    <s v="Allan Cason"/>
    <d v="2013-03-13T00:00:00"/>
    <x v="0"/>
    <x v="2"/>
    <x v="2"/>
    <n v="37907.753963900002"/>
    <n v="9803328.8913499992"/>
    <n v="225.05436420500001"/>
    <n v="152.34"/>
  </r>
  <r>
    <n v="1046"/>
    <n v="11495"/>
    <n v="11495"/>
    <n v="126.7"/>
    <x v="2"/>
    <x v="2"/>
    <s v="Ned Hancock"/>
    <d v="2013-03-26T00:00:00"/>
    <x v="0"/>
    <x v="2"/>
    <x v="2"/>
    <n v="15513.0620483"/>
    <n v="5489526.6412500003"/>
    <n v="126.02269511999999"/>
    <n v="126.02269511999999"/>
  </r>
  <r>
    <n v="1047"/>
    <n v="11496"/>
    <n v="11496"/>
    <n v="41.8"/>
    <x v="2"/>
    <x v="2"/>
    <s v="Ned Hancock"/>
    <d v="2013-03-26T00:00:00"/>
    <x v="0"/>
    <x v="2"/>
    <x v="2"/>
    <n v="5427.33193957"/>
    <n v="1837274.37105"/>
    <n v="42.1781845768"/>
    <n v="41.8"/>
  </r>
  <r>
    <n v="1048"/>
    <n v="11497"/>
    <n v="11497"/>
    <n v="77.91"/>
    <x v="2"/>
    <x v="2"/>
    <s v="Ned Hancock"/>
    <d v="2013-03-26T00:00:00"/>
    <x v="0"/>
    <x v="2"/>
    <x v="2"/>
    <n v="13229.610139099999"/>
    <n v="3401493.0203"/>
    <n v="78.087847252399996"/>
    <n v="77.91"/>
  </r>
  <r>
    <n v="1049"/>
    <n v="11498"/>
    <n v="11498"/>
    <n v="49.18"/>
    <x v="2"/>
    <x v="2"/>
    <s v="Ned Hancock"/>
    <d v="2013-03-26T00:00:00"/>
    <x v="0"/>
    <x v="2"/>
    <x v="2"/>
    <n v="5902.9463905000002"/>
    <n v="2143275.61681"/>
    <n v="49.203034663399997"/>
    <n v="49.18"/>
  </r>
  <r>
    <n v="1050"/>
    <n v="11499"/>
    <n v="11499"/>
    <n v="159.51"/>
    <x v="2"/>
    <x v="2"/>
    <s v="Ned Hancock"/>
    <d v="2013-03-26T00:00:00"/>
    <x v="0"/>
    <x v="2"/>
    <x v="2"/>
    <n v="10757.265075699999"/>
    <n v="6923721.7798699997"/>
    <n v="158.94741677799999"/>
    <n v="158.94741677799999"/>
  </r>
  <r>
    <n v="1051"/>
    <n v="11500"/>
    <n v="11500"/>
    <n v="40.65"/>
    <x v="2"/>
    <x v="2"/>
    <s v="Ned Hancock"/>
    <d v="2013-03-26T00:00:00"/>
    <x v="0"/>
    <x v="2"/>
    <x v="2"/>
    <n v="5410.5131208599996"/>
    <n v="1759481.1206199999"/>
    <n v="40.392290141499998"/>
    <n v="40.392290141499998"/>
  </r>
  <r>
    <n v="1052"/>
    <n v="11501"/>
    <n v="11501"/>
    <n v="163.01"/>
    <x v="2"/>
    <x v="2"/>
    <s v="Ned Hancock"/>
    <d v="2013-03-26T00:00:00"/>
    <x v="0"/>
    <x v="2"/>
    <x v="2"/>
    <n v="15667.070179799999"/>
    <n v="8461055.9371300004"/>
    <n v="194.23989397299999"/>
    <n v="163.01"/>
  </r>
  <r>
    <n v="1053"/>
    <n v="11502"/>
    <n v="11502"/>
    <n v="43.25"/>
    <x v="2"/>
    <x v="2"/>
    <s v="Ned Hancock"/>
    <d v="2013-03-26T00:00:00"/>
    <x v="0"/>
    <x v="2"/>
    <x v="2"/>
    <n v="9897.5550547500006"/>
    <n v="1886463.7890399999"/>
    <n v="43.307422748299999"/>
    <n v="43.25"/>
  </r>
  <r>
    <n v="1054"/>
    <n v="11503"/>
    <n v="11503"/>
    <n v="143.15"/>
    <x v="2"/>
    <x v="2"/>
    <s v="Ned Hancock"/>
    <d v="2013-03-26T00:00:00"/>
    <x v="0"/>
    <x v="2"/>
    <x v="2"/>
    <n v="15226.541808800001"/>
    <n v="6600708.3551599998"/>
    <n v="151.53201923899999"/>
    <n v="143.15"/>
  </r>
  <r>
    <n v="1063"/>
    <n v="11646"/>
    <n v="11646"/>
    <n v="15.13"/>
    <x v="2"/>
    <x v="2"/>
    <s v="Stanley Perry"/>
    <d v="2013-04-09T00:00:00"/>
    <x v="0"/>
    <x v="2"/>
    <x v="2"/>
    <n v="3851.25100673"/>
    <n v="977188.94713400002"/>
    <n v="22.4332611548"/>
    <n v="15.13"/>
  </r>
  <r>
    <n v="1064"/>
    <n v="11651"/>
    <n v="11651"/>
    <n v="494.7"/>
    <x v="2"/>
    <x v="2"/>
    <s v="734 BLP Groves LLC"/>
    <d v="2013-04-01T00:00:00"/>
    <x v="0"/>
    <x v="2"/>
    <x v="2"/>
    <n v="27325.766501400001"/>
    <n v="26550965.949499998"/>
    <n v="609.52874549199998"/>
    <n v="494.7"/>
  </r>
  <r>
    <n v="1065"/>
    <n v="11716"/>
    <n v="11716"/>
    <n v="15.72"/>
    <x v="2"/>
    <x v="2"/>
    <s v="Ned Hancock"/>
    <d v="2013-04-10T00:00:00"/>
    <x v="0"/>
    <x v="2"/>
    <x v="2"/>
    <n v="5581.3642434200001"/>
    <n v="686180.47320000001"/>
    <n v="15.752599126"/>
    <n v="15.72"/>
  </r>
  <r>
    <n v="1066"/>
    <n v="11717"/>
    <n v="11717"/>
    <n v="9.3000000000000007"/>
    <x v="2"/>
    <x v="2"/>
    <s v="Ned Hancock"/>
    <d v="2013-04-10T00:00:00"/>
    <x v="0"/>
    <x v="2"/>
    <x v="2"/>
    <n v="3161.5750900100002"/>
    <n v="406102.32720399997"/>
    <n v="9.3228639030899991"/>
    <n v="9.3000000000000007"/>
  </r>
  <r>
    <n v="1067"/>
    <n v="11719"/>
    <n v="11719"/>
    <n v="1333"/>
    <x v="2"/>
    <x v="2"/>
    <s v="Consolidated Citrus"/>
    <d v="2013-02-26T00:00:00"/>
    <x v="0"/>
    <x v="2"/>
    <x v="2"/>
    <n v="129709.898396"/>
    <n v="61019520.700400002"/>
    <n v="1400.8210463600001"/>
    <n v="1333"/>
  </r>
  <r>
    <n v="1069"/>
    <n v="11721"/>
    <n v="11721"/>
    <n v="1597"/>
    <x v="2"/>
    <x v="2"/>
    <s v="Lykes Bros Inc"/>
    <d v="2013-04-23T00:00:00"/>
    <x v="0"/>
    <x v="2"/>
    <x v="2"/>
    <n v="93749.865554899996"/>
    <n v="89977604.105299994"/>
    <n v="2065.6098259099999"/>
    <n v="1597"/>
  </r>
  <r>
    <n v="1085"/>
    <n v="11814"/>
    <n v="11814"/>
    <n v="349"/>
    <x v="2"/>
    <x v="2"/>
    <s v="Grigsby Family Partnership Ltd"/>
    <d v="2013-05-07T00:00:00"/>
    <x v="0"/>
    <x v="2"/>
    <x v="2"/>
    <n v="34173.888867200003"/>
    <n v="16268512.8915"/>
    <n v="373.47515991199998"/>
    <n v="349"/>
  </r>
  <r>
    <n v="1086"/>
    <n v="11815"/>
    <n v="11815"/>
    <n v="30.97"/>
    <x v="2"/>
    <x v="2"/>
    <s v="Lake Placid Caretakers Inc"/>
    <d v="2013-05-07T00:00:00"/>
    <x v="0"/>
    <x v="2"/>
    <x v="2"/>
    <n v="6628.3379625999996"/>
    <n v="1361273.7385"/>
    <n v="31.2506699636"/>
    <n v="30.97"/>
  </r>
  <r>
    <n v="1087"/>
    <n v="11818"/>
    <n v="11818"/>
    <n v="58.06"/>
    <x v="2"/>
    <x v="2"/>
    <s v="Lake Placid Caretakers Inc"/>
    <d v="2013-05-10T00:00:00"/>
    <x v="0"/>
    <x v="2"/>
    <x v="2"/>
    <n v="7250.9226076499999"/>
    <n v="2534617.0622100001"/>
    <n v="58.187033992499998"/>
    <n v="58.06"/>
  </r>
  <r>
    <n v="1088"/>
    <n v="11820"/>
    <n v="11820"/>
    <n v="36.950000000000003"/>
    <x v="2"/>
    <x v="2"/>
    <s v="Lake Placid Caretakers Inc"/>
    <d v="2013-05-07T00:00:00"/>
    <x v="0"/>
    <x v="2"/>
    <x v="2"/>
    <n v="5538.9588219300003"/>
    <n v="1613783.5615999999"/>
    <n v="37.047521045800003"/>
    <n v="36.950000000000003"/>
  </r>
  <r>
    <n v="1089"/>
    <n v="11821"/>
    <n v="11821"/>
    <n v="3"/>
    <x v="2"/>
    <x v="2"/>
    <s v="Lake Placid Caretakers Inc"/>
    <d v="2013-05-07T00:00:00"/>
    <x v="0"/>
    <x v="2"/>
    <x v="2"/>
    <n v="2681.8033862699999"/>
    <n v="449191.40848099999"/>
    <n v="10.3120570535"/>
    <n v="3"/>
  </r>
  <r>
    <n v="1090"/>
    <n v="11824"/>
    <n v="11824"/>
    <n v="6.55"/>
    <x v="2"/>
    <x v="2"/>
    <s v="Lake Placid Caretakers Inc"/>
    <d v="2013-05-07T00:00:00"/>
    <x v="0"/>
    <x v="2"/>
    <x v="2"/>
    <n v="2379.9469080399999"/>
    <n v="285829.62395699997"/>
    <n v="6.5617715169700004"/>
    <n v="6.55"/>
  </r>
  <r>
    <n v="1091"/>
    <n v="11825"/>
    <n v="11825"/>
    <n v="14.31"/>
    <x v="2"/>
    <x v="2"/>
    <s v="Lake Placid Caretakers Inc"/>
    <d v="2013-05-07T00:00:00"/>
    <x v="0"/>
    <x v="2"/>
    <x v="2"/>
    <n v="3751.89506016"/>
    <n v="668606.54744700005"/>
    <n v="15.3491556906"/>
    <n v="14.31"/>
  </r>
  <r>
    <n v="1092"/>
    <n v="11826"/>
    <n v="11826"/>
    <n v="33.39"/>
    <x v="2"/>
    <x v="2"/>
    <s v="Lake Placid Caretakers Inc"/>
    <d v="2013-05-07T00:00:00"/>
    <x v="0"/>
    <x v="2"/>
    <x v="2"/>
    <n v="6039.2190316599999"/>
    <n v="1504760.6500500001"/>
    <n v="34.544689373399997"/>
    <n v="33.39"/>
  </r>
  <r>
    <n v="1093"/>
    <n v="11827"/>
    <n v="11827"/>
    <n v="38.549999999999997"/>
    <x v="2"/>
    <x v="2"/>
    <s v="Lake Placid Caretakers Inc"/>
    <d v="2013-05-07T00:00:00"/>
    <x v="0"/>
    <x v="2"/>
    <x v="2"/>
    <n v="5187.8206304300002"/>
    <n v="1681179.3334300001"/>
    <n v="38.594721261899998"/>
    <n v="38.549999999999997"/>
  </r>
  <r>
    <n v="1094"/>
    <n v="11831"/>
    <n v="11831"/>
    <n v="21.2"/>
    <x v="2"/>
    <x v="2"/>
    <s v="Lake Placid Caretakers Inc"/>
    <d v="2013-05-07T00:00:00"/>
    <x v="0"/>
    <x v="2"/>
    <x v="2"/>
    <n v="4327.1305943099997"/>
    <n v="919816.93456299999"/>
    <n v="21.116175708"/>
    <n v="21.116175708"/>
  </r>
  <r>
    <n v="1095"/>
    <n v="11832"/>
    <n v="11832"/>
    <n v="60.73"/>
    <x v="2"/>
    <x v="2"/>
    <s v="Lake Placid Caretakers Inc"/>
    <d v="2013-05-07T00:00:00"/>
    <x v="0"/>
    <x v="2"/>
    <x v="2"/>
    <n v="8420.7802208600006"/>
    <n v="2656464.2501099999"/>
    <n v="60.9842717171"/>
    <n v="60.73"/>
  </r>
  <r>
    <n v="1096"/>
    <n v="11833"/>
    <n v="11833"/>
    <n v="63"/>
    <x v="2"/>
    <x v="2"/>
    <s v="Lake Placid Caretakers Inc"/>
    <d v="2013-05-07T00:00:00"/>
    <x v="0"/>
    <x v="2"/>
    <x v="2"/>
    <n v="8319.0191044300009"/>
    <n v="3494734.9683500002"/>
    <n v="80.228396403399998"/>
    <n v="63"/>
  </r>
  <r>
    <n v="1097"/>
    <n v="11834"/>
    <n v="11834"/>
    <n v="131.16999999999999"/>
    <x v="2"/>
    <x v="2"/>
    <s v="Lake Placid Caretakers Inc"/>
    <d v="2013-05-07T00:00:00"/>
    <x v="0"/>
    <x v="2"/>
    <x v="2"/>
    <n v="10662.760604999999"/>
    <n v="5727470.6188500002"/>
    <n v="131.485159063"/>
    <n v="131.16999999999999"/>
  </r>
  <r>
    <n v="1098"/>
    <n v="11835"/>
    <n v="11835"/>
    <n v="36.92"/>
    <x v="2"/>
    <x v="2"/>
    <s v="Lake Placid Caretakers Inc"/>
    <d v="2013-05-07T00:00:00"/>
    <x v="0"/>
    <x v="2"/>
    <x v="2"/>
    <n v="5094.9211133500003"/>
    <n v="1612237.4375199999"/>
    <n v="37.012026779000003"/>
    <n v="36.92"/>
  </r>
  <r>
    <n v="1099"/>
    <n v="11836"/>
    <n v="11836"/>
    <n v="38.380000000000003"/>
    <x v="2"/>
    <x v="2"/>
    <s v="Lake Placid Caretakers Inc"/>
    <d v="2013-05-07T00:00:00"/>
    <x v="0"/>
    <x v="2"/>
    <x v="2"/>
    <n v="4582.8661428599999"/>
    <n v="851719.40499900002"/>
    <n v="19.552865286700001"/>
    <n v="19.552865286700001"/>
  </r>
  <r>
    <n v="1100"/>
    <n v="11837"/>
    <n v="11837"/>
    <n v="60.75"/>
    <x v="2"/>
    <x v="2"/>
    <s v="Lake Placid Caretakers Inc"/>
    <d v="2013-05-07T00:00:00"/>
    <x v="0"/>
    <x v="2"/>
    <x v="2"/>
    <n v="8244.57690138"/>
    <n v="2939005.4474599999"/>
    <n v="67.470551044900006"/>
    <n v="60.75"/>
  </r>
  <r>
    <n v="1101"/>
    <n v="11838"/>
    <n v="11838"/>
    <n v="197.72"/>
    <x v="2"/>
    <x v="2"/>
    <s v="Lake Placid Caretakers Inc"/>
    <d v="2013-05-07T00:00:00"/>
    <x v="0"/>
    <x v="2"/>
    <x v="2"/>
    <n v="15635.5912553"/>
    <n v="8474127.5477900002"/>
    <n v="194.53997806300001"/>
    <n v="194.53997806300001"/>
  </r>
  <r>
    <n v="1102"/>
    <n v="11839"/>
    <n v="11839"/>
    <n v="40"/>
    <x v="2"/>
    <x v="2"/>
    <s v="Lake Placid Caretakers Inc"/>
    <d v="2013-05-07T00:00:00"/>
    <x v="0"/>
    <x v="2"/>
    <x v="2"/>
    <n v="5297.3400591999998"/>
    <n v="1753642.2390600001"/>
    <n v="40.258247329"/>
    <n v="40"/>
  </r>
  <r>
    <n v="1103"/>
    <n v="11840"/>
    <n v="11840"/>
    <n v="4.5"/>
    <x v="2"/>
    <x v="2"/>
    <s v="Lake Placid Caretakers Inc"/>
    <d v="2013-05-07T00:00:00"/>
    <x v="0"/>
    <x v="2"/>
    <x v="2"/>
    <n v="2037.8123876699999"/>
    <n v="201019.925968"/>
    <n v="4.6148009653499997"/>
    <n v="4.5"/>
  </r>
  <r>
    <n v="1104"/>
    <n v="11841"/>
    <n v="11841"/>
    <n v="23.75"/>
    <x v="2"/>
    <x v="2"/>
    <s v="Lake Placid Caretakers Inc"/>
    <d v="2013-05-07T00:00:00"/>
    <x v="0"/>
    <x v="2"/>
    <x v="2"/>
    <n v="4121.1934583800003"/>
    <n v="1036988.90332"/>
    <n v="23.806084740300001"/>
    <n v="23.75"/>
  </r>
  <r>
    <n v="1105"/>
    <n v="11842"/>
    <n v="11842"/>
    <n v="82.22"/>
    <x v="2"/>
    <x v="2"/>
    <s v="Lake Placid Caretakers Inc"/>
    <d v="2013-05-07T00:00:00"/>
    <x v="0"/>
    <x v="2"/>
    <x v="2"/>
    <n v="10237.4857651"/>
    <n v="3618234.97554"/>
    <n v="83.063577789700005"/>
    <n v="82.22"/>
  </r>
  <r>
    <n v="1106"/>
    <n v="11843"/>
    <n v="11843"/>
    <n v="28.87"/>
    <x v="2"/>
    <x v="2"/>
    <s v="Lake Placid Caretakers Inc"/>
    <d v="2013-05-07T00:00:00"/>
    <x v="0"/>
    <x v="2"/>
    <x v="2"/>
    <n v="4766.4014943599996"/>
    <n v="1260701.6054"/>
    <n v="28.941842245699998"/>
    <n v="28.87"/>
  </r>
  <r>
    <n v="1107"/>
    <n v="11845"/>
    <n v="11845"/>
    <n v="37"/>
    <x v="2"/>
    <x v="2"/>
    <s v="Lake Placid Caretakers Inc"/>
    <d v="2013-05-07T00:00:00"/>
    <x v="0"/>
    <x v="2"/>
    <x v="2"/>
    <n v="5176.0795877199998"/>
    <n v="1643622.33611"/>
    <n v="37.732527792100001"/>
    <n v="37"/>
  </r>
  <r>
    <n v="1108"/>
    <n v="11846"/>
    <n v="11846"/>
    <n v="181"/>
    <x v="2"/>
    <x v="2"/>
    <s v="Lake Placid Caretakers Inc"/>
    <d v="2013-05-07T00:00:00"/>
    <x v="0"/>
    <x v="2"/>
    <x v="2"/>
    <n v="22292.140648100001"/>
    <n v="13685978.9846"/>
    <n v="314.18810212800003"/>
    <n v="181"/>
  </r>
  <r>
    <n v="1109"/>
    <n v="11848"/>
    <n v="11848"/>
    <n v="28.11"/>
    <x v="2"/>
    <x v="2"/>
    <s v="Gillie Russell"/>
    <d v="2013-05-07T00:00:00"/>
    <x v="0"/>
    <x v="2"/>
    <x v="2"/>
    <n v="2866.6425347999998"/>
    <n v="428706.84915600001"/>
    <n v="9.8417943982700002"/>
    <n v="9.8417943982700002"/>
  </r>
  <r>
    <n v="1115"/>
    <n v="11876"/>
    <n v="11876"/>
    <n v="60.26"/>
    <x v="6"/>
    <x v="2"/>
    <s v="Barben Farms LLC"/>
    <d v="2013-05-09T00:00:00"/>
    <x v="0"/>
    <x v="4"/>
    <x v="2"/>
    <n v="6687.1540830000004"/>
    <n v="2630187.5096300002"/>
    <n v="60.381038347400001"/>
    <n v="60.26"/>
  </r>
  <r>
    <n v="1116"/>
    <n v="11879"/>
    <n v="11879"/>
    <n v="10.06"/>
    <x v="2"/>
    <x v="2"/>
    <s v="Lake Placid Caretakers Inc"/>
    <d v="2013-05-07T00:00:00"/>
    <x v="0"/>
    <x v="2"/>
    <x v="2"/>
    <n v="2653.9588028799999"/>
    <n v="439597.670522"/>
    <n v="10.091814254299999"/>
    <n v="10.06"/>
  </r>
  <r>
    <n v="1117"/>
    <n v="11880"/>
    <n v="11880"/>
    <n v="39.44"/>
    <x v="2"/>
    <x v="2"/>
    <s v="Lake Placid Caretakers Inc"/>
    <d v="2013-05-07T00:00:00"/>
    <x v="0"/>
    <x v="2"/>
    <x v="2"/>
    <n v="5244.8054110499997"/>
    <n v="1721941.3067699999"/>
    <n v="39.530491151500001"/>
    <n v="39.44"/>
  </r>
  <r>
    <n v="1118"/>
    <n v="11881"/>
    <n v="11881"/>
    <n v="38.07"/>
    <x v="2"/>
    <x v="2"/>
    <s v="Lake Placid Caretakers Inc"/>
    <d v="2013-05-07T00:00:00"/>
    <x v="0"/>
    <x v="2"/>
    <x v="2"/>
    <n v="5113.4611771899999"/>
    <n v="1648084.22059"/>
    <n v="37.834958974800003"/>
    <n v="37.834958974800003"/>
  </r>
  <r>
    <n v="1119"/>
    <n v="11882"/>
    <n v="11882"/>
    <n v="36.32"/>
    <x v="2"/>
    <x v="2"/>
    <s v="Lake Placid Caretakers Inc"/>
    <d v="2013-05-07T00:00:00"/>
    <x v="0"/>
    <x v="2"/>
    <x v="2"/>
    <n v="5043.96014079"/>
    <n v="1586361.8002599999"/>
    <n v="36.418001508800003"/>
    <n v="36.32"/>
  </r>
  <r>
    <n v="1120"/>
    <n v="11883"/>
    <n v="11883"/>
    <n v="23.51"/>
    <x v="2"/>
    <x v="2"/>
    <s v="Glenn E Beck"/>
    <d v="2013-05-14T00:00:00"/>
    <x v="0"/>
    <x v="2"/>
    <x v="2"/>
    <n v="5242.4936684800005"/>
    <n v="1031541.08323"/>
    <n v="23.681019499800001"/>
    <n v="23.51"/>
  </r>
  <r>
    <n v="1121"/>
    <n v="11884"/>
    <n v="11884"/>
    <n v="80.25"/>
    <x v="2"/>
    <x v="2"/>
    <s v="Glenn E Beck"/>
    <d v="2013-05-14T00:00:00"/>
    <x v="0"/>
    <x v="2"/>
    <x v="2"/>
    <n v="7916.7676373300001"/>
    <n v="3502844.5219200002"/>
    <n v="80.414566880999999"/>
    <n v="80.25"/>
  </r>
  <r>
    <n v="1122"/>
    <n v="11920"/>
    <n v="11920"/>
    <n v="52.37"/>
    <x v="2"/>
    <x v="2"/>
    <s v="Richard Andrew Tuck"/>
    <d v="2013-06-04T00:00:00"/>
    <x v="0"/>
    <x v="2"/>
    <x v="2"/>
    <n v="7750.3176087100001"/>
    <n v="2284698.4447699999"/>
    <n v="52.449669044700002"/>
    <n v="52.37"/>
  </r>
  <r>
    <n v="1123"/>
    <n v="11921"/>
    <n v="11921"/>
    <n v="9.5"/>
    <x v="2"/>
    <x v="2"/>
    <s v="Richard Andrew Tuck"/>
    <d v="2013-06-04T00:00:00"/>
    <x v="0"/>
    <x v="2"/>
    <x v="2"/>
    <n v="3797.5200487000002"/>
    <n v="420323.28880899999"/>
    <n v="9.6493335653599992"/>
    <n v="9.5"/>
  </r>
  <r>
    <n v="1124"/>
    <n v="11922"/>
    <n v="11922"/>
    <n v="19.5"/>
    <x v="2"/>
    <x v="2"/>
    <s v="Richard Andrew Tuck"/>
    <d v="2013-06-04T00:00:00"/>
    <x v="0"/>
    <x v="2"/>
    <x v="2"/>
    <n v="3916.5268588700001"/>
    <n v="867904.53821599996"/>
    <n v="19.924426305000001"/>
    <n v="19.5"/>
  </r>
  <r>
    <n v="1125"/>
    <n v="11923"/>
    <n v="11923"/>
    <n v="19.5"/>
    <x v="2"/>
    <x v="2"/>
    <s v="Richard Andrew Tuck"/>
    <d v="2013-06-04T00:00:00"/>
    <x v="0"/>
    <x v="2"/>
    <x v="2"/>
    <n v="3881.12261971"/>
    <n v="847296.86687499995"/>
    <n v="19.451337375400001"/>
    <n v="19.451337375400001"/>
  </r>
  <r>
    <n v="1126"/>
    <n v="11924"/>
    <n v="11924"/>
    <n v="39.82"/>
    <x v="2"/>
    <x v="2"/>
    <s v="Richard Andrew Tuck"/>
    <d v="2013-06-04T00:00:00"/>
    <x v="0"/>
    <x v="2"/>
    <x v="2"/>
    <n v="5290.0931689299996"/>
    <n v="1748510.6372400001"/>
    <n v="40.140441489899999"/>
    <n v="39.82"/>
  </r>
  <r>
    <n v="1127"/>
    <n v="11925"/>
    <n v="11925"/>
    <n v="565"/>
    <x v="2"/>
    <x v="2"/>
    <s v="734 LMC Groves LLC"/>
    <d v="2013-05-21T00:00:00"/>
    <x v="0"/>
    <x v="2"/>
    <x v="2"/>
    <n v="52442.485554899999"/>
    <n v="25577419.851199999"/>
    <n v="587.17911297499995"/>
    <n v="565"/>
  </r>
  <r>
    <n v="1144"/>
    <n v="11947"/>
    <n v="11947"/>
    <n v="29.2"/>
    <x v="2"/>
    <x v="2"/>
    <s v="734 LMC Groves LLC"/>
    <d v="2013-05-21T00:00:00"/>
    <x v="0"/>
    <x v="2"/>
    <x v="2"/>
    <n v="4571.6839891400004"/>
    <n v="1274497.0366"/>
    <n v="29.258543035100001"/>
    <n v="29.2"/>
  </r>
  <r>
    <n v="1184"/>
    <n v="12090"/>
    <n v="12090"/>
    <n v="10"/>
    <x v="2"/>
    <x v="2"/>
    <s v="Timothy Mann"/>
    <d v="2013-07-02T00:00:00"/>
    <x v="0"/>
    <x v="2"/>
    <x v="2"/>
    <n v="5392.4881652800004"/>
    <n v="311512.12531899998"/>
    <n v="7.15136297914"/>
    <n v="7.15136297914"/>
  </r>
  <r>
    <n v="1185"/>
    <n v="12142"/>
    <n v="12142"/>
    <n v="671.11"/>
    <x v="2"/>
    <x v="2"/>
    <s v="Glenn E Beck"/>
    <d v="2013-07-16T00:00:00"/>
    <x v="0"/>
    <x v="2"/>
    <x v="2"/>
    <n v="30178.0747864"/>
    <n v="14875118.1536"/>
    <n v="341.487090319"/>
    <n v="341.487090319"/>
  </r>
  <r>
    <n v="1186"/>
    <n v="12164"/>
    <n v="12164"/>
    <n v="69.150000000000006"/>
    <x v="2"/>
    <x v="2"/>
    <s v="David Wheeler"/>
    <d v="2013-07-15T00:00:00"/>
    <x v="0"/>
    <x v="2"/>
    <x v="2"/>
    <n v="9944.2557748500003"/>
    <n v="2991606.33323"/>
    <n v="68.678106053600004"/>
    <n v="68.678106053600004"/>
  </r>
  <r>
    <n v="1190"/>
    <n v="12178"/>
    <n v="12178"/>
    <n v="10.19"/>
    <x v="2"/>
    <x v="2"/>
    <s v="Ted Davis"/>
    <d v="2013-07-09T00:00:00"/>
    <x v="0"/>
    <x v="2"/>
    <x v="2"/>
    <n v="3641.4187573700001"/>
    <n v="444771.35304900003"/>
    <n v="10.2105861373"/>
    <n v="10.19"/>
  </r>
  <r>
    <n v="1204"/>
    <n v="12195"/>
    <n v="12195"/>
    <n v="3"/>
    <x v="2"/>
    <x v="2"/>
    <s v="Charles Wilson"/>
    <d v="2013-07-17T00:00:00"/>
    <x v="0"/>
    <x v="2"/>
    <x v="2"/>
    <n v="2374.4859651800002"/>
    <n v="284919.72838599997"/>
    <n v="6.5408831053399998"/>
    <n v="3"/>
  </r>
  <r>
    <n v="1205"/>
    <n v="12197"/>
    <n v="12197"/>
    <n v="38.94"/>
    <x v="2"/>
    <x v="2"/>
    <s v="Charles Wilson"/>
    <d v="2013-07-17T00:00:00"/>
    <x v="0"/>
    <x v="2"/>
    <x v="2"/>
    <n v="1984.37356406"/>
    <n v="59663.040313500002"/>
    <n v="1.3696804170400001"/>
    <n v="1.3696804170400001"/>
  </r>
  <r>
    <n v="1206"/>
    <n v="12198"/>
    <n v="12198"/>
    <n v="20.75"/>
    <x v="2"/>
    <x v="2"/>
    <s v="Charles Wilson"/>
    <d v="2013-07-17T00:00:00"/>
    <x v="0"/>
    <x v="2"/>
    <x v="2"/>
    <n v="4349.6138444799999"/>
    <n v="908238.296798"/>
    <n v="20.850365697000001"/>
    <n v="20.75"/>
  </r>
  <r>
    <n v="1207"/>
    <n v="12199"/>
    <n v="12199"/>
    <n v="29.42"/>
    <x v="2"/>
    <x v="2"/>
    <s v="Charles Wilson"/>
    <d v="2013-07-17T00:00:00"/>
    <x v="0"/>
    <x v="2"/>
    <x v="2"/>
    <n v="4562.7394722099998"/>
    <n v="1285228.4189200001"/>
    <n v="29.504902659399999"/>
    <n v="29.42"/>
  </r>
  <r>
    <n v="1208"/>
    <n v="12202"/>
    <n v="12202"/>
    <n v="75.010000000000005"/>
    <x v="2"/>
    <x v="2"/>
    <s v="Glenn E Beck"/>
    <d v="2013-07-19T00:00:00"/>
    <x v="0"/>
    <x v="2"/>
    <x v="2"/>
    <n v="7593.0798363900003"/>
    <n v="3282384.6971800001"/>
    <n v="75.353485462699993"/>
    <n v="75.010000000000005"/>
  </r>
  <r>
    <n v="1209"/>
    <n v="12209"/>
    <n v="12209"/>
    <n v="19.57"/>
    <x v="2"/>
    <x v="2"/>
    <s v="E Rodney Anderson"/>
    <d v="2013-07-22T00:00:00"/>
    <x v="0"/>
    <x v="2"/>
    <x v="2"/>
    <n v="5227.3217062900003"/>
    <n v="853753.788695"/>
    <n v="19.5995684968"/>
    <n v="19.57"/>
  </r>
  <r>
    <n v="1210"/>
    <n v="12210"/>
    <n v="12210"/>
    <n v="145.88"/>
    <x v="2"/>
    <x v="2"/>
    <s v="E Rodney Anderson"/>
    <d v="2013-07-22T00:00:00"/>
    <x v="0"/>
    <x v="2"/>
    <x v="2"/>
    <n v="44082.346253000003"/>
    <n v="18462727.477200001"/>
    <n v="423.84759707000001"/>
    <n v="145.88"/>
  </r>
  <r>
    <n v="1212"/>
    <n v="12212"/>
    <n v="12212"/>
    <n v="19.16"/>
    <x v="2"/>
    <x v="2"/>
    <s v="E Rodney Anderson"/>
    <d v="2013-07-22T00:00:00"/>
    <x v="0"/>
    <x v="2"/>
    <x v="2"/>
    <n v="5173.4050168900003"/>
    <n v="836221.84747100004"/>
    <n v="19.1970888974"/>
    <n v="19.16"/>
  </r>
  <r>
    <n v="1213"/>
    <n v="12244"/>
    <n v="12244"/>
    <n v="23.69"/>
    <x v="2"/>
    <x v="2"/>
    <s v="ME Stephens V"/>
    <d v="2013-07-30T00:00:00"/>
    <x v="0"/>
    <x v="2"/>
    <x v="2"/>
    <n v="7464.4664198"/>
    <n v="1039740.88014"/>
    <n v="23.869261687800002"/>
    <n v="23.69"/>
  </r>
  <r>
    <n v="1214"/>
    <n v="12246"/>
    <n v="12246"/>
    <n v="159.68"/>
    <x v="2"/>
    <x v="2"/>
    <s v="ME Stephens V"/>
    <d v="2013-07-31T00:00:00"/>
    <x v="0"/>
    <x v="2"/>
    <x v="2"/>
    <n v="10504.7461595"/>
    <n v="6968925.0883999998"/>
    <n v="159.98514610199999"/>
    <n v="159.68"/>
  </r>
  <r>
    <n v="1215"/>
    <n v="12247"/>
    <n v="12247"/>
    <n v="5"/>
    <x v="2"/>
    <x v="2"/>
    <s v="ME Stephens V"/>
    <d v="2013-07-31T00:00:00"/>
    <x v="0"/>
    <x v="2"/>
    <x v="2"/>
    <n v="1924.2499035400001"/>
    <n v="208879.85639100001"/>
    <n v="4.7952408611699999"/>
    <n v="4.7952408611699999"/>
  </r>
  <r>
    <n v="1216"/>
    <n v="12248"/>
    <n v="12248"/>
    <n v="39.26"/>
    <x v="2"/>
    <x v="2"/>
    <s v="ME Stephens V"/>
    <d v="2013-07-31T00:00:00"/>
    <x v="0"/>
    <x v="2"/>
    <x v="2"/>
    <n v="5270.46488864"/>
    <n v="1735871.63794"/>
    <n v="39.850288830300002"/>
    <n v="39.26"/>
  </r>
  <r>
    <n v="1217"/>
    <n v="12249"/>
    <n v="12249"/>
    <n v="5"/>
    <x v="2"/>
    <x v="2"/>
    <s v="ME Stephens V"/>
    <d v="2013-07-31T00:00:00"/>
    <x v="0"/>
    <x v="2"/>
    <x v="2"/>
    <n v="1982.5635563599999"/>
    <n v="218238.35260700001"/>
    <n v="5.0100832314700003"/>
    <n v="5"/>
  </r>
  <r>
    <n v="1218"/>
    <n v="12250"/>
    <n v="12250"/>
    <n v="9.9499999999999993"/>
    <x v="2"/>
    <x v="2"/>
    <s v="ME Stephens V"/>
    <d v="2013-07-31T00:00:00"/>
    <x v="0"/>
    <x v="2"/>
    <x v="2"/>
    <n v="3292.1096324"/>
    <n v="434193.59760500002"/>
    <n v="9.9677533146100004"/>
    <n v="9.9499999999999993"/>
  </r>
  <r>
    <n v="1219"/>
    <n v="12251"/>
    <n v="12251"/>
    <n v="4.76"/>
    <x v="2"/>
    <x v="2"/>
    <s v="ME Stephens V"/>
    <d v="2013-07-31T00:00:00"/>
    <x v="0"/>
    <x v="2"/>
    <x v="2"/>
    <n v="1902.76094051"/>
    <n v="207978.662503"/>
    <n v="4.7745522134899998"/>
    <n v="4.76"/>
  </r>
  <r>
    <n v="1220"/>
    <n v="12252"/>
    <n v="12252"/>
    <n v="19.89"/>
    <x v="2"/>
    <x v="2"/>
    <s v="ME Stephens V"/>
    <d v="2013-07-31T00:00:00"/>
    <x v="0"/>
    <x v="2"/>
    <x v="2"/>
    <n v="3959.0532670600001"/>
    <n v="874862.96057"/>
    <n v="20.084170340499998"/>
    <n v="19.89"/>
  </r>
  <r>
    <n v="1221"/>
    <n v="12253"/>
    <n v="12253"/>
    <n v="24.24"/>
    <x v="2"/>
    <x v="2"/>
    <s v="ME Stephens V"/>
    <d v="2013-07-31T00:00:00"/>
    <x v="0"/>
    <x v="2"/>
    <x v="2"/>
    <n v="6853.8331276700001"/>
    <n v="1058149.2389400001"/>
    <n v="24.291861146700001"/>
    <n v="24.24"/>
  </r>
  <r>
    <n v="1222"/>
    <n v="12254"/>
    <n v="12254"/>
    <n v="19.760000000000002"/>
    <x v="2"/>
    <x v="2"/>
    <s v="ME Stephens V"/>
    <d v="2013-07-31T00:00:00"/>
    <x v="0"/>
    <x v="2"/>
    <x v="2"/>
    <n v="3930.1806215400002"/>
    <n v="862738.16019199998"/>
    <n v="19.805822111000001"/>
    <n v="19.760000000000002"/>
  </r>
  <r>
    <n v="1223"/>
    <n v="12255"/>
    <n v="12255"/>
    <n v="5.74"/>
    <x v="2"/>
    <x v="2"/>
    <s v="ME Stephens V"/>
    <d v="2013-07-31T00:00:00"/>
    <x v="0"/>
    <x v="2"/>
    <x v="2"/>
    <n v="2049.9126271800001"/>
    <n v="250965.782676"/>
    <n v="5.7614046497200002"/>
    <n v="5.74"/>
  </r>
  <r>
    <n v="1224"/>
    <n v="12256"/>
    <n v="12256"/>
    <n v="39.72"/>
    <x v="2"/>
    <x v="2"/>
    <s v="ME Stephens V"/>
    <d v="2013-07-31T00:00:00"/>
    <x v="0"/>
    <x v="2"/>
    <x v="2"/>
    <n v="7205.4887628099996"/>
    <n v="1733684.46511"/>
    <n v="39.8000780502"/>
    <n v="39.72"/>
  </r>
  <r>
    <n v="1225"/>
    <n v="12257"/>
    <n v="12257"/>
    <n v="4.5"/>
    <x v="2"/>
    <x v="2"/>
    <s v="ME Stephens V"/>
    <d v="2013-07-31T00:00:00"/>
    <x v="0"/>
    <x v="2"/>
    <x v="2"/>
    <n v="2160.2379230000001"/>
    <n v="221798.33698299999"/>
    <n v="5.0918095541700001"/>
    <n v="4.5"/>
  </r>
  <r>
    <n v="1226"/>
    <n v="12258"/>
    <n v="12258"/>
    <n v="19.93"/>
    <x v="2"/>
    <x v="2"/>
    <s v="ME Stephens V"/>
    <d v="2013-07-31T00:00:00"/>
    <x v="0"/>
    <x v="2"/>
    <x v="2"/>
    <n v="3947.5271686199999"/>
    <n v="870258.432868"/>
    <n v="19.9784645067"/>
    <n v="19.93"/>
  </r>
  <r>
    <n v="1227"/>
    <n v="12259"/>
    <n v="12259"/>
    <n v="29.66"/>
    <x v="2"/>
    <x v="2"/>
    <s v="ME Stephens V"/>
    <d v="2013-07-31T00:00:00"/>
    <x v="0"/>
    <x v="2"/>
    <x v="2"/>
    <n v="5225.5062829999997"/>
    <n v="1294616.2757600001"/>
    <n v="29.720419059699999"/>
    <n v="29.66"/>
  </r>
  <r>
    <n v="1228"/>
    <n v="12260"/>
    <n v="12260"/>
    <n v="9.4"/>
    <x v="2"/>
    <x v="2"/>
    <s v="ME Stephens V"/>
    <d v="2013-07-30T00:00:00"/>
    <x v="0"/>
    <x v="2"/>
    <x v="2"/>
    <n v="2563.7839232299998"/>
    <n v="410739.44339999999"/>
    <n v="9.4293178687600001"/>
    <n v="9.4"/>
  </r>
  <r>
    <n v="1229"/>
    <n v="12261"/>
    <n v="12261"/>
    <n v="208.44"/>
    <x v="2"/>
    <x v="2"/>
    <s v="ME Stephens V"/>
    <d v="2013-07-31T00:00:00"/>
    <x v="0"/>
    <x v="2"/>
    <x v="2"/>
    <n v="14846.1166225"/>
    <n v="9100349.6995000001"/>
    <n v="208.91611802099999"/>
    <n v="208.44"/>
  </r>
  <r>
    <n v="1230"/>
    <n v="12287"/>
    <n v="12287"/>
    <n v="149.68"/>
    <x v="2"/>
    <x v="2"/>
    <s v="W Lindsay Raley"/>
    <d v="2013-07-25T00:00:00"/>
    <x v="0"/>
    <x v="2"/>
    <x v="2"/>
    <n v="9895.5170345200004"/>
    <n v="6307238.8191200001"/>
    <n v="144.79485877299999"/>
    <n v="144.79485877299999"/>
  </r>
  <r>
    <n v="1232"/>
    <n v="12351"/>
    <n v="12351"/>
    <n v="30"/>
    <x v="2"/>
    <x v="2"/>
    <s v="Smoak Groves"/>
    <d v="2013-08-28T00:00:00"/>
    <x v="0"/>
    <x v="2"/>
    <x v="2"/>
    <n v="4944.9640308099997"/>
    <n v="1298620.93114"/>
    <n v="29.812353664900002"/>
    <n v="29.812353664900002"/>
  </r>
  <r>
    <n v="1233"/>
    <n v="12352"/>
    <n v="12352"/>
    <n v="572.63"/>
    <x v="2"/>
    <x v="2"/>
    <s v="Smoak Groves"/>
    <d v="2013-08-28T00:00:00"/>
    <x v="0"/>
    <x v="2"/>
    <x v="2"/>
    <n v="2742.0549612700001"/>
    <n v="364493.578392"/>
    <n v="8.3676546457899992"/>
    <n v="8.3676546457899992"/>
  </r>
  <r>
    <n v="1234"/>
    <n v="12354"/>
    <n v="12354"/>
    <n v="13.03"/>
    <x v="2"/>
    <x v="2"/>
    <s v="Smoak Groves"/>
    <d v="2013-08-28T00:00:00"/>
    <x v="0"/>
    <x v="2"/>
    <x v="2"/>
    <n v="3332.1341302800001"/>
    <n v="568920.94241599995"/>
    <n v="13.0606799382"/>
    <n v="13.03"/>
  </r>
  <r>
    <n v="1235"/>
    <n v="12355"/>
    <n v="12355"/>
    <n v="36.32"/>
    <x v="2"/>
    <x v="2"/>
    <s v="Smoak Groves"/>
    <d v="2013-08-28T00:00:00"/>
    <x v="0"/>
    <x v="2"/>
    <x v="2"/>
    <n v="5043.8874250500003"/>
    <n v="1586313.4577599999"/>
    <n v="36.416891713299997"/>
    <n v="36.32"/>
  </r>
  <r>
    <n v="1236"/>
    <n v="12356"/>
    <n v="12356"/>
    <n v="39.15"/>
    <x v="2"/>
    <x v="2"/>
    <s v="Smoak Groves"/>
    <d v="2013-08-28T00:00:00"/>
    <x v="0"/>
    <x v="2"/>
    <x v="2"/>
    <n v="5145.27093556"/>
    <n v="1653184.0449099999"/>
    <n v="37.952035299999999"/>
    <n v="37.952035299999999"/>
  </r>
  <r>
    <n v="1237"/>
    <n v="12357"/>
    <n v="12357"/>
    <n v="932.66"/>
    <x v="2"/>
    <x v="2"/>
    <s v="Smoak Groves"/>
    <d v="2013-08-28T00:00:00"/>
    <x v="0"/>
    <x v="2"/>
    <x v="2"/>
    <n v="67385.513330799993"/>
    <n v="40767661.707900003"/>
    <n v="935.90047702100003"/>
    <n v="932.66"/>
  </r>
  <r>
    <n v="1238"/>
    <n v="12361"/>
    <n v="12361"/>
    <n v="101.08"/>
    <x v="2"/>
    <x v="2"/>
    <s v="Smoak Groves"/>
    <d v="2013-08-28T00:00:00"/>
    <x v="0"/>
    <x v="2"/>
    <x v="2"/>
    <n v="10355.505571899999"/>
    <n v="4438463.2029999997"/>
    <n v="101.89350222500001"/>
    <n v="101.08"/>
  </r>
  <r>
    <n v="1239"/>
    <n v="12362"/>
    <n v="12362"/>
    <n v="13.07"/>
    <x v="2"/>
    <x v="2"/>
    <s v="Smoak Groves"/>
    <d v="2013-08-28T00:00:00"/>
    <x v="0"/>
    <x v="2"/>
    <x v="2"/>
    <n v="4959.8228426799997"/>
    <n v="570648.17021600006"/>
    <n v="13.100331791"/>
    <n v="13.07"/>
  </r>
  <r>
    <n v="1240"/>
    <n v="12363"/>
    <n v="12363"/>
    <n v="304.74"/>
    <x v="2"/>
    <x v="2"/>
    <s v="Smoak Groves"/>
    <d v="2013-08-28T00:00:00"/>
    <x v="0"/>
    <x v="2"/>
    <x v="2"/>
    <n v="26438.831734399999"/>
    <n v="14553253.1986"/>
    <n v="334.09805812299999"/>
    <n v="304.74"/>
  </r>
  <r>
    <n v="1241"/>
    <n v="12364"/>
    <n v="12364"/>
    <n v="6.2"/>
    <x v="2"/>
    <x v="2"/>
    <s v="Smoak Groves"/>
    <d v="2013-08-28T00:00:00"/>
    <x v="0"/>
    <x v="2"/>
    <x v="2"/>
    <n v="2253.4616199900001"/>
    <n v="271708.54457999999"/>
    <n v="6.2375948443000002"/>
    <n v="6.2"/>
  </r>
  <r>
    <n v="1242"/>
    <n v="12365"/>
    <n v="12365"/>
    <n v="20"/>
    <x v="2"/>
    <x v="2"/>
    <s v="Smoak Groves"/>
    <d v="2013-08-28T00:00:00"/>
    <x v="0"/>
    <x v="2"/>
    <x v="2"/>
    <n v="3968.06181487"/>
    <n v="874585.07485800004"/>
    <n v="20.0777909368"/>
    <n v="20"/>
  </r>
  <r>
    <n v="1243"/>
    <n v="12366"/>
    <n v="12366"/>
    <n v="40.96"/>
    <x v="2"/>
    <x v="2"/>
    <s v="Smoak Groves"/>
    <d v="2013-08-28T00:00:00"/>
    <x v="0"/>
    <x v="2"/>
    <x v="2"/>
    <n v="6689.8633277999998"/>
    <n v="1788447.56357"/>
    <n v="41.057270830599997"/>
    <n v="40.96"/>
  </r>
  <r>
    <n v="1244"/>
    <n v="12379"/>
    <n v="12379"/>
    <n v="315.77999999999997"/>
    <x v="2"/>
    <x v="2"/>
    <s v="Bobby Scarborough"/>
    <d v="2013-09-10T00:00:00"/>
    <x v="0"/>
    <x v="2"/>
    <x v="2"/>
    <n v="24410.589702000001"/>
    <n v="16095883.261700001"/>
    <n v="369.51211307300002"/>
    <n v="315.77999999999997"/>
  </r>
  <r>
    <n v="1245"/>
    <n v="12380"/>
    <n v="12380"/>
    <n v="89.71"/>
    <x v="2"/>
    <x v="2"/>
    <s v="Bobby Scarborough"/>
    <d v="2013-09-10T00:00:00"/>
    <x v="0"/>
    <x v="2"/>
    <x v="2"/>
    <n v="8692.7356526799995"/>
    <n v="4068524.5373999998"/>
    <n v="93.400845076799996"/>
    <n v="89.71"/>
  </r>
  <r>
    <n v="1246"/>
    <n v="12381"/>
    <n v="12381"/>
    <n v="4.74"/>
    <x v="2"/>
    <x v="2"/>
    <s v="Bobby Scarborough"/>
    <d v="2013-09-10T00:00:00"/>
    <x v="0"/>
    <x v="2"/>
    <x v="2"/>
    <n v="1949.06026288"/>
    <n v="206889.594866"/>
    <n v="4.7495505607600004"/>
    <n v="4.74"/>
  </r>
  <r>
    <n v="1247"/>
    <n v="12382"/>
    <n v="12382"/>
    <n v="15.04"/>
    <x v="2"/>
    <x v="2"/>
    <s v="Bobby Scarborough"/>
    <d v="2013-09-10T00:00:00"/>
    <x v="0"/>
    <x v="2"/>
    <x v="2"/>
    <n v="3307.9597389700002"/>
    <n v="656244.94741000002"/>
    <n v="15.0653712672"/>
    <n v="15.04"/>
  </r>
  <r>
    <n v="1248"/>
    <n v="12384"/>
    <n v="12384"/>
    <n v="39.67"/>
    <x v="2"/>
    <x v="2"/>
    <s v="Gose Citrus LLC"/>
    <d v="2013-09-10T00:00:00"/>
    <x v="0"/>
    <x v="2"/>
    <x v="2"/>
    <n v="5264.4536321300002"/>
    <n v="1731612.5339299999"/>
    <n v="39.752512865"/>
    <n v="39.67"/>
  </r>
  <r>
    <n v="1261"/>
    <n v="12523"/>
    <n v="12523"/>
    <n v="9"/>
    <x v="2"/>
    <x v="2"/>
    <s v="Ronald K Barnes"/>
    <d v="2013-09-19T00:00:00"/>
    <x v="0"/>
    <x v="2"/>
    <x v="2"/>
    <n v="2603.2048529499998"/>
    <n v="423373.16953700001"/>
    <n v="9.7193494727799994"/>
    <n v="9"/>
  </r>
  <r>
    <n v="1264"/>
    <n v="12629"/>
    <n v="12629"/>
    <n v="27.76"/>
    <x v="2"/>
    <x v="2"/>
    <s v="ME Stephens V"/>
    <d v="2013-10-08T00:00:00"/>
    <x v="0"/>
    <x v="2"/>
    <x v="2"/>
    <n v="5101.4414192499999"/>
    <n v="1211827.9270899999"/>
    <n v="27.819852488900001"/>
    <n v="27.76"/>
  </r>
  <r>
    <n v="1265"/>
    <n v="12630"/>
    <n v="12630"/>
    <n v="4.92"/>
    <x v="2"/>
    <x v="2"/>
    <s v="ME Stephens V"/>
    <d v="2013-10-08T00:00:00"/>
    <x v="0"/>
    <x v="2"/>
    <x v="2"/>
    <n v="1932.70002494"/>
    <n v="217523.27624899999"/>
    <n v="4.9936672714699997"/>
    <n v="4.92"/>
  </r>
  <r>
    <n v="1266"/>
    <n v="12637"/>
    <n v="12637"/>
    <n v="203.34"/>
    <x v="2"/>
    <x v="2"/>
    <s v="Robert C Crews II"/>
    <d v="2013-10-09T00:00:00"/>
    <x v="0"/>
    <x v="2"/>
    <x v="2"/>
    <n v="32712.842268100001"/>
    <n v="10016135.018300001"/>
    <n v="229.93974019800001"/>
    <n v="203.34"/>
  </r>
  <r>
    <n v="1267"/>
    <n v="12638"/>
    <n v="12638"/>
    <n v="218.2"/>
    <x v="2"/>
    <x v="2"/>
    <s v="Robert C Crews II"/>
    <d v="2013-10-09T00:00:00"/>
    <x v="0"/>
    <x v="2"/>
    <x v="2"/>
    <n v="27225.9939342"/>
    <n v="7939760.6007000003"/>
    <n v="182.27255187899999"/>
    <n v="182.27255187899999"/>
  </r>
  <r>
    <n v="1268"/>
    <n v="12639"/>
    <n v="12639"/>
    <n v="112.31"/>
    <x v="2"/>
    <x v="2"/>
    <s v="Robert C Crews II"/>
    <d v="2013-10-09T00:00:00"/>
    <x v="0"/>
    <x v="2"/>
    <x v="2"/>
    <n v="12701.0366743"/>
    <n v="5244829.1363199996"/>
    <n v="120.405190902"/>
    <n v="112.31"/>
  </r>
  <r>
    <n v="1269"/>
    <n v="12640"/>
    <n v="12640"/>
    <n v="197.96"/>
    <x v="2"/>
    <x v="2"/>
    <s v="Robert C Crews II"/>
    <d v="2013-10-09T00:00:00"/>
    <x v="0"/>
    <x v="2"/>
    <x v="2"/>
    <n v="16117.994918799999"/>
    <n v="10325642.7314"/>
    <n v="237.045088018"/>
    <n v="197.96"/>
  </r>
  <r>
    <n v="1270"/>
    <n v="12641"/>
    <n v="12641"/>
    <n v="20.62"/>
    <x v="2"/>
    <x v="2"/>
    <s v="Robert C Crews II"/>
    <d v="2013-10-09T00:00:00"/>
    <x v="0"/>
    <x v="2"/>
    <x v="2"/>
    <n v="7143.4145278100004"/>
    <n v="899811.00048399996"/>
    <n v="20.656900820400001"/>
    <n v="20.62"/>
  </r>
  <r>
    <n v="1271"/>
    <n v="12642"/>
    <n v="12642"/>
    <n v="29.74"/>
    <x v="2"/>
    <x v="2"/>
    <s v="Robert C Crews II"/>
    <d v="2013-10-09T00:00:00"/>
    <x v="0"/>
    <x v="2"/>
    <x v="2"/>
    <n v="5275.1485066300002"/>
    <n v="1297561.1715299999"/>
    <n v="29.788024834600002"/>
    <n v="29.74"/>
  </r>
  <r>
    <n v="1272"/>
    <n v="12643"/>
    <n v="12643"/>
    <n v="115.85"/>
    <x v="2"/>
    <x v="2"/>
    <s v="Robert C Crews II"/>
    <d v="2013-10-09T00:00:00"/>
    <x v="0"/>
    <x v="2"/>
    <x v="2"/>
    <n v="35557.8810285"/>
    <n v="4275421.1059299996"/>
    <n v="98.150555731599994"/>
    <n v="98.150555731599994"/>
  </r>
  <r>
    <n v="1273"/>
    <n v="12644"/>
    <n v="12644"/>
    <n v="61.39"/>
    <x v="2"/>
    <x v="2"/>
    <s v="Robert C Crews II"/>
    <d v="2013-10-09T00:00:00"/>
    <x v="0"/>
    <x v="2"/>
    <x v="2"/>
    <n v="24559.053248699998"/>
    <n v="2958743.3756599999"/>
    <n v="67.923673339499999"/>
    <n v="61.39"/>
  </r>
  <r>
    <n v="1274"/>
    <n v="12645"/>
    <n v="12645"/>
    <n v="191.21"/>
    <x v="2"/>
    <x v="2"/>
    <s v="Robert C Crews II"/>
    <d v="2013-10-09T00:00:00"/>
    <x v="0"/>
    <x v="2"/>
    <x v="2"/>
    <n v="33373.781582600001"/>
    <n v="8043902.3512899997"/>
    <n v="184.66332706599999"/>
    <n v="184.66332706599999"/>
  </r>
  <r>
    <n v="1275"/>
    <n v="12646"/>
    <n v="12646"/>
    <n v="68.64"/>
    <x v="2"/>
    <x v="2"/>
    <s v="Robert C Crews II"/>
    <d v="2013-10-09T00:00:00"/>
    <x v="0"/>
    <x v="2"/>
    <x v="2"/>
    <n v="11516.319853700001"/>
    <n v="3380706.8127199998"/>
    <n v="77.610659678299996"/>
    <n v="68.64"/>
  </r>
  <r>
    <n v="1276"/>
    <n v="12647"/>
    <n v="12647"/>
    <n v="28.91"/>
    <x v="2"/>
    <x v="2"/>
    <s v="Robert C Crews II"/>
    <d v="2013-10-09T00:00:00"/>
    <x v="0"/>
    <x v="2"/>
    <x v="2"/>
    <n v="5216.78419562"/>
    <n v="1261499.7311100001"/>
    <n v="28.9601647641"/>
    <n v="28.91"/>
  </r>
  <r>
    <n v="1284"/>
    <n v="12751"/>
    <n v="12751"/>
    <n v="20.22"/>
    <x v="2"/>
    <x v="2"/>
    <s v="Richards Grove Service"/>
    <d v="2013-10-22T00:00:00"/>
    <x v="0"/>
    <x v="2"/>
    <x v="2"/>
    <n v="3987.0069752700001"/>
    <n v="882479.76767900004"/>
    <n v="20.2590288707"/>
    <n v="20.22"/>
  </r>
  <r>
    <n v="1285"/>
    <n v="12752"/>
    <n v="12752"/>
    <n v="9.7799999999999994"/>
    <x v="2"/>
    <x v="2"/>
    <s v="Richards Grove Service"/>
    <d v="2013-10-22T00:00:00"/>
    <x v="0"/>
    <x v="2"/>
    <x v="2"/>
    <n v="2614.11496549"/>
    <n v="427022.10096700001"/>
    <n v="9.8031177470300008"/>
    <n v="9.7799999999999994"/>
  </r>
  <r>
    <n v="1286"/>
    <n v="12753"/>
    <n v="12753"/>
    <n v="18.350000000000001"/>
    <x v="2"/>
    <x v="2"/>
    <s v="Richards Grove Service"/>
    <d v="2013-10-22T00:00:00"/>
    <x v="0"/>
    <x v="2"/>
    <x v="2"/>
    <n v="5968.3753579100003"/>
    <n v="800873.95010899997"/>
    <n v="18.385609587099999"/>
    <n v="18.350000000000001"/>
  </r>
  <r>
    <n v="1287"/>
    <n v="12754"/>
    <n v="12754"/>
    <n v="9.25"/>
    <x v="2"/>
    <x v="2"/>
    <s v="Richards Grove Service"/>
    <d v="2013-10-22T00:00:00"/>
    <x v="0"/>
    <x v="2"/>
    <x v="2"/>
    <n v="2540.9931885300002"/>
    <n v="403520.70997600001"/>
    <n v="9.2635978894399997"/>
    <n v="9.25"/>
  </r>
  <r>
    <n v="1289"/>
    <n v="12769"/>
    <n v="12769"/>
    <n v="19.7"/>
    <x v="2"/>
    <x v="2"/>
    <s v="Center Ridge Caretaking Inc"/>
    <d v="2013-10-24T00:00:00"/>
    <x v="0"/>
    <x v="2"/>
    <x v="2"/>
    <n v="3908.1226442299999"/>
    <n v="859966.02249300003"/>
    <n v="19.7421823317"/>
    <n v="19.7"/>
  </r>
  <r>
    <n v="1291"/>
    <n v="12774"/>
    <n v="12774"/>
    <n v="28.52"/>
    <x v="2"/>
    <x v="2"/>
    <s v="Fred Keiber"/>
    <d v="2013-10-23T00:00:00"/>
    <x v="0"/>
    <x v="2"/>
    <x v="2"/>
    <n v="5164.1474044500001"/>
    <n v="1470097.3950499999"/>
    <n v="33.748927352000003"/>
    <n v="28.52"/>
  </r>
  <r>
    <n v="1296"/>
    <n v="12867"/>
    <n v="12867"/>
    <n v="49.25"/>
    <x v="2"/>
    <x v="2"/>
    <s v="McKenna Brothers Inc"/>
    <d v="2013-10-25T00:00:00"/>
    <x v="0"/>
    <x v="2"/>
    <x v="2"/>
    <n v="8682.5864138100005"/>
    <n v="2155690.3384699998"/>
    <n v="49.488038596300001"/>
    <n v="49.25"/>
  </r>
  <r>
    <n v="1297"/>
    <n v="12869"/>
    <n v="12869"/>
    <n v="144.6"/>
    <x v="2"/>
    <x v="2"/>
    <s v="McKenna Brothers Inc"/>
    <d v="2013-10-25T00:00:00"/>
    <x v="0"/>
    <x v="2"/>
    <x v="2"/>
    <n v="13086.2870406"/>
    <n v="6885380.04629"/>
    <n v="158.06720816999999"/>
    <n v="144.6"/>
  </r>
  <r>
    <n v="1298"/>
    <n v="12873"/>
    <n v="12873"/>
    <n v="19.59"/>
    <x v="2"/>
    <x v="2"/>
    <s v="McKenna Brothers Inc"/>
    <d v="2013-10-25T00:00:00"/>
    <x v="0"/>
    <x v="2"/>
    <x v="2"/>
    <n v="3930.3408851099998"/>
    <n v="854951.02331099997"/>
    <n v="19.627053331599999"/>
    <n v="19.59"/>
  </r>
  <r>
    <n v="1299"/>
    <n v="12874"/>
    <n v="12874"/>
    <n v="19.489999999999998"/>
    <x v="2"/>
    <x v="2"/>
    <s v="McKenna Brothers Inc"/>
    <d v="2013-10-25T00:00:00"/>
    <x v="0"/>
    <x v="2"/>
    <x v="2"/>
    <n v="4578.4743669400004"/>
    <n v="850548.72823100002"/>
    <n v="19.525990138600001"/>
    <n v="19.489999999999998"/>
  </r>
  <r>
    <n v="1300"/>
    <n v="12879"/>
    <n v="12879"/>
    <n v="19"/>
    <x v="2"/>
    <x v="2"/>
    <s v="McKenna Brothers Inc"/>
    <d v="2013-10-25T00:00:00"/>
    <x v="0"/>
    <x v="2"/>
    <x v="2"/>
    <n v="4519.1274634299998"/>
    <n v="1209919.4760700001"/>
    <n v="27.776040306799999"/>
    <n v="19"/>
  </r>
  <r>
    <n v="1301"/>
    <n v="12880"/>
    <n v="12880"/>
    <n v="60.1"/>
    <x v="2"/>
    <x v="2"/>
    <s v="McKenna Brothers Inc"/>
    <d v="2013-10-25T00:00:00"/>
    <x v="0"/>
    <x v="2"/>
    <x v="2"/>
    <n v="12098.0142027"/>
    <n v="2875480.1085399999"/>
    <n v="66.012204097700007"/>
    <n v="60.1"/>
  </r>
  <r>
    <n v="1322"/>
    <n v="12959"/>
    <n v="12959"/>
    <n v="40.04"/>
    <x v="2"/>
    <x v="2"/>
    <s v="Perry Mason Groves Inc"/>
    <d v="2013-11-12T00:00:00"/>
    <x v="0"/>
    <x v="2"/>
    <x v="2"/>
    <n v="6146.5626156899998"/>
    <n v="1747942.2859100001"/>
    <n v="40.127393886500002"/>
    <n v="40.04"/>
  </r>
  <r>
    <n v="1323"/>
    <n v="12960"/>
    <n v="12960"/>
    <n v="99.95"/>
    <x v="2"/>
    <x v="2"/>
    <s v="Perry Mason Groves Inc"/>
    <d v="2013-11-12T00:00:00"/>
    <x v="0"/>
    <x v="2"/>
    <x v="2"/>
    <n v="8412.8556836099997"/>
    <n v="4364002.7503800001"/>
    <n v="100.18411860499999"/>
    <n v="99.95"/>
  </r>
  <r>
    <n v="1324"/>
    <n v="12961"/>
    <n v="12961"/>
    <n v="99.98"/>
    <x v="2"/>
    <x v="2"/>
    <s v="Perry Mason Groves Inc"/>
    <d v="2013-11-12T00:00:00"/>
    <x v="0"/>
    <x v="2"/>
    <x v="2"/>
    <n v="8618.2783187999994"/>
    <n v="4365209.0357299997"/>
    <n v="100.211811217"/>
    <n v="99.98"/>
  </r>
  <r>
    <n v="1325"/>
    <n v="12963"/>
    <n v="12963"/>
    <n v="7.5"/>
    <x v="2"/>
    <x v="2"/>
    <s v="Perry Mason Groves Inc"/>
    <d v="2013-11-12T00:00:00"/>
    <x v="0"/>
    <x v="2"/>
    <x v="2"/>
    <n v="3470.47182982"/>
    <n v="509975.33777599997"/>
    <n v="11.7074696438"/>
    <n v="7.5"/>
  </r>
  <r>
    <n v="1326"/>
    <n v="12964"/>
    <n v="12964"/>
    <n v="39.97"/>
    <x v="2"/>
    <x v="2"/>
    <s v="Perry Mason Groves Inc"/>
    <d v="2013-11-12T00:00:00"/>
    <x v="0"/>
    <x v="2"/>
    <x v="2"/>
    <n v="5295.5083484999996"/>
    <n v="1752439.7611700001"/>
    <n v="40.230642124600003"/>
    <n v="39.97"/>
  </r>
  <r>
    <n v="1327"/>
    <n v="13006"/>
    <n v="13006"/>
    <n v="559.65"/>
    <x v="2"/>
    <x v="2"/>
    <s v="Westby Corp"/>
    <d v="2013-11-08T00:00:00"/>
    <x v="0"/>
    <x v="2"/>
    <x v="2"/>
    <n v="58815.9705884"/>
    <n v="37415801.950999998"/>
    <n v="858.95205726999995"/>
    <n v="559.65"/>
  </r>
  <r>
    <n v="1328"/>
    <n v="13007"/>
    <n v="13007"/>
    <n v="69.8"/>
    <x v="2"/>
    <x v="2"/>
    <s v="Glenn O Murphy Partnership LTD"/>
    <d v="2013-11-13T00:00:00"/>
    <x v="0"/>
    <x v="2"/>
    <x v="2"/>
    <n v="22453.049633899998"/>
    <n v="27625031.9582"/>
    <n v="634.18600685700005"/>
    <n v="69.8"/>
  </r>
  <r>
    <n v="1331"/>
    <n v="13103"/>
    <n v="13103"/>
    <n v="39.1"/>
    <x v="2"/>
    <x v="2"/>
    <s v="Florisweet Enterprises Inc"/>
    <d v="2013-12-12T00:00:00"/>
    <x v="0"/>
    <x v="2"/>
    <x v="2"/>
    <n v="6577.2911236299997"/>
    <n v="1710079.6366000001"/>
    <n v="39.258183584599998"/>
    <n v="39.1"/>
  </r>
  <r>
    <n v="1332"/>
    <n v="13105"/>
    <n v="13105"/>
    <n v="75.5"/>
    <x v="2"/>
    <x v="2"/>
    <s v="John Dressel"/>
    <d v="2013-12-13T00:00:00"/>
    <x v="0"/>
    <x v="2"/>
    <x v="2"/>
    <n v="14458.4312852"/>
    <n v="4950097.2926500002"/>
    <n v="113.639051724"/>
    <n v="75.5"/>
  </r>
  <r>
    <n v="1333"/>
    <n v="13109"/>
    <n v="13109"/>
    <n v="41.65"/>
    <x v="2"/>
    <x v="2"/>
    <s v="Agribasics"/>
    <d v="2013-12-06T00:00:00"/>
    <x v="0"/>
    <x v="2"/>
    <x v="2"/>
    <n v="5792.2624183500002"/>
    <n v="1818331.1196099999"/>
    <n v="41.743305623300003"/>
    <n v="41.65"/>
  </r>
  <r>
    <n v="1334"/>
    <n v="13111"/>
    <n v="13111"/>
    <n v="3.59"/>
    <x v="2"/>
    <x v="2"/>
    <s v="Agribasics"/>
    <d v="2013-12-06T00:00:00"/>
    <x v="0"/>
    <x v="2"/>
    <x v="2"/>
    <n v="3590.3251753899999"/>
    <n v="156874.08690600001"/>
    <n v="3.6013478972500002"/>
    <n v="3.59"/>
  </r>
  <r>
    <n v="1335"/>
    <n v="13117"/>
    <n v="13117"/>
    <n v="17.43"/>
    <x v="2"/>
    <x v="2"/>
    <s v="Jahna Groves Inc"/>
    <d v="2013-12-17T00:00:00"/>
    <x v="0"/>
    <x v="2"/>
    <x v="2"/>
    <n v="5035.1255901799996"/>
    <n v="760278.99788499996"/>
    <n v="17.4536739901"/>
    <n v="17.43"/>
  </r>
  <r>
    <n v="1338"/>
    <n v="13232"/>
    <n v="13232"/>
    <n v="145.9"/>
    <x v="2"/>
    <x v="2"/>
    <s v="Ned Hancock"/>
    <d v="2014-01-10T00:00:00"/>
    <x v="0"/>
    <x v="2"/>
    <x v="2"/>
    <n v="22310.5399741"/>
    <n v="6371517.5967800003"/>
    <n v="146.27050236299999"/>
    <n v="145.9"/>
  </r>
  <r>
    <n v="1339"/>
    <n v="13233"/>
    <n v="13233"/>
    <n v="47.12"/>
    <x v="2"/>
    <x v="2"/>
    <s v="Ned Hancock"/>
    <d v="2014-01-10T00:00:00"/>
    <x v="0"/>
    <x v="2"/>
    <x v="2"/>
    <n v="8488.93318525"/>
    <n v="2057105.82232"/>
    <n v="47.224840467500002"/>
    <n v="47.12"/>
  </r>
  <r>
    <n v="1340"/>
    <n v="13234"/>
    <n v="13234"/>
    <n v="31.19"/>
    <x v="2"/>
    <x v="2"/>
    <s v="Ned Hancock"/>
    <d v="2014-01-10T00:00:00"/>
    <x v="0"/>
    <x v="2"/>
    <x v="2"/>
    <n v="5143.8578248800004"/>
    <n v="1361632.4841199999"/>
    <n v="31.2589056626"/>
    <n v="31.19"/>
  </r>
  <r>
    <n v="1341"/>
    <n v="13235"/>
    <n v="13235"/>
    <n v="9.39"/>
    <x v="2"/>
    <x v="2"/>
    <s v="Ned Hancock"/>
    <d v="2014-01-10T00:00:00"/>
    <x v="0"/>
    <x v="2"/>
    <x v="2"/>
    <n v="3263.26470703"/>
    <n v="406253.05575499998"/>
    <n v="9.3263241683100002"/>
    <n v="9.3263241683100002"/>
  </r>
  <r>
    <n v="1342"/>
    <n v="13236"/>
    <n v="13236"/>
    <n v="13.46"/>
    <x v="2"/>
    <x v="2"/>
    <s v="Ned Hancock"/>
    <d v="2014-01-10T00:00:00"/>
    <x v="0"/>
    <x v="2"/>
    <x v="2"/>
    <n v="3499.4867069000002"/>
    <n v="587651.10584800004"/>
    <n v="13.4906670445"/>
    <n v="13.46"/>
  </r>
  <r>
    <n v="1343"/>
    <n v="13237"/>
    <n v="13237"/>
    <n v="9.6"/>
    <x v="2"/>
    <x v="2"/>
    <s v="Ned Hancock"/>
    <d v="2014-01-10T00:00:00"/>
    <x v="0"/>
    <x v="2"/>
    <x v="2"/>
    <n v="2621.7317879699999"/>
    <n v="419141.40671200003"/>
    <n v="9.6222011772799991"/>
    <n v="9.6"/>
  </r>
  <r>
    <n v="1344"/>
    <n v="13238"/>
    <n v="13238"/>
    <n v="58.1"/>
    <x v="2"/>
    <x v="2"/>
    <s v="Ned Hancock"/>
    <d v="2014-01-10T00:00:00"/>
    <x v="0"/>
    <x v="2"/>
    <x v="2"/>
    <n v="6512.5021538499996"/>
    <n v="2538009.39433"/>
    <n v="58.264911533499998"/>
    <n v="58.1"/>
  </r>
  <r>
    <n v="1345"/>
    <n v="13240"/>
    <n v="13240"/>
    <n v="9.2799999999999994"/>
    <x v="2"/>
    <x v="2"/>
    <s v="Ned Hancock"/>
    <d v="2014-01-10T00:00:00"/>
    <x v="0"/>
    <x v="2"/>
    <x v="2"/>
    <n v="3218.2632783399999"/>
    <n v="405069.79453200003"/>
    <n v="9.2991601197500007"/>
    <n v="9.2799999999999994"/>
  </r>
  <r>
    <n v="1346"/>
    <n v="13241"/>
    <n v="13241"/>
    <n v="20.03"/>
    <x v="2"/>
    <x v="2"/>
    <s v="Ned Hancock"/>
    <d v="2014-01-10T00:00:00"/>
    <x v="0"/>
    <x v="2"/>
    <x v="2"/>
    <n v="3971.2161511099998"/>
    <n v="874378.90959599998"/>
    <n v="20.073058014699999"/>
    <n v="20.03"/>
  </r>
  <r>
    <n v="1347"/>
    <n v="13242"/>
    <n v="13242"/>
    <n v="13.21"/>
    <x v="2"/>
    <x v="2"/>
    <s v="Ned Hancock"/>
    <d v="2014-01-10T00:00:00"/>
    <x v="0"/>
    <x v="2"/>
    <x v="2"/>
    <n v="3085.01136817"/>
    <n v="576844.48572700005"/>
    <n v="13.2425801908"/>
    <n v="13.21"/>
  </r>
  <r>
    <n v="1348"/>
    <n v="13243"/>
    <n v="13243"/>
    <n v="10.01"/>
    <x v="2"/>
    <x v="2"/>
    <s v="Ned Hancock"/>
    <d v="2014-01-10T00:00:00"/>
    <x v="0"/>
    <x v="2"/>
    <x v="2"/>
    <n v="3288.8343852899998"/>
    <n v="437123.77307599998"/>
    <n v="10.035021156499999"/>
    <n v="10.01"/>
  </r>
  <r>
    <n v="1349"/>
    <n v="13244"/>
    <n v="13244"/>
    <n v="9.9600000000000009"/>
    <x v="2"/>
    <x v="2"/>
    <s v="Ned Hancock"/>
    <d v="2014-01-10T00:00:00"/>
    <x v="0"/>
    <x v="2"/>
    <x v="2"/>
    <n v="3295.5348044299999"/>
    <n v="434793.19005600002"/>
    <n v="9.9815181183299995"/>
    <n v="9.9600000000000009"/>
  </r>
  <r>
    <n v="1350"/>
    <n v="13245"/>
    <n v="13245"/>
    <n v="83.84"/>
    <x v="2"/>
    <x v="2"/>
    <s v="Ned Hancock"/>
    <d v="2014-01-10T00:00:00"/>
    <x v="0"/>
    <x v="2"/>
    <x v="2"/>
    <n v="14007.1142155"/>
    <n v="4235451.33672"/>
    <n v="97.232972419199996"/>
    <n v="83.84"/>
  </r>
  <r>
    <n v="1351"/>
    <n v="13246"/>
    <n v="13246"/>
    <n v="107.95"/>
    <x v="2"/>
    <x v="2"/>
    <s v="Ned Hancock"/>
    <d v="2014-01-10T00:00:00"/>
    <x v="0"/>
    <x v="2"/>
    <x v="2"/>
    <n v="16291.0827967"/>
    <n v="4712075.6921199998"/>
    <n v="108.174805796"/>
    <n v="107.95"/>
  </r>
  <r>
    <n v="1352"/>
    <n v="13247"/>
    <n v="13247"/>
    <n v="37.909999999999997"/>
    <x v="2"/>
    <x v="2"/>
    <s v="Ned Hancock"/>
    <d v="2014-01-10T00:00:00"/>
    <x v="0"/>
    <x v="2"/>
    <x v="2"/>
    <n v="7036.0586506199998"/>
    <n v="1654627.3329799999"/>
    <n v="37.985168767399998"/>
    <n v="37.909999999999997"/>
  </r>
  <r>
    <n v="1353"/>
    <n v="13248"/>
    <n v="13248"/>
    <n v="18.32"/>
    <x v="2"/>
    <x v="2"/>
    <s v="Ned Hancock"/>
    <d v="2014-01-10T00:00:00"/>
    <x v="0"/>
    <x v="2"/>
    <x v="2"/>
    <n v="3824.4915322900001"/>
    <n v="800163.41832699999"/>
    <n v="18.369297956600001"/>
    <n v="18.32"/>
  </r>
  <r>
    <n v="1354"/>
    <n v="13249"/>
    <n v="13249"/>
    <n v="19.3"/>
    <x v="2"/>
    <x v="2"/>
    <s v="Ned Hancock"/>
    <d v="2014-01-10T00:00:00"/>
    <x v="0"/>
    <x v="2"/>
    <x v="2"/>
    <n v="3897.8855398699998"/>
    <n v="852945.79124599998"/>
    <n v="19.5810193535"/>
    <n v="19.3"/>
  </r>
  <r>
    <n v="1355"/>
    <n v="13250"/>
    <n v="13250"/>
    <n v="21.39"/>
    <x v="2"/>
    <x v="2"/>
    <s v="Ned Hancock"/>
    <d v="2014-01-10T00:00:00"/>
    <x v="0"/>
    <x v="2"/>
    <x v="2"/>
    <n v="4056.7156804199999"/>
    <n v="923920.15399200004"/>
    <n v="21.2103730414"/>
    <n v="21.2103730414"/>
  </r>
  <r>
    <n v="1356"/>
    <n v="13251"/>
    <n v="13251"/>
    <n v="38.479999999999997"/>
    <x v="2"/>
    <x v="2"/>
    <s v="Ned Hancock"/>
    <d v="2014-01-10T00:00:00"/>
    <x v="0"/>
    <x v="2"/>
    <x v="2"/>
    <n v="5201.13524306"/>
    <n v="1690678.3616599999"/>
    <n v="38.812789816200002"/>
    <n v="38.479999999999997"/>
  </r>
  <r>
    <n v="1362"/>
    <n v="13332"/>
    <n v="13332"/>
    <n v="10.19"/>
    <x v="2"/>
    <x v="2"/>
    <s v="Ben Scarborough"/>
    <d v="2014-01-20T00:00:00"/>
    <x v="0"/>
    <x v="2"/>
    <x v="2"/>
    <n v="3641.4306584999999"/>
    <n v="444776.11946900003"/>
    <n v="10.2106955597"/>
    <n v="10.19"/>
  </r>
  <r>
    <n v="1367"/>
    <n v="13379"/>
    <n v="13379"/>
    <n v="60.85"/>
    <x v="2"/>
    <x v="2"/>
    <s v="Peace River Packing Company"/>
    <d v="2014-02-05T00:00:00"/>
    <x v="0"/>
    <x v="2"/>
    <x v="2"/>
    <n v="8420.7802208600006"/>
    <n v="2656464.2501099999"/>
    <n v="60.9842717171"/>
    <n v="60.85"/>
  </r>
  <r>
    <n v="1368"/>
    <n v="13448"/>
    <n v="13448"/>
    <n v="40"/>
    <x v="9"/>
    <x v="2"/>
    <s v="Happiness Farms Inc"/>
    <d v="2014-03-03T00:00:00"/>
    <x v="0"/>
    <x v="6"/>
    <x v="2"/>
    <n v="11101.869637600001"/>
    <n v="7805793.5816000002"/>
    <n v="179.19708000200001"/>
    <n v="40"/>
  </r>
  <r>
    <n v="1369"/>
    <n v="13449"/>
    <n v="13449"/>
    <n v="20"/>
    <x v="9"/>
    <x v="2"/>
    <s v="Happiness Farms Inc"/>
    <d v="2014-03-03T00:00:00"/>
    <x v="0"/>
    <x v="6"/>
    <x v="2"/>
    <n v="4636.5888272800003"/>
    <n v="868103.92186500004"/>
    <n v="19.929003542"/>
    <n v="19.929003542"/>
  </r>
  <r>
    <n v="1370"/>
    <n v="13492"/>
    <n v="13492"/>
    <n v="120.38"/>
    <x v="0"/>
    <x v="2"/>
    <s v="Robert C Crews II"/>
    <d v="2014-02-20T00:00:00"/>
    <x v="0"/>
    <x v="0"/>
    <x v="2"/>
    <n v="10802.5231367"/>
    <n v="5265313.5558799999"/>
    <n v="120.875450349"/>
    <n v="120.38"/>
  </r>
  <r>
    <n v="1374"/>
    <n v="13577"/>
    <n v="13577"/>
    <n v="1803.43"/>
    <x v="2"/>
    <x v="2"/>
    <s v="Corby Myers"/>
    <d v="2014-03-18T00:00:00"/>
    <x v="0"/>
    <x v="2"/>
    <x v="2"/>
    <n v="27753.485002599999"/>
    <n v="28225966.865899999"/>
    <n v="647.98162924899998"/>
    <n v="647.98162924899998"/>
  </r>
  <r>
    <n v="1379"/>
    <n v="13607"/>
    <n v="13607"/>
    <n v="11.35"/>
    <x v="2"/>
    <x v="2"/>
    <s v="Justin Hood"/>
    <d v="2014-03-26T00:00:00"/>
    <x v="0"/>
    <x v="2"/>
    <x v="2"/>
    <n v="3337.7562363400002"/>
    <n v="495227.044016"/>
    <n v="11.3688940526"/>
    <n v="11.35"/>
  </r>
  <r>
    <n v="1380"/>
    <n v="13608"/>
    <n v="13608"/>
    <n v="20.100000000000001"/>
    <x v="2"/>
    <x v="2"/>
    <s v="Justin Hood"/>
    <d v="2014-03-26T00:00:00"/>
    <x v="0"/>
    <x v="2"/>
    <x v="2"/>
    <n v="5777.4157234200002"/>
    <n v="920915.12248100003"/>
    <n v="21.141386734400001"/>
    <n v="20.100000000000001"/>
  </r>
  <r>
    <n v="1381"/>
    <n v="13609"/>
    <n v="13609"/>
    <n v="31.45"/>
    <x v="2"/>
    <x v="2"/>
    <s v="Justin Hood"/>
    <d v="2014-03-26T00:00:00"/>
    <x v="0"/>
    <x v="2"/>
    <x v="2"/>
    <n v="10063.052782999999"/>
    <n v="1573707.1926200001"/>
    <n v="36.127490529600003"/>
    <n v="31.45"/>
  </r>
  <r>
    <n v="1382"/>
    <n v="13610"/>
    <n v="13610"/>
    <n v="5.61"/>
    <x v="2"/>
    <x v="2"/>
    <s v="Justin Hood"/>
    <d v="2014-03-26T00:00:00"/>
    <x v="0"/>
    <x v="2"/>
    <x v="2"/>
    <n v="2449.2814730700002"/>
    <n v="266504.55105499999"/>
    <n v="6.11812711378"/>
    <n v="5.61"/>
  </r>
  <r>
    <n v="1383"/>
    <n v="13611"/>
    <n v="13611"/>
    <n v="11.67"/>
    <x v="2"/>
    <x v="2"/>
    <s v="Justin Hood"/>
    <d v="2014-03-26T00:00:00"/>
    <x v="0"/>
    <x v="2"/>
    <x v="2"/>
    <n v="2880.81598119"/>
    <n v="509144.95993900002"/>
    <n v="11.688406715399999"/>
    <n v="11.67"/>
  </r>
  <r>
    <n v="1386"/>
    <n v="13753"/>
    <n v="13753"/>
    <n v="952.24"/>
    <x v="0"/>
    <x v="2"/>
    <s v="Palmer Simmons"/>
    <d v="2014-04-21T00:00:00"/>
    <x v="0"/>
    <x v="0"/>
    <x v="2"/>
    <n v="32359.745837900002"/>
    <n v="10264363.7291"/>
    <n v="235.63831006999999"/>
    <n v="235.63831006999999"/>
  </r>
  <r>
    <n v="1387"/>
    <n v="13770"/>
    <n v="13770"/>
    <n v="102.4"/>
    <x v="0"/>
    <x v="2"/>
    <s v="Steve Smith"/>
    <d v="2014-04-30T00:00:00"/>
    <x v="0"/>
    <x v="0"/>
    <x v="2"/>
    <n v="22444.051825899998"/>
    <n v="6979563.8685999997"/>
    <n v="160.229379865"/>
    <n v="102.4"/>
  </r>
  <r>
    <n v="1392"/>
    <n v="13893"/>
    <n v="13893"/>
    <n v="33.85"/>
    <x v="2"/>
    <x v="2"/>
    <s v="Max Duke"/>
    <d v="2014-05-08T00:00:00"/>
    <x v="0"/>
    <x v="2"/>
    <x v="2"/>
    <n v="12350.236585799999"/>
    <n v="1592417.9934700001"/>
    <n v="36.557033130500002"/>
    <n v="33.85"/>
  </r>
  <r>
    <n v="1393"/>
    <n v="13923"/>
    <n v="13923"/>
    <n v="2564.13"/>
    <x v="0"/>
    <x v="2"/>
    <s v="RD Butler"/>
    <d v="2014-06-03T00:00:00"/>
    <x v="0"/>
    <x v="0"/>
    <x v="2"/>
    <n v="53930.283122100001"/>
    <n v="108797512.73199999"/>
    <n v="2497.6572066799999"/>
    <n v="2497.6572066799999"/>
  </r>
  <r>
    <n v="1394"/>
    <n v="13936"/>
    <n v="13936"/>
    <n v="216.87"/>
    <x v="2"/>
    <x v="2"/>
    <s v="Danielle Daum"/>
    <d v="2014-06-12T00:00:00"/>
    <x v="0"/>
    <x v="2"/>
    <x v="2"/>
    <n v="26088.4795811"/>
    <n v="10464109.2766"/>
    <n v="240.223855216"/>
    <n v="216.87"/>
  </r>
  <r>
    <n v="1395"/>
    <n v="13937"/>
    <n v="13937"/>
    <n v="1.66"/>
    <x v="2"/>
    <x v="2"/>
    <s v="Danielle Daum"/>
    <d v="2014-06-02T00:00:00"/>
    <x v="0"/>
    <x v="2"/>
    <x v="2"/>
    <n v="4636.5888272800003"/>
    <n v="868103.92186500004"/>
    <n v="19.929003542"/>
    <n v="1.66"/>
  </r>
  <r>
    <n v="1396"/>
    <n v="13938"/>
    <n v="13938"/>
    <n v="6.17"/>
    <x v="2"/>
    <x v="2"/>
    <s v="Danielle Daum"/>
    <d v="2014-06-02T00:00:00"/>
    <x v="0"/>
    <x v="2"/>
    <x v="2"/>
    <n v="2352.8852809700002"/>
    <n v="327024.93679599999"/>
    <n v="7.50748955234"/>
    <n v="6.17"/>
  </r>
  <r>
    <n v="1397"/>
    <n v="13939"/>
    <n v="13939"/>
    <n v="10.4"/>
    <x v="2"/>
    <x v="2"/>
    <s v="Danielle Daum"/>
    <d v="2014-06-12T00:00:00"/>
    <x v="0"/>
    <x v="2"/>
    <x v="2"/>
    <n v="3404.3938001699998"/>
    <n v="517061.23072300002"/>
    <n v="11.8701400132"/>
    <n v="10.4"/>
  </r>
  <r>
    <n v="1398"/>
    <n v="13976"/>
    <n v="13976"/>
    <n v="606.27"/>
    <x v="0"/>
    <x v="2"/>
    <s v="Glenn O Murphy Partnership LTD"/>
    <d v="2014-06-19T00:00:00"/>
    <x v="0"/>
    <x v="0"/>
    <x v="2"/>
    <n v="25429.604260399999"/>
    <n v="29342471.982099999"/>
    <n v="673.61316235799995"/>
    <n v="606.27"/>
  </r>
  <r>
    <n v="1399"/>
    <n v="13977"/>
    <n v="13977"/>
    <n v="158.80000000000001"/>
    <x v="0"/>
    <x v="2"/>
    <s v="Glenn O Murphy Partnership LTD"/>
    <d v="2014-06-19T00:00:00"/>
    <x v="0"/>
    <x v="0"/>
    <x v="2"/>
    <n v="14383.3221791"/>
    <n v="6930892.7807499999"/>
    <n v="159.11204096399999"/>
    <n v="158.80000000000001"/>
  </r>
  <r>
    <n v="1400"/>
    <n v="13982"/>
    <n v="13982"/>
    <n v="1395"/>
    <x v="0"/>
    <x v="2"/>
    <s v="William Murphy"/>
    <d v="2014-02-22T00:00:00"/>
    <x v="0"/>
    <x v="0"/>
    <x v="2"/>
    <n v="39349.475301699997"/>
    <n v="61781540.250699997"/>
    <n v="1418.3146780899999"/>
    <n v="1395"/>
  </r>
  <r>
    <n v="1401"/>
    <n v="13985"/>
    <n v="13985"/>
    <n v="153.6"/>
    <x v="0"/>
    <x v="2"/>
    <s v="Eugene Stokes"/>
    <d v="2014-06-26T00:00:00"/>
    <x v="0"/>
    <x v="0"/>
    <x v="2"/>
    <n v="5555.5635228700003"/>
    <n v="278588.836167"/>
    <n v="6.3955452370500003"/>
    <n v="6.3955452370500003"/>
  </r>
  <r>
    <n v="1402"/>
    <n v="13988"/>
    <n v="13988"/>
    <n v="462.6"/>
    <x v="0"/>
    <x v="2"/>
    <s v="Eugene Stokes"/>
    <d v="2014-06-26T00:00:00"/>
    <x v="0"/>
    <x v="0"/>
    <x v="2"/>
    <n v="37755.682735900002"/>
    <n v="20692101.618700001"/>
    <n v="475.02718979299999"/>
    <n v="462.6"/>
  </r>
  <r>
    <n v="1404"/>
    <n v="14005"/>
    <n v="14005"/>
    <n v="10"/>
    <x v="2"/>
    <x v="2"/>
    <s v="Cornelius Caldwell"/>
    <d v="2014-06-20T00:00:00"/>
    <x v="0"/>
    <x v="2"/>
    <x v="2"/>
    <n v="2591.3431216600002"/>
    <n v="419415.90962699999"/>
    <n v="9.6285029223199992"/>
    <n v="9.6285029223199992"/>
  </r>
  <r>
    <n v="1405"/>
    <n v="14054"/>
    <n v="14054"/>
    <n v="81.97"/>
    <x v="2"/>
    <x v="2"/>
    <s v="Jason Carlton"/>
    <d v="2014-07-08T00:00:00"/>
    <x v="0"/>
    <x v="2"/>
    <x v="2"/>
    <n v="8085.6689891200003"/>
    <n v="3578226.0755500002"/>
    <n v="82.145096154699999"/>
    <n v="81.97"/>
  </r>
  <r>
    <n v="1409"/>
    <n v="37859"/>
    <n v="37859"/>
    <n v="4.3"/>
    <x v="2"/>
    <x v="2"/>
    <s v="Garrett Duke (Duke Citrus, Inc)"/>
    <d v="2014-07-27T00:00:00"/>
    <x v="0"/>
    <x v="2"/>
    <x v="2"/>
    <n v="2906.5074435900001"/>
    <n v="322142.48206200002"/>
    <n v="7.3954033663000001"/>
    <n v="4.3"/>
  </r>
  <r>
    <n v="1410"/>
    <n v="37860"/>
    <n v="37860"/>
    <n v="18.43"/>
    <x v="2"/>
    <x v="2"/>
    <s v="Garrett Duke (Duke Citrus, Inc)"/>
    <d v="2014-07-23T00:00:00"/>
    <x v="0"/>
    <x v="2"/>
    <x v="2"/>
    <n v="4821.7903053800001"/>
    <n v="804535.71106799995"/>
    <n v="18.469672387999999"/>
    <n v="18.43"/>
  </r>
  <r>
    <n v="1411"/>
    <n v="37896"/>
    <n v="37896"/>
    <n v="10.6"/>
    <x v="2"/>
    <x v="2"/>
    <s v="Jarred Eddy (Central Fl Ag Service, Inc)"/>
    <d v="2014-08-01T00:00:00"/>
    <x v="0"/>
    <x v="2"/>
    <x v="2"/>
    <n v="3003.6825349300002"/>
    <n v="449563.375482"/>
    <n v="10.320596275"/>
    <n v="10.320596275"/>
  </r>
  <r>
    <n v="1412"/>
    <n v="37897"/>
    <n v="37897"/>
    <n v="11.29"/>
    <x v="2"/>
    <x v="2"/>
    <s v="Jarred Eddy (Central Fl Ag Service, Inc)"/>
    <d v="2014-08-01T00:00:00"/>
    <x v="0"/>
    <x v="2"/>
    <x v="2"/>
    <n v="3957.9776816200001"/>
    <n v="492948.68486899999"/>
    <n v="11.3165899144"/>
    <n v="11.29"/>
  </r>
  <r>
    <n v="1413"/>
    <n v="37900"/>
    <n v="37900"/>
    <n v="102.82"/>
    <x v="0"/>
    <x v="2"/>
    <s v="Gary  Williams (Gary &amp; Cathy Williams)"/>
    <d v="2014-08-06T00:00:00"/>
    <x v="0"/>
    <x v="0"/>
    <x v="2"/>
    <n v="14296.246777599999"/>
    <n v="7885295.8628200004"/>
    <n v="181.02220854199999"/>
    <n v="102.82"/>
  </r>
  <r>
    <n v="1415"/>
    <n v="38002"/>
    <n v="38002"/>
    <n v="1121.4000000000001"/>
    <x v="2"/>
    <x v="2"/>
    <s v="Emery  Smith II (Ben Hill Griffin INC)"/>
    <d v="2014-08-25T00:00:00"/>
    <x v="0"/>
    <x v="2"/>
    <x v="2"/>
    <n v="71350.050717699996"/>
    <n v="42023230.6206"/>
    <n v="964.72448838399998"/>
    <n v="964.72448838399998"/>
  </r>
  <r>
    <n v="1416"/>
    <n v="38003"/>
    <n v="38003"/>
    <n v="1163.24"/>
    <x v="2"/>
    <x v="2"/>
    <s v="Emery  Smith II (Ben Hill Griffin INC)"/>
    <d v="2014-08-28T00:00:00"/>
    <x v="0"/>
    <x v="2"/>
    <x v="2"/>
    <n v="140207.845439"/>
    <n v="58439249.333499998"/>
    <n v="1341.5859295499999"/>
    <n v="1163.24"/>
  </r>
  <r>
    <n v="1417"/>
    <n v="38005"/>
    <n v="38005"/>
    <n v="4.46"/>
    <x v="2"/>
    <x v="2"/>
    <s v="Emery  Smith II (Ben Hill Griffin INC)"/>
    <d v="2014-07-31T00:00:00"/>
    <x v="0"/>
    <x v="2"/>
    <x v="2"/>
    <n v="1882.59425586"/>
    <n v="194671.63292900001"/>
    <n v="4.4690636275799998"/>
    <n v="4.46"/>
  </r>
  <r>
    <n v="1418"/>
    <n v="38006"/>
    <n v="38006"/>
    <n v="32.69"/>
    <x v="2"/>
    <x v="2"/>
    <s v="Emery  Smith II (Ben Hill Griffin INC)"/>
    <d v="2014-07-31T00:00:00"/>
    <x v="0"/>
    <x v="2"/>
    <x v="2"/>
    <n v="8504.1224521999993"/>
    <n v="1426826.26275"/>
    <n v="32.755554868499999"/>
    <n v="32.69"/>
  </r>
  <r>
    <n v="1419"/>
    <n v="38007"/>
    <n v="38007"/>
    <n v="47.75"/>
    <x v="2"/>
    <x v="2"/>
    <s v="Emery  Smith II (Ben Hill Griffin INC)"/>
    <d v="2014-07-31T00:00:00"/>
    <x v="0"/>
    <x v="2"/>
    <x v="2"/>
    <n v="8348.8623131500008"/>
    <n v="2084988.8949899999"/>
    <n v="47.8649502978"/>
    <n v="47.75"/>
  </r>
  <r>
    <n v="1420"/>
    <n v="38008"/>
    <n v="38008"/>
    <n v="57.42"/>
    <x v="2"/>
    <x v="2"/>
    <s v="Emery  Smith II (Ben Hill Griffin INC)"/>
    <d v="2014-07-31T00:00:00"/>
    <x v="0"/>
    <x v="2"/>
    <x v="2"/>
    <n v="8403.1992549099996"/>
    <n v="2523186.09809"/>
    <n v="57.924614115399997"/>
    <n v="57.42"/>
  </r>
  <r>
    <n v="1421"/>
    <n v="38009"/>
    <n v="38009"/>
    <n v="35.85"/>
    <x v="2"/>
    <x v="2"/>
    <s v="Emery  Smith II (Ben Hill Griffin INC)"/>
    <d v="2014-07-31T00:00:00"/>
    <x v="0"/>
    <x v="2"/>
    <x v="2"/>
    <n v="6906.84448488"/>
    <n v="1565242.84241"/>
    <n v="35.933175009199999"/>
    <n v="35.85"/>
  </r>
  <r>
    <n v="1422"/>
    <n v="38010"/>
    <n v="38010"/>
    <n v="41.7"/>
    <x v="2"/>
    <x v="2"/>
    <s v="Emery  Smith II (Ben Hill Griffin INC)"/>
    <d v="2014-07-31T00:00:00"/>
    <x v="0"/>
    <x v="2"/>
    <x v="2"/>
    <n v="7863.8870076200001"/>
    <n v="1819894.57589"/>
    <n v="41.779197784300003"/>
    <n v="41.7"/>
  </r>
  <r>
    <n v="1423"/>
    <n v="38012"/>
    <n v="38012"/>
    <n v="11.06"/>
    <x v="2"/>
    <x v="2"/>
    <s v="Emery  Smith II (Ben Hill Griffin INC)"/>
    <d v="2014-07-31T00:00:00"/>
    <x v="0"/>
    <x v="2"/>
    <x v="2"/>
    <n v="3599.3842197399999"/>
    <n v="482461.472824"/>
    <n v="11.0758356905"/>
    <n v="11.06"/>
  </r>
  <r>
    <n v="1424"/>
    <n v="38015"/>
    <n v="38015"/>
    <n v="349.03"/>
    <x v="2"/>
    <x v="2"/>
    <s v="Emery  Smith II (Ben Hill Griffin INC)"/>
    <d v="2014-07-31T00:00:00"/>
    <x v="0"/>
    <x v="2"/>
    <x v="2"/>
    <n v="51027.403380399999"/>
    <n v="17516586.3539"/>
    <n v="402.12709872400001"/>
    <n v="349.03"/>
  </r>
  <r>
    <n v="1425"/>
    <n v="38016"/>
    <n v="38016"/>
    <n v="74.38"/>
    <x v="2"/>
    <x v="2"/>
    <s v="Emery  Smith II (Ben Hill Griffin INC)"/>
    <d v="2014-07-31T00:00:00"/>
    <x v="0"/>
    <x v="2"/>
    <x v="2"/>
    <n v="14273.593753200001"/>
    <n v="3308517.9415600002"/>
    <n v="75.953424602200002"/>
    <n v="74.38"/>
  </r>
  <r>
    <n v="1426"/>
    <n v="38017"/>
    <n v="38017"/>
    <n v="10.75"/>
    <x v="2"/>
    <x v="2"/>
    <s v="Emery  Smith II (Ben Hill Griffin INC)"/>
    <d v="2014-07-31T00:00:00"/>
    <x v="0"/>
    <x v="2"/>
    <x v="2"/>
    <n v="3877.89641308"/>
    <n v="469281.73876199999"/>
    <n v="10.7732694191"/>
    <n v="10.75"/>
  </r>
  <r>
    <n v="1427"/>
    <n v="38018"/>
    <n v="38018"/>
    <n v="19.64"/>
    <x v="2"/>
    <x v="2"/>
    <s v="Emery  Smith II (Ben Hill Griffin INC)"/>
    <d v="2014-07-31T00:00:00"/>
    <x v="0"/>
    <x v="2"/>
    <x v="2"/>
    <n v="3928.8460212999998"/>
    <n v="645576.84891900001"/>
    <n v="14.820464445200001"/>
    <n v="14.820464445200001"/>
  </r>
  <r>
    <n v="1428"/>
    <n v="38019"/>
    <n v="38019"/>
    <n v="9.5500000000000007"/>
    <x v="2"/>
    <x v="2"/>
    <s v="Emery  Smith II (Ben Hill Griffin INC)"/>
    <d v="2014-07-31T00:00:00"/>
    <x v="0"/>
    <x v="2"/>
    <x v="2"/>
    <n v="1957.3963922999999"/>
    <n v="206765.25661800001"/>
    <n v="4.7466961359299997"/>
    <n v="4.7466961359299997"/>
  </r>
  <r>
    <n v="1429"/>
    <n v="38020"/>
    <n v="38020"/>
    <n v="70.61"/>
    <x v="2"/>
    <x v="2"/>
    <s v="Emery  Smith II (Ben Hill Griffin INC)"/>
    <d v="2014-07-31T00:00:00"/>
    <x v="0"/>
    <x v="2"/>
    <x v="2"/>
    <n v="9357.0744555099991"/>
    <n v="3080762.0040000002"/>
    <n v="70.724846811099994"/>
    <n v="70.61"/>
  </r>
  <r>
    <n v="1430"/>
    <n v="38021"/>
    <n v="38021"/>
    <n v="46.98"/>
    <x v="2"/>
    <x v="2"/>
    <s v="Emery  Smith II (Ben Hill Griffin INC)"/>
    <d v="2014-07-31T00:00:00"/>
    <x v="0"/>
    <x v="2"/>
    <x v="2"/>
    <n v="7709.75020709"/>
    <n v="2050464.0428299999"/>
    <n v="47.072365581"/>
    <n v="46.98"/>
  </r>
  <r>
    <n v="1431"/>
    <n v="38022"/>
    <n v="38022"/>
    <n v="9.6199999999999992"/>
    <x v="2"/>
    <x v="2"/>
    <s v="Emery  Smith II (Ben Hill Griffin INC)"/>
    <d v="2014-07-31T00:00:00"/>
    <x v="0"/>
    <x v="2"/>
    <x v="2"/>
    <n v="7464.8765326100001"/>
    <n v="1870691.95729"/>
    <n v="42.945349864100002"/>
    <n v="9.6199999999999992"/>
  </r>
  <r>
    <n v="1432"/>
    <n v="38023"/>
    <n v="38023"/>
    <n v="19.2"/>
    <x v="2"/>
    <x v="2"/>
    <s v="Emery  Smith II (Ben Hill Griffin INC)"/>
    <d v="2014-07-31T00:00:00"/>
    <x v="0"/>
    <x v="2"/>
    <x v="2"/>
    <n v="3889.3788511799999"/>
    <n v="837869.28795200004"/>
    <n v="19.234909078000001"/>
    <n v="19.2"/>
  </r>
  <r>
    <n v="1433"/>
    <n v="38024"/>
    <n v="38024"/>
    <n v="35.909999999999997"/>
    <x v="2"/>
    <x v="2"/>
    <s v="Emery  Smith II (Ben Hill Griffin INC)"/>
    <d v="2014-07-31T00:00:00"/>
    <x v="0"/>
    <x v="2"/>
    <x v="2"/>
    <n v="5491.9879455099999"/>
    <n v="1568326.6675199999"/>
    <n v="36.003970175600003"/>
    <n v="35.909999999999997"/>
  </r>
  <r>
    <n v="1434"/>
    <n v="38025"/>
    <n v="38025"/>
    <n v="19.510000000000002"/>
    <x v="2"/>
    <x v="2"/>
    <s v="Emery  Smith II (Ben Hill Griffin INC)"/>
    <d v="2014-07-31T00:00:00"/>
    <x v="0"/>
    <x v="2"/>
    <x v="2"/>
    <n v="3944.6736387000001"/>
    <n v="851413.21348899999"/>
    <n v="19.545836068700002"/>
    <n v="19.510000000000002"/>
  </r>
  <r>
    <n v="1435"/>
    <n v="38026"/>
    <n v="38026"/>
    <n v="168.07"/>
    <x v="2"/>
    <x v="2"/>
    <s v="Emery  Smith II (Ben Hill Griffin INC)"/>
    <d v="2014-07-31T00:00:00"/>
    <x v="0"/>
    <x v="2"/>
    <x v="2"/>
    <n v="17170.649142999999"/>
    <n v="7326074.14353"/>
    <n v="168.18419301899999"/>
    <n v="168.07"/>
  </r>
  <r>
    <n v="1436"/>
    <n v="38027"/>
    <n v="38027"/>
    <n v="9.6199999999999992"/>
    <x v="2"/>
    <x v="2"/>
    <s v="Emery  Smith II (Ben Hill Griffin INC)"/>
    <d v="2014-07-31T00:00:00"/>
    <x v="0"/>
    <x v="2"/>
    <x v="2"/>
    <n v="2586.20410588"/>
    <n v="417726.42618200002"/>
    <n v="9.5897175641200008"/>
    <n v="9.5897175641200008"/>
  </r>
  <r>
    <n v="1437"/>
    <n v="38028"/>
    <n v="38028"/>
    <n v="18.45"/>
    <x v="2"/>
    <x v="2"/>
    <s v="Emery  Smith II (Ben Hill Griffin INC)"/>
    <d v="2014-07-31T00:00:00"/>
    <x v="0"/>
    <x v="2"/>
    <x v="2"/>
    <n v="5175.0333825999996"/>
    <n v="795743.35363799997"/>
    <n v="18.267826827899999"/>
    <n v="18.267826827899999"/>
  </r>
  <r>
    <n v="1438"/>
    <n v="38030"/>
    <n v="38030"/>
    <n v="128.91"/>
    <x v="2"/>
    <x v="2"/>
    <s v="Emery  Smith II (Ben Hill Griffin INC)"/>
    <d v="2014-07-31T00:00:00"/>
    <x v="0"/>
    <x v="2"/>
    <x v="2"/>
    <n v="5002.1768483699998"/>
    <n v="1223856.23058"/>
    <n v="28.0959854458"/>
    <n v="28.0959854458"/>
  </r>
  <r>
    <n v="1481"/>
    <n v="38098"/>
    <n v="38098"/>
    <n v="15"/>
    <x v="10"/>
    <x v="2"/>
    <s v="Scott Kirovac (Big Sky Growers Inc)"/>
    <d v="2014-09-08T00:00:00"/>
    <x v="0"/>
    <x v="3"/>
    <x v="2"/>
    <n v="3617.9708322699998"/>
    <n v="654954.77421099995"/>
    <n v="15.0357528475"/>
    <n v="15"/>
  </r>
  <r>
    <n v="1482"/>
    <n v="38099"/>
    <n v="38099"/>
    <n v="21.26"/>
    <x v="10"/>
    <x v="2"/>
    <s v="Scott Kirovac (Big Sky Growers Inc)"/>
    <d v="2014-09-08T00:00:00"/>
    <x v="0"/>
    <x v="3"/>
    <x v="2"/>
    <n v="3866.48322186"/>
    <n v="928306.78483200003"/>
    <n v="21.311076631500001"/>
    <n v="21.26"/>
  </r>
  <r>
    <n v="1483"/>
    <n v="38100"/>
    <n v="38100"/>
    <n v="88.96"/>
    <x v="2"/>
    <x v="2"/>
    <s v="John P Barben"/>
    <d v="2014-09-03T00:00:00"/>
    <x v="0"/>
    <x v="2"/>
    <x v="2"/>
    <n v="15994.6014854"/>
    <n v="3690249.21728"/>
    <n v="84.716803909999996"/>
    <n v="84.716803909999996"/>
  </r>
  <r>
    <n v="789"/>
    <n v="9276"/>
    <n v="9276"/>
    <n v="16"/>
    <x v="4"/>
    <x v="5"/>
    <s v="Emery Smith (Ben Hill Griffin Inc)"/>
    <d v="2009-08-03T00:00:00"/>
    <x v="0"/>
    <x v="2"/>
    <x v="2"/>
    <n v="2835.1125360999999"/>
    <n v="341247.06503"/>
    <n v="7.8339859968500001"/>
    <n v="7.8339859968500001"/>
  </r>
  <r>
    <n v="792"/>
    <n v="9281"/>
    <n v="9281"/>
    <n v="155"/>
    <x v="4"/>
    <x v="5"/>
    <s v="Emery Smith (Ben Hill Griffin Inc)"/>
    <d v="2009-08-03T00:00:00"/>
    <x v="0"/>
    <x v="2"/>
    <x v="2"/>
    <n v="19704.6512119"/>
    <n v="7116229.0608700002"/>
    <n v="163.36679352300001"/>
    <n v="155"/>
  </r>
  <r>
    <n v="793"/>
    <n v="9283"/>
    <n v="9283"/>
    <n v="20"/>
    <x v="4"/>
    <x v="5"/>
    <s v="Emery Smith (Ben Hill Griffin Inc)"/>
    <d v="2009-08-03T00:00:00"/>
    <x v="0"/>
    <x v="2"/>
    <x v="2"/>
    <n v="3903.6877001900002"/>
    <n v="842947.86096099997"/>
    <n v="19.3514975382"/>
    <n v="19.3514975382"/>
  </r>
  <r>
    <n v="794"/>
    <n v="9284"/>
    <n v="9284"/>
    <n v="150.5"/>
    <x v="4"/>
    <x v="5"/>
    <s v="Emery Smith (Ben Hill Griffin Inc)"/>
    <d v="2009-08-03T00:00:00"/>
    <x v="0"/>
    <x v="2"/>
    <x v="2"/>
    <n v="14264.0004739"/>
    <n v="5964758.3865599995"/>
    <n v="136.93255844000001"/>
    <n v="136.93255844000001"/>
  </r>
  <r>
    <n v="795"/>
    <n v="9285"/>
    <n v="9285"/>
    <n v="40"/>
    <x v="4"/>
    <x v="5"/>
    <s v="Emery Smith (Ben Hill Griffin Inc)"/>
    <d v="2009-08-03T00:00:00"/>
    <x v="0"/>
    <x v="2"/>
    <x v="2"/>
    <n v="8361.4615716400003"/>
    <n v="1671570.9175199999"/>
    <n v="38.374141502000001"/>
    <n v="38.374141502000001"/>
  </r>
  <r>
    <n v="802"/>
    <n v="9312"/>
    <n v="9312"/>
    <n v="32"/>
    <x v="4"/>
    <x v="5"/>
    <s v="Davis Citrus Management Inc"/>
    <d v="2009-10-22T00:00:00"/>
    <x v="0"/>
    <x v="2"/>
    <x v="2"/>
    <n v="5028.4473681199997"/>
    <n v="1646412.66705"/>
    <n v="37.796585232300004"/>
    <n v="32"/>
  </r>
  <r>
    <n v="805"/>
    <n v="9315"/>
    <n v="9315"/>
    <n v="10"/>
    <x v="4"/>
    <x v="5"/>
    <s v="Davis Citrus Management Inc"/>
    <d v="2009-10-22T00:00:00"/>
    <x v="0"/>
    <x v="2"/>
    <x v="2"/>
    <n v="5580.6095945899997"/>
    <n v="353960.009081"/>
    <n v="8.1258362012299994"/>
    <n v="8.1258362012299994"/>
  </r>
  <r>
    <n v="811"/>
    <n v="9432"/>
    <n v="9432"/>
    <n v="10"/>
    <x v="4"/>
    <x v="5"/>
    <s v="Phillip Rucks"/>
    <d v="2009-12-07T00:00:00"/>
    <x v="0"/>
    <x v="2"/>
    <x v="2"/>
    <n v="3321.73834158"/>
    <n v="439228.93847300002"/>
    <n v="10.0833492974"/>
    <n v="10"/>
  </r>
  <r>
    <n v="812"/>
    <n v="9433"/>
    <n v="9433"/>
    <n v="40"/>
    <x v="4"/>
    <x v="5"/>
    <s v="Phillip Rucks"/>
    <d v="2009-12-07T00:00:00"/>
    <x v="0"/>
    <x v="2"/>
    <x v="2"/>
    <n v="20414.039771700001"/>
    <n v="12155789.4519"/>
    <n v="279.059643601"/>
    <n v="40"/>
  </r>
  <r>
    <n v="813"/>
    <n v="9434"/>
    <n v="9434"/>
    <n v="9"/>
    <x v="3"/>
    <x v="5"/>
    <s v="Phillip Rucks"/>
    <d v="2009-12-22T00:00:00"/>
    <x v="0"/>
    <x v="3"/>
    <x v="2"/>
    <n v="7619.5471121399996"/>
    <n v="1854451.6007900001"/>
    <n v="42.572521088599999"/>
    <n v="9"/>
  </r>
  <r>
    <n v="830"/>
    <n v="9801"/>
    <n v="9801"/>
    <n v="466.88"/>
    <x v="0"/>
    <x v="5"/>
    <s v="Matt Pearce"/>
    <d v="2010-09-28T00:00:00"/>
    <x v="0"/>
    <x v="0"/>
    <x v="2"/>
    <n v="51968.610304499998"/>
    <n v="20374156.928199999"/>
    <n v="467.728154846"/>
    <n v="466.88"/>
  </r>
  <r>
    <n v="831"/>
    <n v="9843"/>
    <n v="9843"/>
    <n v="1561"/>
    <x v="4"/>
    <x v="5"/>
    <s v="Devane Citrus"/>
    <d v="2011-03-08T00:00:00"/>
    <x v="0"/>
    <x v="2"/>
    <x v="2"/>
    <n v="27090.771278200002"/>
    <n v="7220705.1476800004"/>
    <n v="165.765244045"/>
    <n v="165.765244045"/>
  </r>
  <r>
    <n v="840"/>
    <n v="10181"/>
    <n v="10181"/>
    <n v="9"/>
    <x v="4"/>
    <x v="5"/>
    <s v="Thullbery Caretaking Inc"/>
    <d v="2010-05-07T00:00:00"/>
    <x v="0"/>
    <x v="2"/>
    <x v="2"/>
    <n v="2645.5937507499998"/>
    <n v="387452.34373399999"/>
    <n v="8.8947174827400008"/>
    <n v="8.8947174827400008"/>
  </r>
  <r>
    <n v="841"/>
    <n v="10203"/>
    <n v="10203"/>
    <n v="30"/>
    <x v="4"/>
    <x v="5"/>
    <s v="Steve and Pamela Farr"/>
    <d v="2011-04-21T00:00:00"/>
    <x v="0"/>
    <x v="2"/>
    <x v="2"/>
    <n v="7621.9881608799997"/>
    <n v="1195431.77636"/>
    <n v="27.443447155699999"/>
    <n v="27.443447155699999"/>
  </r>
  <r>
    <n v="842"/>
    <n v="10204"/>
    <n v="10204"/>
    <n v="5"/>
    <x v="4"/>
    <x v="5"/>
    <s v="Steve and Pamela Farr"/>
    <d v="2011-04-21T00:00:00"/>
    <x v="0"/>
    <x v="2"/>
    <x v="2"/>
    <n v="1932.8508688500001"/>
    <n v="201823.39318000001"/>
    <n v="4.6332461082499998"/>
    <n v="4.6332461082499998"/>
  </r>
  <r>
    <n v="843"/>
    <n v="10205"/>
    <n v="10205"/>
    <n v="8"/>
    <x v="4"/>
    <x v="5"/>
    <s v="Steve and Pamela Farr"/>
    <d v="2011-04-21T00:00:00"/>
    <x v="0"/>
    <x v="2"/>
    <x v="2"/>
    <n v="5217.3038954000003"/>
    <n v="1713851.8194899999"/>
    <n v="39.344781334300002"/>
    <n v="8"/>
  </r>
  <r>
    <n v="844"/>
    <n v="10206"/>
    <n v="10206"/>
    <n v="88"/>
    <x v="4"/>
    <x v="5"/>
    <s v="Steve and Pamela Farr"/>
    <d v="2011-04-21T00:00:00"/>
    <x v="0"/>
    <x v="2"/>
    <x v="2"/>
    <n v="13690.7725233"/>
    <n v="3808005.1082100002"/>
    <n v="87.420118004599999"/>
    <n v="87.420118004599999"/>
  </r>
  <r>
    <n v="845"/>
    <n v="10207"/>
    <n v="10207"/>
    <n v="4"/>
    <x v="4"/>
    <x v="5"/>
    <s v="Steve and Pamela Farr"/>
    <d v="2011-04-21T00:00:00"/>
    <x v="0"/>
    <x v="2"/>
    <x v="2"/>
    <n v="4501.3532442699998"/>
    <n v="315257.49270100001"/>
    <n v="7.2373451270600002"/>
    <n v="4"/>
  </r>
  <r>
    <n v="848"/>
    <n v="10219"/>
    <n v="10219"/>
    <n v="3"/>
    <x v="4"/>
    <x v="5"/>
    <s v="Ted Davis"/>
    <d v="2011-05-17T00:00:00"/>
    <x v="0"/>
    <x v="2"/>
    <x v="2"/>
    <n v="2222.03673381"/>
    <n v="128958.283216"/>
    <n v="2.9604866632400002"/>
    <n v="2.9604866632400002"/>
  </r>
  <r>
    <n v="849"/>
    <n v="10231"/>
    <n v="10231"/>
    <n v="4"/>
    <x v="4"/>
    <x v="5"/>
    <s v="Ted Davis"/>
    <d v="2011-05-17T00:00:00"/>
    <x v="0"/>
    <x v="2"/>
    <x v="2"/>
    <n v="1862.7855265799999"/>
    <n v="189904.78002199999"/>
    <n v="4.3596313049399997"/>
    <n v="4"/>
  </r>
  <r>
    <n v="850"/>
    <n v="10237"/>
    <n v="10237"/>
    <n v="31"/>
    <x v="4"/>
    <x v="5"/>
    <s v="Ted Davis"/>
    <d v="2011-05-17T00:00:00"/>
    <x v="0"/>
    <x v="2"/>
    <x v="2"/>
    <n v="22576.188655800001"/>
    <n v="18332356.8565"/>
    <n v="420.85468746800001"/>
    <n v="31"/>
  </r>
  <r>
    <n v="851"/>
    <n v="10349"/>
    <n v="10349"/>
    <n v="25"/>
    <x v="4"/>
    <x v="5"/>
    <s v="Thomas Thayer Jr"/>
    <d v="2011-11-10T00:00:00"/>
    <x v="0"/>
    <x v="2"/>
    <x v="2"/>
    <n v="3797.23296553"/>
    <n v="162072.96350400001"/>
    <n v="3.7206981587999999"/>
    <n v="3.7206981587999999"/>
  </r>
  <r>
    <n v="852"/>
    <n v="10380"/>
    <n v="10380"/>
    <n v="10"/>
    <x v="4"/>
    <x v="5"/>
    <s v="Larry Sullivan"/>
    <d v="2011-10-17T00:00:00"/>
    <x v="0"/>
    <x v="2"/>
    <x v="2"/>
    <n v="3294.6871561200001"/>
    <n v="430152.23293900001"/>
    <n v="9.8749759768800001"/>
    <n v="9.8749759768800001"/>
  </r>
  <r>
    <n v="853"/>
    <n v="10381"/>
    <n v="10381"/>
    <n v="5"/>
    <x v="4"/>
    <x v="5"/>
    <s v="Larry Sullivan"/>
    <d v="2011-10-17T00:00:00"/>
    <x v="0"/>
    <x v="2"/>
    <x v="2"/>
    <n v="1933.46994576"/>
    <n v="104158.449738"/>
    <n v="2.39115854852"/>
    <n v="2.39115854852"/>
  </r>
  <r>
    <n v="854"/>
    <n v="10382"/>
    <n v="10382"/>
    <n v="43"/>
    <x v="4"/>
    <x v="5"/>
    <s v="Larry Sullivan"/>
    <d v="2011-10-17T00:00:00"/>
    <x v="0"/>
    <x v="2"/>
    <x v="2"/>
    <n v="4810.43628472"/>
    <n v="765464.25517799996"/>
    <n v="17.572711594200001"/>
    <n v="17.572711594200001"/>
  </r>
  <r>
    <n v="855"/>
    <n v="10383"/>
    <n v="10383"/>
    <n v="10"/>
    <x v="4"/>
    <x v="5"/>
    <s v="Larry Sullivan"/>
    <d v="2011-10-17T00:00:00"/>
    <x v="0"/>
    <x v="2"/>
    <x v="2"/>
    <n v="2603.5999589200001"/>
    <n v="423565.08799600002"/>
    <n v="9.7237553319900005"/>
    <n v="9.7237553319900005"/>
  </r>
  <r>
    <n v="856"/>
    <n v="10384"/>
    <n v="10384"/>
    <n v="2.5"/>
    <x v="4"/>
    <x v="5"/>
    <s v="Larry Sullivan"/>
    <d v="2011-10-17T00:00:00"/>
    <x v="0"/>
    <x v="2"/>
    <x v="2"/>
    <n v="22.623961812099999"/>
    <n v="20.666591369199999"/>
    <n v="4.7444155270400001E-4"/>
    <n v="4.7444155270400001E-4"/>
  </r>
  <r>
    <n v="857"/>
    <n v="10399"/>
    <n v="10399"/>
    <n v="20"/>
    <x v="11"/>
    <x v="5"/>
    <s v="Ragie Barnett"/>
    <d v="2011-11-07T00:00:00"/>
    <x v="0"/>
    <x v="2"/>
    <x v="2"/>
    <n v="3666.7811915100001"/>
    <n v="773530.75471000001"/>
    <n v="17.757893683199999"/>
    <n v="17.757893683199999"/>
  </r>
  <r>
    <n v="858"/>
    <n v="10405"/>
    <n v="10405"/>
    <n v="50"/>
    <x v="4"/>
    <x v="5"/>
    <s v="Daniel Norris"/>
    <d v="2011-10-13T00:00:00"/>
    <x v="0"/>
    <x v="2"/>
    <x v="2"/>
    <n v="7930.7536495000004"/>
    <n v="1740699.1841800001"/>
    <n v="39.961114485700001"/>
    <n v="39.961114485700001"/>
  </r>
  <r>
    <n v="859"/>
    <n v="10414"/>
    <n v="10414"/>
    <n v="5"/>
    <x v="4"/>
    <x v="5"/>
    <s v="Daniel Norris"/>
    <d v="2011-10-13T00:00:00"/>
    <x v="0"/>
    <x v="2"/>
    <x v="2"/>
    <n v="1969.33671306"/>
    <n v="216612.00425999999"/>
    <n v="4.9727472614900003"/>
    <n v="4.9727472614900003"/>
  </r>
  <r>
    <n v="860"/>
    <n v="10515"/>
    <n v="10515"/>
    <n v="10"/>
    <x v="4"/>
    <x v="5"/>
    <s v="L&amp;E Inc"/>
    <d v="2012-01-05T00:00:00"/>
    <x v="0"/>
    <x v="2"/>
    <x v="2"/>
    <n v="3236.1713913799999"/>
    <n v="414770.03205799998"/>
    <n v="9.5218478223900007"/>
    <n v="9.5218478223900007"/>
  </r>
  <r>
    <n v="861"/>
    <n v="10516"/>
    <n v="10516"/>
    <n v="5"/>
    <x v="4"/>
    <x v="5"/>
    <s v="L&amp;E Inc"/>
    <d v="2012-01-05T00:00:00"/>
    <x v="0"/>
    <x v="2"/>
    <x v="2"/>
    <n v="1933.46994576"/>
    <n v="104158.449738"/>
    <n v="2.39115854852"/>
    <n v="2.39115854852"/>
  </r>
  <r>
    <n v="862"/>
    <n v="10517"/>
    <n v="10517"/>
    <n v="43"/>
    <x v="4"/>
    <x v="5"/>
    <s v="L&amp;E Inc"/>
    <d v="2012-01-05T00:00:00"/>
    <x v="0"/>
    <x v="2"/>
    <x v="2"/>
    <n v="4810.43628472"/>
    <n v="765464.25517799996"/>
    <n v="17.572711594200001"/>
    <n v="17.572711594200001"/>
  </r>
  <r>
    <n v="863"/>
    <n v="10518"/>
    <n v="10518"/>
    <n v="10"/>
    <x v="4"/>
    <x v="5"/>
    <s v="L&amp;E Inc"/>
    <d v="2012-01-05T00:00:00"/>
    <x v="0"/>
    <x v="2"/>
    <x v="2"/>
    <n v="2603.5999589200001"/>
    <n v="423565.08799600002"/>
    <n v="9.7237553319900005"/>
    <n v="9.7237553319900005"/>
  </r>
  <r>
    <n v="864"/>
    <n v="10521"/>
    <n v="10521"/>
    <n v="2.5"/>
    <x v="4"/>
    <x v="5"/>
    <s v="L&amp;E Inc"/>
    <d v="2012-01-05T00:00:00"/>
    <x v="0"/>
    <x v="2"/>
    <x v="2"/>
    <n v="22.623961812099999"/>
    <n v="20.666591369199999"/>
    <n v="4.7444155270400001E-4"/>
    <n v="4.7444155270400001E-4"/>
  </r>
  <r>
    <n v="870"/>
    <n v="10800"/>
    <n v="10800"/>
    <n v="45"/>
    <x v="4"/>
    <x v="5"/>
    <s v="Victor B Story Jr"/>
    <d v="2012-09-17T00:00:00"/>
    <x v="0"/>
    <x v="2"/>
    <x v="2"/>
    <n v="681.18452351300004"/>
    <n v="19525.466435400002"/>
    <n v="0.44824482409400002"/>
    <n v="0.44824482409400002"/>
  </r>
  <r>
    <n v="871"/>
    <n v="10885"/>
    <n v="10885"/>
    <n v="995.95"/>
    <x v="4"/>
    <x v="5"/>
    <s v="James W Browning"/>
    <d v="2012-09-25T00:00:00"/>
    <x v="0"/>
    <x v="2"/>
    <x v="2"/>
    <n v="9743.6029246399994"/>
    <n v="2610206.5200399999"/>
    <n v="59.9223361086"/>
    <n v="59.9223361086"/>
  </r>
  <r>
    <n v="872"/>
    <n v="10892"/>
    <n v="10892"/>
    <n v="980.85"/>
    <x v="0"/>
    <x v="5"/>
    <s v="David McCullers"/>
    <d v="2012-10-03T00:00:00"/>
    <x v="0"/>
    <x v="0"/>
    <x v="2"/>
    <n v="35909.392318999999"/>
    <n v="29841827.2465"/>
    <n v="685.07682769099995"/>
    <n v="685.07682769099995"/>
  </r>
  <r>
    <n v="899"/>
    <n v="11227"/>
    <n v="11227"/>
    <n v="1.4"/>
    <x v="2"/>
    <x v="5"/>
    <s v="Kahn Citrus Management LLC"/>
    <d v="2013-02-26T00:00:00"/>
    <x v="0"/>
    <x v="2"/>
    <x v="2"/>
    <n v="1137.43342809"/>
    <n v="60920.310433600003"/>
    <n v="1.3985434829100001"/>
    <n v="1.3985434829100001"/>
  </r>
  <r>
    <n v="900"/>
    <n v="11228"/>
    <n v="11228"/>
    <n v="1"/>
    <x v="2"/>
    <x v="5"/>
    <s v="Kahn Citrus Management LLC"/>
    <d v="2013-02-26T00:00:00"/>
    <x v="0"/>
    <x v="2"/>
    <x v="2"/>
    <n v="836.487551725"/>
    <n v="43719.976699899998"/>
    <n v="1.00367657439"/>
    <n v="1"/>
  </r>
  <r>
    <n v="901"/>
    <n v="11229"/>
    <n v="11229"/>
    <n v="8.2799999999999994"/>
    <x v="2"/>
    <x v="5"/>
    <s v="Kahn Citrus Management LLC"/>
    <d v="2013-02-26T00:00:00"/>
    <x v="0"/>
    <x v="2"/>
    <x v="2"/>
    <n v="2403.6707307400002"/>
    <n v="361050.26925700001"/>
    <n v="8.2886068288000008"/>
    <n v="8.2799999999999994"/>
  </r>
  <r>
    <n v="902"/>
    <n v="11237"/>
    <n v="11237"/>
    <n v="8.1"/>
    <x v="2"/>
    <x v="5"/>
    <s v="Kahn Citrus Management LLC"/>
    <d v="2013-02-26T00:00:00"/>
    <x v="0"/>
    <x v="2"/>
    <x v="2"/>
    <n v="2370.73614494"/>
    <n v="353528.87457300001"/>
    <n v="8.1159386752299998"/>
    <n v="8.1"/>
  </r>
  <r>
    <n v="903"/>
    <n v="11238"/>
    <n v="11238"/>
    <n v="5.07"/>
    <x v="2"/>
    <x v="5"/>
    <s v="Kahn Citrus Management LLC"/>
    <d v="2013-02-26T00:00:00"/>
    <x v="0"/>
    <x v="2"/>
    <x v="2"/>
    <n v="1906.39635666"/>
    <n v="221138.645082"/>
    <n v="5.07666505142"/>
    <n v="5.07"/>
  </r>
  <r>
    <n v="904"/>
    <n v="11239"/>
    <n v="11239"/>
    <n v="43"/>
    <x v="2"/>
    <x v="5"/>
    <s v="Kahn Citrus Management LLC"/>
    <d v="2013-02-26T00:00:00"/>
    <x v="0"/>
    <x v="2"/>
    <x v="2"/>
    <n v="6585.7040609799997"/>
    <n v="1935456.0547199999"/>
    <n v="44.432134907399998"/>
    <n v="43"/>
  </r>
  <r>
    <n v="905"/>
    <n v="11240"/>
    <n v="11240"/>
    <n v="2"/>
    <x v="2"/>
    <x v="5"/>
    <s v="Kahn Citrus Management LLC"/>
    <d v="2013-02-26T00:00:00"/>
    <x v="0"/>
    <x v="2"/>
    <x v="2"/>
    <n v="1721.6106304899999"/>
    <n v="156991.832964"/>
    <n v="3.6040509855999998"/>
    <n v="2"/>
  </r>
  <r>
    <n v="906"/>
    <n v="11241"/>
    <n v="11241"/>
    <n v="0.55000000000000004"/>
    <x v="2"/>
    <x v="5"/>
    <s v="Kahn Citrus Management LLC"/>
    <d v="2013-02-26T00:00:00"/>
    <x v="0"/>
    <x v="2"/>
    <x v="2"/>
    <n v="1354.1156854999999"/>
    <n v="40835.979149600003"/>
    <n v="0.93746883594999997"/>
    <n v="0.55000000000000004"/>
  </r>
  <r>
    <n v="907"/>
    <n v="11242"/>
    <n v="11242"/>
    <n v="0.45"/>
    <x v="2"/>
    <x v="5"/>
    <s v="Kahn Citrus Management LLC"/>
    <d v="2013-02-26T00:00:00"/>
    <x v="0"/>
    <x v="2"/>
    <x v="2"/>
    <n v="1532.9602823600001"/>
    <n v="64347.967004700004"/>
    <n v="1.4772319650500001"/>
    <n v="0.45"/>
  </r>
  <r>
    <n v="908"/>
    <n v="11243"/>
    <n v="11243"/>
    <n v="19.260000000000002"/>
    <x v="2"/>
    <x v="5"/>
    <s v="Kahn Citrus Management LLC"/>
    <d v="2013-02-26T00:00:00"/>
    <x v="0"/>
    <x v="2"/>
    <x v="2"/>
    <n v="1085.0452514999999"/>
    <n v="49525.035411800003"/>
    <n v="1.1369429180999999"/>
    <n v="1.1369429180999999"/>
  </r>
  <r>
    <n v="909"/>
    <n v="11245"/>
    <n v="11245"/>
    <n v="0.6"/>
    <x v="2"/>
    <x v="5"/>
    <s v="Kahn Citrus Management LLC"/>
    <d v="2013-02-26T00:00:00"/>
    <x v="0"/>
    <x v="2"/>
    <x v="2"/>
    <n v="751.13824099299995"/>
    <n v="26256.9634238"/>
    <n v="0.602779349219"/>
    <n v="0.6"/>
  </r>
  <r>
    <n v="910"/>
    <n v="11246"/>
    <n v="11246"/>
    <n v="4.9000000000000004"/>
    <x v="2"/>
    <x v="5"/>
    <s v="Kahn Citrus Management LLC"/>
    <d v="2013-02-26T00:00:00"/>
    <x v="0"/>
    <x v="2"/>
    <x v="2"/>
    <n v="1951.0317415500001"/>
    <n v="213769.496618"/>
    <n v="4.9074920040899999"/>
    <n v="4.9000000000000004"/>
  </r>
  <r>
    <n v="928"/>
    <n v="11266"/>
    <n v="11266"/>
    <n v="198.65"/>
    <x v="2"/>
    <x v="5"/>
    <s v="John P Barben"/>
    <d v="2013-02-25T00:00:00"/>
    <x v="0"/>
    <x v="2"/>
    <x v="2"/>
    <n v="15776.1685985"/>
    <n v="8669586.2635900006"/>
    <n v="199.02711069899999"/>
    <n v="198.65"/>
  </r>
  <r>
    <n v="1055"/>
    <n v="11629"/>
    <n v="11629"/>
    <n v="27.6"/>
    <x v="2"/>
    <x v="5"/>
    <s v="Alico Inc"/>
    <d v="2013-04-05T00:00:00"/>
    <x v="0"/>
    <x v="2"/>
    <x v="2"/>
    <n v="5521.7015468099999"/>
    <n v="1346063.5379600001"/>
    <n v="30.901490409299999"/>
    <n v="27.6"/>
  </r>
  <r>
    <n v="1056"/>
    <n v="11630"/>
    <n v="11630"/>
    <n v="21.5"/>
    <x v="2"/>
    <x v="5"/>
    <s v="Alico Inc"/>
    <d v="2013-04-05T00:00:00"/>
    <x v="0"/>
    <x v="2"/>
    <x v="2"/>
    <n v="5126.5043450599997"/>
    <n v="979267.923174"/>
    <n v="22.480988068399999"/>
    <n v="21.5"/>
  </r>
  <r>
    <n v="1057"/>
    <n v="11631"/>
    <n v="11631"/>
    <n v="94.6"/>
    <x v="2"/>
    <x v="5"/>
    <s v="Alico Inc"/>
    <d v="2013-04-05T00:00:00"/>
    <x v="0"/>
    <x v="2"/>
    <x v="2"/>
    <n v="16497.465010200001"/>
    <n v="4703588.5705599999"/>
    <n v="107.979967515"/>
    <n v="94.6"/>
  </r>
  <r>
    <n v="1058"/>
    <n v="11635"/>
    <n v="11635"/>
    <n v="750"/>
    <x v="2"/>
    <x v="5"/>
    <s v="Alico Inc"/>
    <d v="2013-04-05T00:00:00"/>
    <x v="0"/>
    <x v="2"/>
    <x v="2"/>
    <n v="93998.374035700006"/>
    <n v="49698631.7509"/>
    <n v="1140.9281576200001"/>
    <n v="750"/>
  </r>
  <r>
    <n v="1059"/>
    <n v="11637"/>
    <n v="11637"/>
    <n v="73.709999999999994"/>
    <x v="2"/>
    <x v="5"/>
    <s v="Alico Inc"/>
    <d v="2013-04-05T00:00:00"/>
    <x v="0"/>
    <x v="2"/>
    <x v="2"/>
    <n v="19970.1278585"/>
    <n v="8319409.4270599997"/>
    <n v="190.98812453599999"/>
    <n v="73.709999999999994"/>
  </r>
  <r>
    <n v="1060"/>
    <n v="11639"/>
    <n v="11639"/>
    <n v="232.22"/>
    <x v="2"/>
    <x v="5"/>
    <s v="Alico Inc"/>
    <d v="2013-04-05T00:00:00"/>
    <x v="0"/>
    <x v="2"/>
    <x v="2"/>
    <n v="32655.186444499999"/>
    <n v="13398391.636299999"/>
    <n v="307.585978651"/>
    <n v="232.22"/>
  </r>
  <r>
    <n v="1061"/>
    <n v="11640"/>
    <n v="11640"/>
    <n v="29.26"/>
    <x v="2"/>
    <x v="5"/>
    <s v="Alico Inc"/>
    <d v="2013-04-05T00:00:00"/>
    <x v="0"/>
    <x v="2"/>
    <x v="2"/>
    <n v="4597.8391032"/>
    <n v="1294450.4565900001"/>
    <n v="29.716612360199999"/>
    <n v="29.26"/>
  </r>
  <r>
    <n v="1062"/>
    <n v="11641"/>
    <n v="11641"/>
    <n v="338.2"/>
    <x v="2"/>
    <x v="5"/>
    <s v="Alico Inc"/>
    <d v="2013-04-05T00:00:00"/>
    <x v="0"/>
    <x v="2"/>
    <x v="2"/>
    <n v="59749.557108599998"/>
    <n v="38742376.559699997"/>
    <n v="889.40614163500004"/>
    <n v="338.2"/>
  </r>
  <r>
    <n v="1068"/>
    <n v="11720"/>
    <n v="11720"/>
    <n v="245.23"/>
    <x v="2"/>
    <x v="5"/>
    <s v="Alico Inc"/>
    <d v="2013-04-05T00:00:00"/>
    <x v="0"/>
    <x v="2"/>
    <x v="2"/>
    <n v="17050.816309099999"/>
    <n v="10740435.902100001"/>
    <n v="246.567467034"/>
    <n v="245.23"/>
  </r>
  <r>
    <n v="1070"/>
    <n v="11723"/>
    <n v="11723"/>
    <n v="40"/>
    <x v="2"/>
    <x v="5"/>
    <s v="Roy Petteway"/>
    <d v="2013-04-30T00:00:00"/>
    <x v="0"/>
    <x v="2"/>
    <x v="2"/>
    <n v="7939.8469994899997"/>
    <n v="3497400.4231799999"/>
    <n v="80.289587071200003"/>
    <n v="40"/>
  </r>
  <r>
    <n v="1071"/>
    <n v="11733"/>
    <n v="11733"/>
    <n v="10"/>
    <x v="2"/>
    <x v="5"/>
    <s v="Russel Flood"/>
    <d v="2013-04-26T00:00:00"/>
    <x v="0"/>
    <x v="2"/>
    <x v="2"/>
    <n v="2444.4823550699998"/>
    <n v="385645.21990299999"/>
    <n v="8.8532314621000001"/>
    <n v="8.8532314621000001"/>
  </r>
  <r>
    <n v="1072"/>
    <n v="11736"/>
    <n v="11736"/>
    <n v="10"/>
    <x v="2"/>
    <x v="5"/>
    <s v="Russel Flood"/>
    <d v="2013-04-26T00:00:00"/>
    <x v="0"/>
    <x v="2"/>
    <x v="2"/>
    <n v="3175.64506777"/>
    <n v="369104.23537499999"/>
    <n v="8.4735011890800003"/>
    <n v="8.4735011890800003"/>
  </r>
  <r>
    <n v="1073"/>
    <n v="11738"/>
    <n v="11738"/>
    <n v="10"/>
    <x v="2"/>
    <x v="5"/>
    <s v="Russel Flood"/>
    <d v="2013-04-26T00:00:00"/>
    <x v="0"/>
    <x v="2"/>
    <x v="2"/>
    <n v="2644.1041854499999"/>
    <n v="437449.95859599998"/>
    <n v="10.0425093756"/>
    <n v="10"/>
  </r>
  <r>
    <n v="1074"/>
    <n v="11740"/>
    <n v="11740"/>
    <n v="4.24"/>
    <x v="2"/>
    <x v="5"/>
    <s v="Flood Groves Corp"/>
    <d v="2013-04-16T00:00:00"/>
    <x v="0"/>
    <x v="2"/>
    <x v="2"/>
    <n v="562.66409797699998"/>
    <n v="12702.705190000001"/>
    <n v="0.29161515153799999"/>
    <n v="0.29161515153799999"/>
  </r>
  <r>
    <n v="1075"/>
    <n v="11741"/>
    <n v="11741"/>
    <n v="9.9499999999999993"/>
    <x v="2"/>
    <x v="5"/>
    <s v="Flood Groves Corp"/>
    <d v="2013-04-16T00:00:00"/>
    <x v="0"/>
    <x v="2"/>
    <x v="2"/>
    <n v="2636.67196552"/>
    <n v="434501.54652099998"/>
    <n v="9.9748228772300003"/>
    <n v="9.9499999999999993"/>
  </r>
  <r>
    <n v="1076"/>
    <n v="11742"/>
    <n v="11742"/>
    <n v="9.91"/>
    <x v="2"/>
    <x v="5"/>
    <s v="Flood Groves Corp"/>
    <d v="2013-04-16T00:00:00"/>
    <x v="0"/>
    <x v="2"/>
    <x v="2"/>
    <n v="2629.7676477499999"/>
    <n v="432563.81542900001"/>
    <n v="9.9303385144499998"/>
    <n v="9.91"/>
  </r>
  <r>
    <n v="1077"/>
    <n v="11745"/>
    <n v="11745"/>
    <n v="50.44"/>
    <x v="2"/>
    <x v="5"/>
    <s v="Flood Groves Corp"/>
    <d v="2013-04-16T00:00:00"/>
    <x v="0"/>
    <x v="2"/>
    <x v="2"/>
    <n v="1161.4412179599999"/>
    <n v="22326.596086699999"/>
    <n v="0.51255016972900003"/>
    <n v="0.51255016972900003"/>
  </r>
  <r>
    <n v="1078"/>
    <n v="11746"/>
    <n v="11746"/>
    <n v="29.62"/>
    <x v="2"/>
    <x v="5"/>
    <s v="Flood Groves Corp"/>
    <d v="2013-04-16T00:00:00"/>
    <x v="0"/>
    <x v="2"/>
    <x v="2"/>
    <n v="4603.6939007399997"/>
    <n v="797725.76771299995"/>
    <n v="18.3133369749"/>
    <n v="18.3133369749"/>
  </r>
  <r>
    <n v="1079"/>
    <n v="11747"/>
    <n v="11747"/>
    <n v="9.67"/>
    <x v="2"/>
    <x v="5"/>
    <s v="Flood Groves Corp"/>
    <d v="2013-04-16T00:00:00"/>
    <x v="0"/>
    <x v="2"/>
    <x v="2"/>
    <n v="3213.9760701300002"/>
    <n v="422071.83664599998"/>
    <n v="9.6894748608299999"/>
    <n v="9.67"/>
  </r>
  <r>
    <n v="1080"/>
    <n v="11748"/>
    <n v="11748"/>
    <n v="16.170000000000002"/>
    <x v="2"/>
    <x v="5"/>
    <s v="Flood Groves Corp"/>
    <d v="2013-04-16T00:00:00"/>
    <x v="0"/>
    <x v="2"/>
    <x v="2"/>
    <n v="4897.3245767199996"/>
    <n v="467735.290209"/>
    <n v="10.737767703299999"/>
    <n v="10.737767703299999"/>
  </r>
  <r>
    <n v="1081"/>
    <n v="11749"/>
    <n v="11749"/>
    <n v="4.88"/>
    <x v="2"/>
    <x v="5"/>
    <s v="Flood Groves Corp"/>
    <d v="2013-04-16T00:00:00"/>
    <x v="0"/>
    <x v="2"/>
    <x v="2"/>
    <n v="2611.66334052"/>
    <n v="213067.06495100001"/>
    <n v="4.8913663274100001"/>
    <n v="4.88"/>
  </r>
  <r>
    <n v="1082"/>
    <n v="11750"/>
    <n v="11750"/>
    <n v="9.9499999999999993"/>
    <x v="2"/>
    <x v="5"/>
    <s v="Flood Groves Corp"/>
    <d v="2013-04-16T00:00:00"/>
    <x v="0"/>
    <x v="2"/>
    <x v="2"/>
    <n v="586.56383952900001"/>
    <n v="10471.141538"/>
    <n v="0.240385294369"/>
    <n v="0.240385294369"/>
  </r>
  <r>
    <n v="1083"/>
    <n v="11751"/>
    <n v="11751"/>
    <n v="4.6500000000000004"/>
    <x v="2"/>
    <x v="5"/>
    <s v="Flood Groves Corp"/>
    <d v="2013-04-16T00:00:00"/>
    <x v="0"/>
    <x v="2"/>
    <x v="2"/>
    <n v="1892.01363133"/>
    <n v="203206.858775"/>
    <n v="4.6650062351799999"/>
    <n v="4.6500000000000004"/>
  </r>
  <r>
    <n v="1084"/>
    <n v="11752"/>
    <n v="11752"/>
    <n v="9.91"/>
    <x v="2"/>
    <x v="5"/>
    <s v="Flood Groves Corp"/>
    <d v="2013-04-16T00:00:00"/>
    <x v="0"/>
    <x v="2"/>
    <x v="2"/>
    <n v="2629.4178842299998"/>
    <n v="432392.12748199998"/>
    <n v="9.9263970857500006"/>
    <n v="9.91"/>
  </r>
  <r>
    <n v="1110"/>
    <n v="11871"/>
    <n v="11871"/>
    <n v="6.5"/>
    <x v="2"/>
    <x v="5"/>
    <s v="Sara Morey"/>
    <d v="2013-04-23T00:00:00"/>
    <x v="0"/>
    <x v="2"/>
    <x v="2"/>
    <n v="2795.9567194400001"/>
    <n v="422970.41892600001"/>
    <n v="9.7101035539999998"/>
    <n v="6.5"/>
  </r>
  <r>
    <n v="1111"/>
    <n v="11872"/>
    <n v="11872"/>
    <n v="15"/>
    <x v="2"/>
    <x v="5"/>
    <s v="RA Riley"/>
    <d v="2013-04-23T00:00:00"/>
    <x v="0"/>
    <x v="2"/>
    <x v="2"/>
    <n v="5060.0024414600002"/>
    <n v="697579.12476000004"/>
    <n v="16.014277205799999"/>
    <n v="15"/>
  </r>
  <r>
    <n v="1112"/>
    <n v="11873"/>
    <n v="11873"/>
    <n v="18"/>
    <x v="2"/>
    <x v="5"/>
    <s v="RA Riley"/>
    <d v="2013-04-23T00:00:00"/>
    <x v="0"/>
    <x v="2"/>
    <x v="2"/>
    <n v="3889.2559912699999"/>
    <n v="807243.58189899998"/>
    <n v="18.531836797099999"/>
    <n v="18"/>
  </r>
  <r>
    <n v="1113"/>
    <n v="11874"/>
    <n v="11874"/>
    <n v="60.19"/>
    <x v="2"/>
    <x v="5"/>
    <s v="RA Riley"/>
    <d v="2013-04-23T00:00:00"/>
    <x v="0"/>
    <x v="2"/>
    <x v="2"/>
    <n v="12032.231628199999"/>
    <n v="2627376.9899499998"/>
    <n v="60.316517435400002"/>
    <n v="60.19"/>
  </r>
  <r>
    <n v="1114"/>
    <n v="11875"/>
    <n v="11875"/>
    <n v="45"/>
    <x v="2"/>
    <x v="5"/>
    <s v="RA Riley"/>
    <d v="2013-04-23T00:00:00"/>
    <x v="0"/>
    <x v="2"/>
    <x v="2"/>
    <n v="6597.1427710799999"/>
    <n v="1958894.02098"/>
    <n v="44.970198727700001"/>
    <n v="44.970198727700001"/>
  </r>
  <r>
    <n v="1128"/>
    <n v="11926"/>
    <n v="11926"/>
    <n v="3.04"/>
    <x v="2"/>
    <x v="5"/>
    <s v="734 LMC Groves LLC"/>
    <d v="2013-05-21T00:00:00"/>
    <x v="0"/>
    <x v="2"/>
    <x v="2"/>
    <n v="1692.4436876699999"/>
    <n v="132959.04904799999"/>
    <n v="3.0523319762600001"/>
    <n v="3.04"/>
  </r>
  <r>
    <n v="1129"/>
    <n v="11927"/>
    <n v="11927"/>
    <n v="132.4"/>
    <x v="2"/>
    <x v="5"/>
    <s v="734 LMC Groves LLC"/>
    <d v="2013-05-21T00:00:00"/>
    <x v="0"/>
    <x v="2"/>
    <x v="2"/>
    <n v="19688.2545068"/>
    <n v="6064934.4062999999"/>
    <n v="139.23229261"/>
    <n v="132.4"/>
  </r>
  <r>
    <n v="1130"/>
    <n v="11928"/>
    <n v="11928"/>
    <n v="6.7"/>
    <x v="2"/>
    <x v="5"/>
    <s v="734 LMC Groves LLC"/>
    <d v="2013-05-21T00:00:00"/>
    <x v="0"/>
    <x v="2"/>
    <x v="2"/>
    <n v="3137.8987162200001"/>
    <n v="307695.92405899998"/>
    <n v="7.0637547026299998"/>
    <n v="6.7"/>
  </r>
  <r>
    <n v="1131"/>
    <n v="11929"/>
    <n v="11929"/>
    <n v="18.829999999999998"/>
    <x v="2"/>
    <x v="5"/>
    <s v="734 LMC Groves LLC"/>
    <d v="2013-05-21T00:00:00"/>
    <x v="0"/>
    <x v="2"/>
    <x v="2"/>
    <n v="3881.2502891700001"/>
    <n v="851803.65898599999"/>
    <n v="19.554799499800001"/>
    <n v="18.829999999999998"/>
  </r>
  <r>
    <n v="1132"/>
    <n v="11930"/>
    <n v="11930"/>
    <n v="1.5"/>
    <x v="2"/>
    <x v="5"/>
    <s v="734 LMC Groves LLC"/>
    <d v="2013-05-21T00:00:00"/>
    <x v="0"/>
    <x v="2"/>
    <x v="2"/>
    <n v="2181.4529846800001"/>
    <n v="88663.904048199998"/>
    <n v="2.0354513017700002"/>
    <n v="1.5"/>
  </r>
  <r>
    <n v="1133"/>
    <n v="11931"/>
    <n v="11931"/>
    <n v="1.67"/>
    <x v="2"/>
    <x v="5"/>
    <s v="734 LMC Groves LLC"/>
    <d v="2013-05-21T00:00:00"/>
    <x v="0"/>
    <x v="2"/>
    <x v="2"/>
    <n v="1876.6030545199999"/>
    <n v="86430.388615100004"/>
    <n v="1.9841766376900001"/>
    <n v="1.67"/>
  </r>
  <r>
    <n v="1134"/>
    <n v="11932"/>
    <n v="11932"/>
    <n v="6.83"/>
    <x v="2"/>
    <x v="5"/>
    <s v="734 LMC Groves LLC"/>
    <d v="2013-05-21T00:00:00"/>
    <x v="0"/>
    <x v="2"/>
    <x v="2"/>
    <n v="6202.0038267899999"/>
    <n v="298458.12963500002"/>
    <n v="6.8516832752800001"/>
    <n v="6.83"/>
  </r>
  <r>
    <n v="1135"/>
    <n v="11934"/>
    <n v="11934"/>
    <n v="43.88"/>
    <x v="2"/>
    <x v="5"/>
    <s v="734 LMC Groves LLC"/>
    <d v="2013-05-21T00:00:00"/>
    <x v="0"/>
    <x v="2"/>
    <x v="2"/>
    <n v="6517.4473692800002"/>
    <n v="1915352.9639300001"/>
    <n v="43.970629599699997"/>
    <n v="43.88"/>
  </r>
  <r>
    <n v="1136"/>
    <n v="11935"/>
    <n v="11935"/>
    <n v="10"/>
    <x v="2"/>
    <x v="5"/>
    <s v="734 LMC Groves LLC"/>
    <d v="2013-05-21T00:00:00"/>
    <x v="0"/>
    <x v="2"/>
    <x v="2"/>
    <n v="2657.23002206"/>
    <n v="441240.04906200001"/>
    <n v="10.1295182284"/>
    <n v="10"/>
  </r>
  <r>
    <n v="1137"/>
    <n v="11936"/>
    <n v="11936"/>
    <n v="1.7"/>
    <x v="2"/>
    <x v="5"/>
    <s v="734 LMC Groves LLC"/>
    <d v="2013-05-21T00:00:00"/>
    <x v="0"/>
    <x v="2"/>
    <x v="2"/>
    <n v="2558.1761519500001"/>
    <n v="408613.872164"/>
    <n v="9.3805212723799993"/>
    <n v="1.7"/>
  </r>
  <r>
    <n v="1138"/>
    <n v="11937"/>
    <n v="11937"/>
    <n v="4.5999999999999996"/>
    <x v="2"/>
    <x v="5"/>
    <s v="734 LMC Groves LLC"/>
    <d v="2013-05-21T00:00:00"/>
    <x v="0"/>
    <x v="2"/>
    <x v="2"/>
    <n v="1954.39765812"/>
    <n v="217323.75653399999"/>
    <n v="4.9890869107400002"/>
    <n v="4.5999999999999996"/>
  </r>
  <r>
    <n v="1139"/>
    <n v="11938"/>
    <n v="11938"/>
    <n v="14.9"/>
    <x v="2"/>
    <x v="5"/>
    <s v="734 LMC Groves LLC"/>
    <d v="2013-05-21T00:00:00"/>
    <x v="0"/>
    <x v="2"/>
    <x v="2"/>
    <n v="3409.75328283"/>
    <n v="678979.85816199996"/>
    <n v="15.5872950893"/>
    <n v="14.9"/>
  </r>
  <r>
    <n v="1140"/>
    <n v="11943"/>
    <n v="11943"/>
    <n v="19.68"/>
    <x v="2"/>
    <x v="5"/>
    <s v="734 LMC Groves LLC"/>
    <d v="2013-05-21T00:00:00"/>
    <x v="0"/>
    <x v="2"/>
    <x v="2"/>
    <n v="3918.9892541600002"/>
    <n v="858835.74891099997"/>
    <n v="19.716234716799999"/>
    <n v="19.68"/>
  </r>
  <r>
    <n v="1141"/>
    <n v="11944"/>
    <n v="11944"/>
    <n v="19.010000000000002"/>
    <x v="2"/>
    <x v="5"/>
    <s v="734 LMC Groves LLC"/>
    <d v="2013-05-21T00:00:00"/>
    <x v="0"/>
    <x v="2"/>
    <x v="2"/>
    <n v="3881.12395006"/>
    <n v="829701.95896199998"/>
    <n v="19.047412253899999"/>
    <n v="19.010000000000002"/>
  </r>
  <r>
    <n v="1142"/>
    <n v="11945"/>
    <n v="11945"/>
    <n v="37.369999999999997"/>
    <x v="2"/>
    <x v="5"/>
    <s v="734 LMC Groves LLC"/>
    <d v="2013-05-21T00:00:00"/>
    <x v="0"/>
    <x v="2"/>
    <x v="2"/>
    <n v="6379.5511027499997"/>
    <n v="1222264.1969999999"/>
    <n v="28.059437237699999"/>
    <n v="28.059437237699999"/>
  </r>
  <r>
    <n v="1143"/>
    <n v="11946"/>
    <n v="11946"/>
    <n v="68.400000000000006"/>
    <x v="2"/>
    <x v="5"/>
    <s v="734 LMC Groves LLC"/>
    <d v="2013-05-21T00:00:00"/>
    <x v="0"/>
    <x v="2"/>
    <x v="2"/>
    <n v="16458.576093700001"/>
    <n v="11965957.5998"/>
    <n v="274.70168649599998"/>
    <n v="68.400000000000006"/>
  </r>
  <r>
    <n v="1145"/>
    <n v="11949"/>
    <n v="11949"/>
    <n v="122.7"/>
    <x v="2"/>
    <x v="5"/>
    <s v="734 LMC Groves LLC"/>
    <d v="2013-05-21T00:00:00"/>
    <x v="0"/>
    <x v="2"/>
    <x v="2"/>
    <n v="18350.508247199999"/>
    <n v="6656644.4960000003"/>
    <n v="152.81614147499999"/>
    <n v="122.7"/>
  </r>
  <r>
    <n v="1146"/>
    <n v="11950"/>
    <n v="11950"/>
    <n v="4.9000000000000004"/>
    <x v="2"/>
    <x v="5"/>
    <s v="734 LMC Groves LLC"/>
    <d v="2013-05-21T00:00:00"/>
    <x v="0"/>
    <x v="2"/>
    <x v="2"/>
    <n v="1939.57168557"/>
    <n v="214321.114653"/>
    <n v="4.9201554623500003"/>
    <n v="4.9000000000000004"/>
  </r>
  <r>
    <n v="1147"/>
    <n v="11960"/>
    <n v="11960"/>
    <n v="9.93"/>
    <x v="2"/>
    <x v="5"/>
    <s v="734 LMC Groves LLC"/>
    <d v="2013-06-10T00:00:00"/>
    <x v="0"/>
    <x v="2"/>
    <x v="2"/>
    <n v="1082.6990969999999"/>
    <n v="41614.664371300001"/>
    <n v="0.95534506038699996"/>
    <n v="0.95534506038699996"/>
  </r>
  <r>
    <n v="1148"/>
    <n v="11961"/>
    <n v="11961"/>
    <n v="4.68"/>
    <x v="2"/>
    <x v="5"/>
    <s v="734 LMC Groves LLC"/>
    <d v="2013-06-10T00:00:00"/>
    <x v="0"/>
    <x v="2"/>
    <x v="2"/>
    <n v="1900.5205040999999"/>
    <n v="204579.74241499999"/>
    <n v="4.6965234328800003"/>
    <n v="4.68"/>
  </r>
  <r>
    <n v="1149"/>
    <n v="11963"/>
    <n v="11963"/>
    <n v="5"/>
    <x v="2"/>
    <x v="5"/>
    <s v="734 LMC Groves LLC"/>
    <d v="2013-05-21T00:00:00"/>
    <x v="0"/>
    <x v="2"/>
    <x v="2"/>
    <n v="1980.3350193199999"/>
    <n v="218364.67742600001"/>
    <n v="5.0129832618799997"/>
    <n v="5"/>
  </r>
  <r>
    <n v="1150"/>
    <n v="11964"/>
    <n v="11964"/>
    <n v="19.940000000000001"/>
    <x v="2"/>
    <x v="5"/>
    <s v="734 LMC Groves LLC"/>
    <d v="2013-06-10T00:00:00"/>
    <x v="0"/>
    <x v="2"/>
    <x v="2"/>
    <n v="2619.81826542"/>
    <n v="66975.123573599994"/>
    <n v="1.53754342229"/>
    <n v="1.53754342229"/>
  </r>
  <r>
    <n v="1151"/>
    <n v="11972"/>
    <n v="11972"/>
    <n v="15.02"/>
    <x v="2"/>
    <x v="5"/>
    <s v="Norris Citrus Groves Inc"/>
    <d v="2013-06-11T00:00:00"/>
    <x v="0"/>
    <x v="2"/>
    <x v="2"/>
    <n v="3304.97344849"/>
    <n v="655562.173312"/>
    <n v="15.049696868"/>
    <n v="15.02"/>
  </r>
  <r>
    <n v="1152"/>
    <n v="11973"/>
    <n v="11973"/>
    <n v="10.199999999999999"/>
    <x v="2"/>
    <x v="5"/>
    <s v="Norris Citrus Groves Inc"/>
    <d v="2013-06-11T00:00:00"/>
    <x v="0"/>
    <x v="2"/>
    <x v="2"/>
    <n v="2666.6969172200002"/>
    <n v="443284.29249000002"/>
    <n v="10.176447787700001"/>
    <n v="10.176447787700001"/>
  </r>
  <r>
    <n v="1153"/>
    <n v="11974"/>
    <n v="11974"/>
    <n v="10.07"/>
    <x v="2"/>
    <x v="5"/>
    <s v="Norris Citrus Groves Inc"/>
    <d v="2013-06-06T00:00:00"/>
    <x v="0"/>
    <x v="2"/>
    <x v="2"/>
    <n v="3254.3422240999998"/>
    <n v="439756.38667199999"/>
    <n v="10.095457890300001"/>
    <n v="10.07"/>
  </r>
  <r>
    <n v="1154"/>
    <n v="11975"/>
    <n v="11975"/>
    <n v="15.28"/>
    <x v="2"/>
    <x v="5"/>
    <s v="Norris Citrus Groves Inc"/>
    <d v="2013-06-11T00:00:00"/>
    <x v="0"/>
    <x v="2"/>
    <x v="2"/>
    <n v="1994.2884232399999"/>
    <n v="223348.577701"/>
    <n v="5.1273983264099998"/>
    <n v="5.1273983264099998"/>
  </r>
  <r>
    <n v="1155"/>
    <n v="11976"/>
    <n v="11976"/>
    <n v="19.940000000000001"/>
    <x v="2"/>
    <x v="5"/>
    <s v="Norris Citrus Groves Inc"/>
    <d v="2013-06-11T00:00:00"/>
    <x v="0"/>
    <x v="2"/>
    <x v="2"/>
    <n v="3303.5437784199999"/>
    <n v="651358.28076999995"/>
    <n v="14.953188388699999"/>
    <n v="14.953188388699999"/>
  </r>
  <r>
    <n v="1156"/>
    <n v="11977"/>
    <n v="11977"/>
    <n v="4.62"/>
    <x v="2"/>
    <x v="5"/>
    <s v="Norris Citrus Groves Inc"/>
    <d v="2013-06-11T00:00:00"/>
    <x v="0"/>
    <x v="2"/>
    <x v="2"/>
    <n v="1935.3869211399999"/>
    <n v="201748.865017"/>
    <n v="4.6315351702300003"/>
    <n v="4.62"/>
  </r>
  <r>
    <n v="1157"/>
    <n v="11978"/>
    <n v="11978"/>
    <n v="4.84"/>
    <x v="2"/>
    <x v="5"/>
    <s v="Norris Citrus Groves Inc"/>
    <d v="2013-06-06T00:00:00"/>
    <x v="0"/>
    <x v="2"/>
    <x v="2"/>
    <n v="1940.1295549700001"/>
    <n v="211529.447682"/>
    <n v="4.8560673508200001"/>
    <n v="4.84"/>
  </r>
  <r>
    <n v="1158"/>
    <n v="11979"/>
    <n v="11979"/>
    <n v="34.11"/>
    <x v="2"/>
    <x v="5"/>
    <s v="Norris Citrus Groves Inc"/>
    <d v="2013-06-11T00:00:00"/>
    <x v="0"/>
    <x v="2"/>
    <x v="2"/>
    <n v="2641.26226344"/>
    <n v="435355.81499699998"/>
    <n v="9.9944342613800004"/>
    <n v="9.9944342613800004"/>
  </r>
  <r>
    <n v="1159"/>
    <n v="11980"/>
    <n v="11980"/>
    <n v="168.78"/>
    <x v="2"/>
    <x v="5"/>
    <s v="Norris Citrus Groves Inc"/>
    <d v="2013-06-11T00:00:00"/>
    <x v="0"/>
    <x v="2"/>
    <x v="2"/>
    <n v="16777.6978494"/>
    <n v="4736383.9640100002"/>
    <n v="108.732849164"/>
    <n v="108.732849164"/>
  </r>
  <r>
    <n v="1160"/>
    <n v="11981"/>
    <n v="11981"/>
    <n v="50"/>
    <x v="2"/>
    <x v="5"/>
    <s v="Norris Citrus Groves Inc"/>
    <d v="2013-06-11T00:00:00"/>
    <x v="0"/>
    <x v="2"/>
    <x v="2"/>
    <n v="2657.3047518899998"/>
    <n v="441269.59895000001"/>
    <n v="10.1301966032"/>
    <n v="10.1301966032"/>
  </r>
  <r>
    <n v="1161"/>
    <n v="11982"/>
    <n v="11982"/>
    <n v="8.59"/>
    <x v="2"/>
    <x v="5"/>
    <s v="Norris Citrus Groves Inc"/>
    <d v="2013-06-11T00:00:00"/>
    <x v="0"/>
    <x v="2"/>
    <x v="2"/>
    <n v="2440.8417380199999"/>
    <n v="370697.0405"/>
    <n v="8.5100671095599996"/>
    <n v="8.5100671095599996"/>
  </r>
  <r>
    <n v="1162"/>
    <n v="11983"/>
    <n v="11983"/>
    <n v="42.96"/>
    <x v="2"/>
    <x v="5"/>
    <s v="Norris Citrus Groves Inc"/>
    <d v="2013-06-11T00:00:00"/>
    <x v="0"/>
    <x v="2"/>
    <x v="2"/>
    <n v="6724.3514920899997"/>
    <n v="1874965.9404800001"/>
    <n v="43.043467409800002"/>
    <n v="42.96"/>
  </r>
  <r>
    <n v="1163"/>
    <n v="11986"/>
    <n v="11986"/>
    <n v="10"/>
    <x v="2"/>
    <x v="5"/>
    <s v="T-Two Grove Care LLC"/>
    <d v="2013-06-04T00:00:00"/>
    <x v="0"/>
    <x v="2"/>
    <x v="2"/>
    <n v="3323.2638833599999"/>
    <n v="439871.56045200001"/>
    <n v="10.0981019271"/>
    <n v="10"/>
  </r>
  <r>
    <n v="1164"/>
    <n v="12006"/>
    <n v="12006"/>
    <n v="334.84"/>
    <x v="2"/>
    <x v="5"/>
    <s v="The Story Companies"/>
    <d v="2013-06-11T00:00:00"/>
    <x v="0"/>
    <x v="2"/>
    <x v="2"/>
    <n v="33541.961584899997"/>
    <n v="14610042.0382"/>
    <n v="335.40175570500003"/>
    <n v="334.84"/>
  </r>
  <r>
    <n v="1165"/>
    <n v="12010"/>
    <n v="12010"/>
    <n v="9.91"/>
    <x v="2"/>
    <x v="5"/>
    <s v="The Story Companies"/>
    <d v="2013-06-11T00:00:00"/>
    <x v="0"/>
    <x v="2"/>
    <x v="2"/>
    <n v="2599.47787135"/>
    <n v="432737.01150700002"/>
    <n v="9.9343145652100002"/>
    <n v="9.91"/>
  </r>
  <r>
    <n v="1166"/>
    <n v="12015"/>
    <n v="12015"/>
    <n v="9.33"/>
    <x v="2"/>
    <x v="5"/>
    <s v="The Story Companies"/>
    <d v="2013-06-11T00:00:00"/>
    <x v="0"/>
    <x v="2"/>
    <x v="2"/>
    <n v="2554.7501819300001"/>
    <n v="407201.66358699999"/>
    <n v="9.3481012947399993"/>
    <n v="9.33"/>
  </r>
  <r>
    <n v="1167"/>
    <n v="12016"/>
    <n v="12016"/>
    <n v="127.36"/>
    <x v="2"/>
    <x v="5"/>
    <s v="The Story Companies"/>
    <d v="2013-06-11T00:00:00"/>
    <x v="0"/>
    <x v="2"/>
    <x v="2"/>
    <n v="8648.1950418899996"/>
    <n v="1527357.19362"/>
    <n v="35.063436709500003"/>
    <n v="35.063436709500003"/>
  </r>
  <r>
    <n v="1168"/>
    <n v="12017"/>
    <n v="12017"/>
    <n v="71.010000000000005"/>
    <x v="2"/>
    <x v="5"/>
    <s v="The Story Companies"/>
    <d v="2013-06-11T00:00:00"/>
    <x v="0"/>
    <x v="2"/>
    <x v="2"/>
    <n v="10375.3684381"/>
    <n v="2407632.98948"/>
    <n v="55.271869147099999"/>
    <n v="55.271869147099999"/>
  </r>
  <r>
    <n v="1169"/>
    <n v="12019"/>
    <n v="12019"/>
    <n v="29.43"/>
    <x v="2"/>
    <x v="5"/>
    <s v="The Story Companies"/>
    <d v="2013-06-11T00:00:00"/>
    <x v="0"/>
    <x v="2"/>
    <x v="2"/>
    <n v="5235.2035021399997"/>
    <n v="706371.07423999999"/>
    <n v="16.216113400699999"/>
    <n v="16.216113400699999"/>
  </r>
  <r>
    <n v="1170"/>
    <n v="12028"/>
    <n v="12028"/>
    <n v="9.3699999999999992"/>
    <x v="2"/>
    <x v="5"/>
    <s v="The Story Companies"/>
    <d v="2013-06-11T00:00:00"/>
    <x v="0"/>
    <x v="2"/>
    <x v="2"/>
    <n v="2479.3451344800001"/>
    <n v="399540.813509"/>
    <n v="9.1722316730200006"/>
    <n v="9.1722316730200006"/>
  </r>
  <r>
    <n v="1171"/>
    <n v="12029"/>
    <n v="12029"/>
    <n v="18.61"/>
    <x v="2"/>
    <x v="5"/>
    <s v="The Story Companies"/>
    <d v="2013-06-11T00:00:00"/>
    <x v="0"/>
    <x v="2"/>
    <x v="2"/>
    <n v="1892.3733558700001"/>
    <n v="207416.41129399999"/>
    <n v="4.76164465019"/>
    <n v="4.76164465019"/>
  </r>
  <r>
    <n v="1172"/>
    <n v="12031"/>
    <n v="12031"/>
    <n v="18.55"/>
    <x v="2"/>
    <x v="5"/>
    <s v="The Story Companies"/>
    <d v="2013-06-11T00:00:00"/>
    <x v="0"/>
    <x v="2"/>
    <x v="2"/>
    <n v="5756.2305321200001"/>
    <n v="809666.04445399996"/>
    <n v="18.587449107600001"/>
    <n v="18.55"/>
  </r>
  <r>
    <n v="1173"/>
    <n v="12032"/>
    <n v="12032"/>
    <n v="9"/>
    <x v="2"/>
    <x v="5"/>
    <s v="The Story Companies"/>
    <d v="2013-06-11T00:00:00"/>
    <x v="0"/>
    <x v="2"/>
    <x v="2"/>
    <n v="2509.6330546099998"/>
    <n v="392903.00830699998"/>
    <n v="9.0198480239700007"/>
    <n v="9"/>
  </r>
  <r>
    <n v="1174"/>
    <n v="12033"/>
    <n v="12033"/>
    <n v="8.35"/>
    <x v="2"/>
    <x v="5"/>
    <s v="The Story Companies"/>
    <d v="2013-06-11T00:00:00"/>
    <x v="0"/>
    <x v="2"/>
    <x v="2"/>
    <n v="2414.9539094000002"/>
    <n v="364481.48782899999"/>
    <n v="8.3673770835500001"/>
    <n v="8.35"/>
  </r>
  <r>
    <n v="1175"/>
    <n v="12034"/>
    <n v="12034"/>
    <n v="9.73"/>
    <x v="2"/>
    <x v="5"/>
    <s v="The Story Companies"/>
    <d v="2013-06-11T00:00:00"/>
    <x v="0"/>
    <x v="2"/>
    <x v="2"/>
    <n v="2601.12984117"/>
    <n v="424928.39091399999"/>
    <n v="9.7550525856799997"/>
    <n v="9.73"/>
  </r>
  <r>
    <n v="1176"/>
    <n v="12055"/>
    <n v="12055"/>
    <n v="59.4"/>
    <x v="2"/>
    <x v="5"/>
    <s v="Glen Doug Wise"/>
    <d v="2013-06-14T00:00:00"/>
    <x v="0"/>
    <x v="2"/>
    <x v="2"/>
    <n v="10891.201625"/>
    <n v="3023927.3409500001"/>
    <n v="69.420097261099997"/>
    <n v="59.4"/>
  </r>
  <r>
    <n v="1177"/>
    <n v="12056"/>
    <n v="12056"/>
    <n v="93.99"/>
    <x v="2"/>
    <x v="5"/>
    <s v="Glen Doug Wise"/>
    <d v="2013-06-14T00:00:00"/>
    <x v="0"/>
    <x v="2"/>
    <x v="2"/>
    <n v="17834.221458799999"/>
    <n v="4105509.3244500002"/>
    <n v="94.249902354"/>
    <n v="93.99"/>
  </r>
  <r>
    <n v="1178"/>
    <n v="12057"/>
    <n v="12057"/>
    <n v="159.80000000000001"/>
    <x v="2"/>
    <x v="5"/>
    <s v="Glen Doug Wise"/>
    <d v="2013-06-14T00:00:00"/>
    <x v="0"/>
    <x v="2"/>
    <x v="2"/>
    <n v="11912.3799581"/>
    <n v="6973535.7904399997"/>
    <n v="160.09099367900001"/>
    <n v="159.80000000000001"/>
  </r>
  <r>
    <n v="1179"/>
    <n v="12059"/>
    <n v="12059"/>
    <n v="81.569999999999993"/>
    <x v="2"/>
    <x v="5"/>
    <s v="Glen Doug Wise"/>
    <d v="2013-06-14T00:00:00"/>
    <x v="0"/>
    <x v="2"/>
    <x v="2"/>
    <n v="12388.4539654"/>
    <n v="3560303.6202400001"/>
    <n v="81.733651549499996"/>
    <n v="81.569999999999993"/>
  </r>
  <r>
    <n v="1180"/>
    <n v="12060"/>
    <n v="12060"/>
    <n v="12.45"/>
    <x v="2"/>
    <x v="5"/>
    <s v="Glen Doug Wise"/>
    <d v="2013-06-14T00:00:00"/>
    <x v="0"/>
    <x v="2"/>
    <x v="2"/>
    <n v="3956.1319450000001"/>
    <n v="543549.27154099999"/>
    <n v="12.478224190600001"/>
    <n v="12.45"/>
  </r>
  <r>
    <n v="1181"/>
    <n v="12061"/>
    <n v="12061"/>
    <n v="29.81"/>
    <x v="2"/>
    <x v="5"/>
    <s v="Glen Doug Wise"/>
    <d v="2013-06-14T00:00:00"/>
    <x v="0"/>
    <x v="2"/>
    <x v="2"/>
    <n v="5284.6167579700004"/>
    <n v="1301033.41466"/>
    <n v="29.8677368872"/>
    <n v="29.81"/>
  </r>
  <r>
    <n v="1182"/>
    <n v="12062"/>
    <n v="12062"/>
    <n v="8.94"/>
    <x v="2"/>
    <x v="5"/>
    <s v="Glen Doug Wise"/>
    <d v="2013-06-14T00:00:00"/>
    <x v="0"/>
    <x v="2"/>
    <x v="2"/>
    <n v="1835.44602212"/>
    <n v="167669.79730199999"/>
    <n v="3.8491842971399999"/>
    <n v="3.8491842971399999"/>
  </r>
  <r>
    <n v="1183"/>
    <n v="12063"/>
    <n v="12063"/>
    <n v="62.08"/>
    <x v="2"/>
    <x v="5"/>
    <s v="Glen Doug Wise"/>
    <d v="2013-06-14T00:00:00"/>
    <x v="0"/>
    <x v="2"/>
    <x v="2"/>
    <n v="7231.9025321299996"/>
    <n v="2638158.7622799999"/>
    <n v="60.564033860199999"/>
    <n v="60.564033860199999"/>
  </r>
  <r>
    <n v="1187"/>
    <n v="12175"/>
    <n v="12175"/>
    <n v="9.9499999999999993"/>
    <x v="2"/>
    <x v="5"/>
    <s v="Ted Davis"/>
    <d v="2013-07-09T00:00:00"/>
    <x v="0"/>
    <x v="2"/>
    <x v="2"/>
    <n v="2891.6732298000002"/>
    <n v="457980.37900800002"/>
    <n v="10.5138248608"/>
    <n v="9.9499999999999993"/>
  </r>
  <r>
    <n v="1188"/>
    <n v="12176"/>
    <n v="12176"/>
    <n v="4.51"/>
    <x v="2"/>
    <x v="5"/>
    <s v="Ted Davis"/>
    <d v="2013-07-09T00:00:00"/>
    <x v="0"/>
    <x v="2"/>
    <x v="2"/>
    <n v="2275.0094066900001"/>
    <n v="196642.038359"/>
    <n v="4.5142980929499998"/>
    <n v="4.51"/>
  </r>
  <r>
    <n v="1189"/>
    <n v="12177"/>
    <n v="12177"/>
    <n v="4.9400000000000004"/>
    <x v="2"/>
    <x v="5"/>
    <s v="Ted Davis"/>
    <d v="2013-07-09T00:00:00"/>
    <x v="0"/>
    <x v="2"/>
    <x v="2"/>
    <n v="2226.7761926899998"/>
    <n v="215569.300262"/>
    <n v="4.9488099757099997"/>
    <n v="4.9400000000000004"/>
  </r>
  <r>
    <n v="1191"/>
    <n v="12179"/>
    <n v="12179"/>
    <n v="8.66"/>
    <x v="2"/>
    <x v="5"/>
    <s v="Ted Davis"/>
    <d v="2013-07-09T00:00:00"/>
    <x v="0"/>
    <x v="2"/>
    <x v="2"/>
    <n v="3178.2444837600001"/>
    <n v="377900.71426899999"/>
    <n v="8.6754413653900002"/>
    <n v="8.66"/>
  </r>
  <r>
    <n v="1192"/>
    <n v="12181"/>
    <n v="12181"/>
    <n v="8.75"/>
    <x v="2"/>
    <x v="5"/>
    <s v="Ted Davis"/>
    <d v="2013-07-09T00:00:00"/>
    <x v="0"/>
    <x v="2"/>
    <x v="2"/>
    <n v="3146.4948806900002"/>
    <n v="381614.945527"/>
    <n v="8.7607087234000005"/>
    <n v="8.75"/>
  </r>
  <r>
    <n v="1193"/>
    <n v="12182"/>
    <n v="12182"/>
    <n v="10.94"/>
    <x v="2"/>
    <x v="5"/>
    <s v="Ted Davis"/>
    <d v="2013-07-09T00:00:00"/>
    <x v="0"/>
    <x v="2"/>
    <x v="2"/>
    <n v="3824.3268096699999"/>
    <n v="477300.82591299998"/>
    <n v="10.957363065299999"/>
    <n v="10.94"/>
  </r>
  <r>
    <n v="1194"/>
    <n v="12183"/>
    <n v="12183"/>
    <n v="24.84"/>
    <x v="2"/>
    <x v="5"/>
    <s v="Ted Davis"/>
    <d v="2013-07-09T00:00:00"/>
    <x v="0"/>
    <x v="2"/>
    <x v="2"/>
    <n v="3526.2508668199998"/>
    <n v="296188.872836"/>
    <n v="6.7995880990700002"/>
    <n v="6.7995880990700002"/>
  </r>
  <r>
    <n v="1195"/>
    <n v="12184"/>
    <n v="12184"/>
    <n v="8.43"/>
    <x v="2"/>
    <x v="5"/>
    <s v="Ted Davis"/>
    <d v="2013-07-09T00:00:00"/>
    <x v="0"/>
    <x v="2"/>
    <x v="2"/>
    <n v="2427.5176216899999"/>
    <n v="367985.89818299998"/>
    <n v="8.4478275971300008"/>
    <n v="8.43"/>
  </r>
  <r>
    <n v="1196"/>
    <n v="12185"/>
    <n v="12185"/>
    <n v="21.82"/>
    <x v="2"/>
    <x v="5"/>
    <s v="Ted Davis"/>
    <d v="2013-07-09T00:00:00"/>
    <x v="0"/>
    <x v="2"/>
    <x v="2"/>
    <n v="4712.3360750299998"/>
    <n v="593687.34698399995"/>
    <n v="13.6292406276"/>
    <n v="13.6292406276"/>
  </r>
  <r>
    <n v="1197"/>
    <n v="12186"/>
    <n v="12186"/>
    <n v="21.03"/>
    <x v="2"/>
    <x v="5"/>
    <s v="Ted Davis"/>
    <d v="2013-07-09T00:00:00"/>
    <x v="0"/>
    <x v="2"/>
    <x v="2"/>
    <n v="4463.4047413600001"/>
    <n v="917883.65553300001"/>
    <n v="21.071793550900001"/>
    <n v="21.03"/>
  </r>
  <r>
    <n v="1198"/>
    <n v="12187"/>
    <n v="12187"/>
    <n v="8"/>
    <x v="2"/>
    <x v="5"/>
    <s v="Ted Davis"/>
    <d v="2013-07-09T00:00:00"/>
    <x v="0"/>
    <x v="2"/>
    <x v="2"/>
    <n v="5853.8967317300003"/>
    <n v="1769041.72016"/>
    <n v="40.611772184400003"/>
    <n v="8"/>
  </r>
  <r>
    <n v="1199"/>
    <n v="12188"/>
    <n v="12188"/>
    <n v="5.22"/>
    <x v="2"/>
    <x v="5"/>
    <s v="Ted Davis"/>
    <d v="2013-07-09T00:00:00"/>
    <x v="0"/>
    <x v="2"/>
    <x v="2"/>
    <n v="2707.34928094"/>
    <n v="457956.25397800002"/>
    <n v="10.5132710241"/>
    <n v="5.22"/>
  </r>
  <r>
    <n v="1200"/>
    <n v="12189"/>
    <n v="12189"/>
    <n v="25.01"/>
    <x v="2"/>
    <x v="5"/>
    <s v="Ted Davis"/>
    <d v="2013-07-09T00:00:00"/>
    <x v="0"/>
    <x v="2"/>
    <x v="2"/>
    <n v="5562.7360474799998"/>
    <n v="1095365.15038"/>
    <n v="25.146224330900001"/>
    <n v="25.01"/>
  </r>
  <r>
    <n v="1201"/>
    <n v="12190"/>
    <n v="12190"/>
    <n v="17.95"/>
    <x v="2"/>
    <x v="5"/>
    <s v="Ted Davis"/>
    <d v="2013-07-09T00:00:00"/>
    <x v="0"/>
    <x v="2"/>
    <x v="2"/>
    <n v="4681.5452420600004"/>
    <n v="783479.07078499999"/>
    <n v="17.986276508500001"/>
    <n v="17.95"/>
  </r>
  <r>
    <n v="1202"/>
    <n v="12191"/>
    <n v="12191"/>
    <n v="7.94"/>
    <x v="2"/>
    <x v="5"/>
    <s v="Ted Davis"/>
    <d v="2013-07-09T00:00:00"/>
    <x v="0"/>
    <x v="2"/>
    <x v="2"/>
    <n v="3065.0078011999999"/>
    <n v="346339.67149500002"/>
    <n v="7.9508966220800001"/>
    <n v="7.94"/>
  </r>
  <r>
    <n v="1203"/>
    <n v="12193"/>
    <n v="12193"/>
    <n v="36.14"/>
    <x v="2"/>
    <x v="5"/>
    <s v="Ted Davis"/>
    <d v="2013-07-09T00:00:00"/>
    <x v="0"/>
    <x v="2"/>
    <x v="2"/>
    <n v="4803.6458884499998"/>
    <n v="1521097.8142200001"/>
    <n v="34.919740556199997"/>
    <n v="34.919740556199997"/>
  </r>
  <r>
    <n v="1211"/>
    <n v="12211"/>
    <n v="12211"/>
    <n v="71.290000000000006"/>
    <x v="2"/>
    <x v="5"/>
    <s v="E Rodney Anderson"/>
    <d v="2013-07-22T00:00:00"/>
    <x v="0"/>
    <x v="2"/>
    <x v="2"/>
    <n v="10411.5117751"/>
    <n v="3110999.2415200002"/>
    <n v="71.419001045800002"/>
    <n v="71.290000000000006"/>
  </r>
  <r>
    <n v="1231"/>
    <n v="12340"/>
    <n v="12340"/>
    <n v="328.43"/>
    <x v="2"/>
    <x v="5"/>
    <s v="David Morris Jr"/>
    <d v="2013-08-22T00:00:00"/>
    <x v="0"/>
    <x v="2"/>
    <x v="2"/>
    <n v="21088.526629600001"/>
    <n v="4452111.16768"/>
    <n v="102.20681763499999"/>
    <n v="102.20681763499999"/>
  </r>
  <r>
    <n v="1249"/>
    <n v="12387"/>
    <n v="12387"/>
    <n v="66.83"/>
    <x v="2"/>
    <x v="5"/>
    <s v="Hunt Brothers"/>
    <d v="2013-09-03T00:00:00"/>
    <x v="0"/>
    <x v="2"/>
    <x v="2"/>
    <n v="12569.0036392"/>
    <n v="3997111.8480699998"/>
    <n v="91.761428754999997"/>
    <n v="66.83"/>
  </r>
  <r>
    <n v="1250"/>
    <n v="12389"/>
    <n v="12389"/>
    <n v="20.07"/>
    <x v="2"/>
    <x v="5"/>
    <s v="Hunt Brothers"/>
    <d v="2013-09-03T00:00:00"/>
    <x v="0"/>
    <x v="2"/>
    <x v="2"/>
    <n v="3962.72885464"/>
    <n v="875785.35584800004"/>
    <n v="20.1053457071"/>
    <n v="20.07"/>
  </r>
  <r>
    <n v="1251"/>
    <n v="12390"/>
    <n v="12390"/>
    <n v="19.71"/>
    <x v="2"/>
    <x v="5"/>
    <s v="Hunt Brothers"/>
    <d v="2013-09-03T00:00:00"/>
    <x v="0"/>
    <x v="2"/>
    <x v="2"/>
    <n v="5244.4005717600003"/>
    <n v="860380.75191899994"/>
    <n v="19.7517032473"/>
    <n v="19.71"/>
  </r>
  <r>
    <n v="1252"/>
    <n v="12391"/>
    <n v="12391"/>
    <n v="9.9600000000000009"/>
    <x v="2"/>
    <x v="5"/>
    <s v="Hunt Brothers"/>
    <d v="2013-09-03T00:00:00"/>
    <x v="0"/>
    <x v="2"/>
    <x v="2"/>
    <n v="1727.8013586699999"/>
    <n v="139068.579837"/>
    <n v="3.1925880650299998"/>
    <n v="3.1925880650299998"/>
  </r>
  <r>
    <n v="1253"/>
    <n v="12393"/>
    <n v="12393"/>
    <n v="2.5499999999999998"/>
    <x v="2"/>
    <x v="5"/>
    <s v="Hunt Brothers"/>
    <d v="2013-09-03T00:00:00"/>
    <x v="0"/>
    <x v="2"/>
    <x v="2"/>
    <n v="2460.0161553500002"/>
    <n v="276722.62434500002"/>
    <n v="6.3527027373499996"/>
    <n v="2.5499999999999998"/>
  </r>
  <r>
    <n v="1254"/>
    <n v="12394"/>
    <n v="12394"/>
    <n v="20.07"/>
    <x v="2"/>
    <x v="5"/>
    <s v="Hunt Brothers"/>
    <d v="2013-09-03T00:00:00"/>
    <x v="0"/>
    <x v="2"/>
    <x v="2"/>
    <n v="5245.6919934199996"/>
    <n v="1284419.41484"/>
    <n v="29.486330407099999"/>
    <n v="20.07"/>
  </r>
  <r>
    <n v="1255"/>
    <n v="12395"/>
    <n v="12395"/>
    <n v="1.1499999999999999"/>
    <x v="2"/>
    <x v="5"/>
    <s v="Hunt Brothers"/>
    <d v="2013-09-03T00:00:00"/>
    <x v="0"/>
    <x v="2"/>
    <x v="2"/>
    <n v="1309.96392365"/>
    <n v="50275.045421299998"/>
    <n v="1.15416084761"/>
    <n v="1.1499999999999999"/>
  </r>
  <r>
    <n v="1256"/>
    <n v="12396"/>
    <n v="12396"/>
    <n v="7.82"/>
    <x v="2"/>
    <x v="5"/>
    <s v="Hunt Brothers"/>
    <d v="2013-09-03T00:00:00"/>
    <x v="0"/>
    <x v="2"/>
    <x v="2"/>
    <n v="2920.84354975"/>
    <n v="343469.28192699997"/>
    <n v="7.8850012811800001"/>
    <n v="7.82"/>
  </r>
  <r>
    <n v="1257"/>
    <n v="12409"/>
    <n v="12409"/>
    <n v="14.63"/>
    <x v="2"/>
    <x v="5"/>
    <s v="Hunt Brothers"/>
    <d v="2013-09-03T00:00:00"/>
    <x v="0"/>
    <x v="2"/>
    <x v="2"/>
    <n v="1304.5119439099999"/>
    <n v="70215.911325299996"/>
    <n v="1.6119419694599999"/>
    <n v="1.6119419694599999"/>
  </r>
  <r>
    <n v="1258"/>
    <n v="12412"/>
    <n v="12412"/>
    <n v="2.64"/>
    <x v="2"/>
    <x v="5"/>
    <s v="Hunt Brothers"/>
    <d v="2013-09-03T00:00:00"/>
    <x v="0"/>
    <x v="2"/>
    <x v="2"/>
    <n v="2034.8149599599999"/>
    <n v="115268.876106"/>
    <n v="2.6462198618700001"/>
    <n v="2.64"/>
  </r>
  <r>
    <n v="1259"/>
    <n v="12423"/>
    <n v="12423"/>
    <n v="20.260000000000002"/>
    <x v="2"/>
    <x v="5"/>
    <s v="Hunt Brothers"/>
    <d v="2013-09-03T00:00:00"/>
    <x v="0"/>
    <x v="2"/>
    <x v="2"/>
    <n v="3989.0972041300001"/>
    <n v="884035.526373"/>
    <n v="20.294744318799999"/>
    <n v="20.260000000000002"/>
  </r>
  <r>
    <n v="1260"/>
    <n v="12424"/>
    <n v="12424"/>
    <n v="179.18"/>
    <x v="2"/>
    <x v="5"/>
    <s v="Hunt Brothers"/>
    <d v="2013-09-03T00:00:00"/>
    <x v="0"/>
    <x v="2"/>
    <x v="2"/>
    <n v="11485.236471"/>
    <n v="3550103.6375000002"/>
    <n v="81.499491229499995"/>
    <n v="81.499491229499995"/>
  </r>
  <r>
    <n v="1262"/>
    <n v="12524"/>
    <n v="12524"/>
    <n v="2.95"/>
    <x v="2"/>
    <x v="5"/>
    <s v="JK Carter Groves"/>
    <d v="2013-10-01T00:00:00"/>
    <x v="0"/>
    <x v="2"/>
    <x v="2"/>
    <n v="2582.6802950900001"/>
    <n v="416500.12969600002"/>
    <n v="9.5615655578900007"/>
    <n v="2.95"/>
  </r>
  <r>
    <n v="1263"/>
    <n v="12548"/>
    <n v="12548"/>
    <n v="10.039999999999999"/>
    <x v="2"/>
    <x v="5"/>
    <s v="Waverly Growers Cooperative"/>
    <d v="2013-09-25T00:00:00"/>
    <x v="0"/>
    <x v="2"/>
    <x v="2"/>
    <n v="3318.7138802600002"/>
    <n v="437816.47441700002"/>
    <n v="10.050923454699999"/>
    <n v="10.039999999999999"/>
  </r>
  <r>
    <n v="1277"/>
    <n v="12651"/>
    <n v="12651"/>
    <n v="72.97"/>
    <x v="2"/>
    <x v="5"/>
    <s v="Robert C Crews II"/>
    <d v="2013-10-09T00:00:00"/>
    <x v="0"/>
    <x v="2"/>
    <x v="2"/>
    <n v="9287.2864300000001"/>
    <n v="3240715.0569600002"/>
    <n v="74.396878325499998"/>
    <n v="72.97"/>
  </r>
  <r>
    <n v="1278"/>
    <n v="12710"/>
    <n v="12710"/>
    <n v="109.03"/>
    <x v="2"/>
    <x v="5"/>
    <s v="Richards Grove Service"/>
    <d v="2013-10-22T00:00:00"/>
    <x v="0"/>
    <x v="2"/>
    <x v="2"/>
    <n v="13225.7522059"/>
    <n v="5025162.1165899998"/>
    <n v="115.36230985500001"/>
    <n v="109.03"/>
  </r>
  <r>
    <n v="1279"/>
    <n v="12721"/>
    <n v="12721"/>
    <n v="9.5399999999999991"/>
    <x v="2"/>
    <x v="5"/>
    <s v="Richards Grove Service"/>
    <d v="2013-10-22T00:00:00"/>
    <x v="0"/>
    <x v="2"/>
    <x v="2"/>
    <n v="3273.6449321599998"/>
    <n v="416302.58499300003"/>
    <n v="9.5570305373799993"/>
    <n v="9.5399999999999991"/>
  </r>
  <r>
    <n v="1280"/>
    <n v="12722"/>
    <n v="12722"/>
    <n v="9.3800000000000008"/>
    <x v="2"/>
    <x v="5"/>
    <s v="Richards Grove Service"/>
    <d v="2013-10-22T00:00:00"/>
    <x v="0"/>
    <x v="2"/>
    <x v="2"/>
    <n v="2560.39447943"/>
    <n v="409466.995987"/>
    <n v="9.4001063788000003"/>
    <n v="9.3800000000000008"/>
  </r>
  <r>
    <n v="1281"/>
    <n v="12723"/>
    <n v="12723"/>
    <n v="9.32"/>
    <x v="2"/>
    <x v="5"/>
    <s v="Richards Grove Service"/>
    <d v="2013-10-22T00:00:00"/>
    <x v="0"/>
    <x v="2"/>
    <x v="2"/>
    <n v="2550.4250085100002"/>
    <n v="406513.87906399998"/>
    <n v="9.3323118715500009"/>
    <n v="9.32"/>
  </r>
  <r>
    <n v="1282"/>
    <n v="12739"/>
    <n v="12739"/>
    <n v="4.92"/>
    <x v="2"/>
    <x v="5"/>
    <s v="Richards Grove Service"/>
    <d v="2013-10-22T00:00:00"/>
    <x v="0"/>
    <x v="2"/>
    <x v="2"/>
    <n v="2939.09377047"/>
    <n v="214680.77264000001"/>
    <n v="4.9284121066499997"/>
    <n v="4.92"/>
  </r>
  <r>
    <n v="1283"/>
    <n v="12748"/>
    <n v="12748"/>
    <n v="28.11"/>
    <x v="2"/>
    <x v="5"/>
    <s v="Richards Grove Service"/>
    <d v="2013-10-22T00:00:00"/>
    <x v="0"/>
    <x v="2"/>
    <x v="2"/>
    <n v="4452.6979872100001"/>
    <n v="1226732.1044300001"/>
    <n v="28.1620066889"/>
    <n v="28.11"/>
  </r>
  <r>
    <n v="1288"/>
    <n v="12768"/>
    <n v="12768"/>
    <n v="11.6"/>
    <x v="2"/>
    <x v="5"/>
    <s v="Center Ridge Caretaking Inc"/>
    <d v="2013-10-24T00:00:00"/>
    <x v="0"/>
    <x v="2"/>
    <x v="2"/>
    <n v="3147.2620941999999"/>
    <n v="506320.66871200001"/>
    <n v="11.6235696511"/>
    <n v="11.6"/>
  </r>
  <r>
    <n v="1290"/>
    <n v="12771"/>
    <n v="12771"/>
    <n v="5.79"/>
    <x v="2"/>
    <x v="5"/>
    <s v="Center Ridge Caretaking Inc"/>
    <d v="2013-10-23T00:00:00"/>
    <x v="0"/>
    <x v="2"/>
    <x v="2"/>
    <n v="2823.13070414"/>
    <n v="252700.25446299999"/>
    <n v="5.8012228022699999"/>
    <n v="5.79"/>
  </r>
  <r>
    <n v="1292"/>
    <n v="12843"/>
    <n v="12843"/>
    <n v="8.83"/>
    <x v="2"/>
    <x v="5"/>
    <s v="McKenna Brothers Inc"/>
    <d v="2013-10-25T00:00:00"/>
    <x v="0"/>
    <x v="2"/>
    <x v="2"/>
    <n v="2484.1191548199999"/>
    <n v="385351.46728300001"/>
    <n v="8.8464878028699996"/>
    <n v="8.83"/>
  </r>
  <r>
    <n v="1293"/>
    <n v="12858"/>
    <n v="12858"/>
    <n v="8.91"/>
    <x v="2"/>
    <x v="5"/>
    <s v="McKenna Brothers Inc"/>
    <d v="2013-10-25T00:00:00"/>
    <x v="0"/>
    <x v="2"/>
    <x v="2"/>
    <n v="3802.9082428400002"/>
    <n v="773287.07381800003"/>
    <n v="17.752299517400001"/>
    <n v="8.91"/>
  </r>
  <r>
    <n v="1294"/>
    <n v="12861"/>
    <n v="12861"/>
    <n v="8.56"/>
    <x v="2"/>
    <x v="5"/>
    <s v="McKenna Brothers Inc"/>
    <d v="2013-10-25T00:00:00"/>
    <x v="0"/>
    <x v="2"/>
    <x v="2"/>
    <n v="2444.41863732"/>
    <n v="373389.295744"/>
    <n v="8.5718730327399992"/>
    <n v="8.56"/>
  </r>
  <r>
    <n v="1295"/>
    <n v="12863"/>
    <n v="12863"/>
    <n v="20.71"/>
    <x v="2"/>
    <x v="5"/>
    <s v="McKenna Brothers Inc"/>
    <d v="2013-10-25T00:00:00"/>
    <x v="0"/>
    <x v="2"/>
    <x v="2"/>
    <n v="5616.3329689399998"/>
    <n v="910043.61098200001"/>
    <n v="20.891810173700001"/>
    <n v="20.71"/>
  </r>
  <r>
    <n v="1302"/>
    <n v="12882"/>
    <n v="12882"/>
    <n v="23"/>
    <x v="2"/>
    <x v="5"/>
    <s v="McKenna Brothers Inc"/>
    <d v="2013-10-25T00:00:00"/>
    <x v="0"/>
    <x v="2"/>
    <x v="2"/>
    <n v="4622.0827934700001"/>
    <n v="1060665.55433"/>
    <n v="24.349628030400002"/>
    <n v="23"/>
  </r>
  <r>
    <n v="1303"/>
    <n v="12887"/>
    <n v="12887"/>
    <n v="10.050000000000001"/>
    <x v="2"/>
    <x v="5"/>
    <s v="Story Citrus Services Inc"/>
    <d v="2013-10-16T00:00:00"/>
    <x v="0"/>
    <x v="2"/>
    <x v="2"/>
    <n v="3530.6416634799998"/>
    <n v="438591.90562400001"/>
    <n v="10.068724977"/>
    <n v="10.050000000000001"/>
  </r>
  <r>
    <n v="1304"/>
    <n v="12889"/>
    <n v="12889"/>
    <n v="8.15"/>
    <x v="2"/>
    <x v="5"/>
    <s v="Story Citrus Services Inc"/>
    <d v="2013-10-16T00:00:00"/>
    <x v="0"/>
    <x v="2"/>
    <x v="2"/>
    <n v="2386.37099257"/>
    <n v="355743.74577699997"/>
    <n v="8.1667853249900002"/>
    <n v="8.15"/>
  </r>
  <r>
    <n v="1305"/>
    <n v="12892"/>
    <n v="12892"/>
    <n v="9.51"/>
    <x v="2"/>
    <x v="5"/>
    <s v="Story Citrus Services Inc"/>
    <d v="2013-10-16T00:00:00"/>
    <x v="0"/>
    <x v="2"/>
    <x v="2"/>
    <n v="4752.33734551"/>
    <n v="389424.97678700002"/>
    <n v="8.9400030874900001"/>
    <n v="8.9400030874900001"/>
  </r>
  <r>
    <n v="1306"/>
    <n v="12894"/>
    <n v="12894"/>
    <n v="9.9499999999999993"/>
    <x v="2"/>
    <x v="5"/>
    <s v="Story Citrus Services Inc"/>
    <d v="2013-10-25T00:00:00"/>
    <x v="0"/>
    <x v="2"/>
    <x v="2"/>
    <n v="3279.7863705499999"/>
    <n v="434098.99928300001"/>
    <n v="9.9655816272699997"/>
    <n v="9.9499999999999993"/>
  </r>
  <r>
    <n v="1307"/>
    <n v="12896"/>
    <n v="12896"/>
    <n v="9.67"/>
    <x v="2"/>
    <x v="5"/>
    <s v="Story Citrus Services Inc"/>
    <d v="2013-10-16T00:00:00"/>
    <x v="0"/>
    <x v="2"/>
    <x v="2"/>
    <n v="2598.6445817700001"/>
    <n v="422016.507415"/>
    <n v="9.6882046713999994"/>
    <n v="9.67"/>
  </r>
  <r>
    <n v="1308"/>
    <n v="12900"/>
    <n v="12900"/>
    <n v="17.329999999999998"/>
    <x v="2"/>
    <x v="5"/>
    <s v="Story Citrus Services Inc"/>
    <d v="2013-10-16T00:00:00"/>
    <x v="0"/>
    <x v="2"/>
    <x v="2"/>
    <n v="3684.6562659000001"/>
    <n v="756057.57906300004"/>
    <n v="17.3567631612"/>
    <n v="17.329999999999998"/>
  </r>
  <r>
    <n v="1309"/>
    <n v="12903"/>
    <n v="12903"/>
    <n v="9.6999999999999993"/>
    <x v="2"/>
    <x v="5"/>
    <s v="Story Citrus Services Inc"/>
    <d v="2013-10-16T00:00:00"/>
    <x v="0"/>
    <x v="2"/>
    <x v="2"/>
    <n v="2601.94305184"/>
    <n v="423079.36649099999"/>
    <n v="9.7126046559599999"/>
    <n v="9.6999999999999993"/>
  </r>
  <r>
    <n v="1310"/>
    <n v="12904"/>
    <n v="12904"/>
    <n v="20.28"/>
    <x v="2"/>
    <x v="5"/>
    <s v="Story Citrus Services Inc"/>
    <d v="2013-10-16T00:00:00"/>
    <x v="0"/>
    <x v="2"/>
    <x v="2"/>
    <n v="4611.7002191399997"/>
    <n v="884438.90669700003"/>
    <n v="20.3040046938"/>
    <n v="20.28"/>
  </r>
  <r>
    <n v="1311"/>
    <n v="12908"/>
    <n v="12908"/>
    <n v="10.1"/>
    <x v="2"/>
    <x v="5"/>
    <s v="Story Citrus Services Inc"/>
    <d v="2013-10-16T00:00:00"/>
    <x v="0"/>
    <x v="2"/>
    <x v="2"/>
    <n v="2652.5996727000002"/>
    <n v="440514.07586099999"/>
    <n v="10.1128521102"/>
    <n v="10.1"/>
  </r>
  <r>
    <n v="1312"/>
    <n v="12909"/>
    <n v="12909"/>
    <n v="9.73"/>
    <x v="2"/>
    <x v="5"/>
    <s v="Story Citrus Services Inc"/>
    <d v="2013-10-16T00:00:00"/>
    <x v="0"/>
    <x v="2"/>
    <x v="2"/>
    <n v="2591.8596305199999"/>
    <n v="424475.51777899999"/>
    <n v="9.7446560074900006"/>
    <n v="9.73"/>
  </r>
  <r>
    <n v="1313"/>
    <n v="12911"/>
    <n v="12911"/>
    <n v="31.05"/>
    <x v="2"/>
    <x v="5"/>
    <s v="Story Citrus Services Inc"/>
    <d v="2013-10-16T00:00:00"/>
    <x v="0"/>
    <x v="2"/>
    <x v="2"/>
    <n v="2790.2113925600001"/>
    <n v="300734.035722"/>
    <n v="6.9039310987600002"/>
    <n v="6.9039310987600002"/>
  </r>
  <r>
    <n v="1314"/>
    <n v="12918"/>
    <n v="12918"/>
    <n v="4.8099999999999996"/>
    <x v="2"/>
    <x v="5"/>
    <s v="Story Citrus Services Inc"/>
    <d v="2013-10-16T00:00:00"/>
    <x v="0"/>
    <x v="2"/>
    <x v="2"/>
    <n v="4213.72851163"/>
    <n v="294699.59538200003"/>
    <n v="6.76539885638"/>
    <n v="4.8099999999999996"/>
  </r>
  <r>
    <n v="1315"/>
    <n v="12925"/>
    <n v="12925"/>
    <n v="8.18"/>
    <x v="2"/>
    <x v="5"/>
    <s v="Story Citrus Services Inc"/>
    <d v="2013-10-16T00:00:00"/>
    <x v="0"/>
    <x v="2"/>
    <x v="2"/>
    <n v="4395.0027087600001"/>
    <n v="448483.594438"/>
    <n v="10.295807814"/>
    <n v="8.18"/>
  </r>
  <r>
    <n v="1316"/>
    <n v="12926"/>
    <n v="12926"/>
    <n v="35.770000000000003"/>
    <x v="2"/>
    <x v="5"/>
    <s v="Story Citrus Services Inc"/>
    <d v="2013-10-16T00:00:00"/>
    <x v="0"/>
    <x v="2"/>
    <x v="2"/>
    <n v="2185.3940845799998"/>
    <n v="199999.11513399999"/>
    <n v="4.5913662794499999"/>
    <n v="4.5913662794499999"/>
  </r>
  <r>
    <n v="1317"/>
    <n v="12927"/>
    <n v="12927"/>
    <n v="6.74"/>
    <x v="2"/>
    <x v="5"/>
    <s v="Story Citrus Services Inc"/>
    <d v="2013-10-16T00:00:00"/>
    <x v="0"/>
    <x v="2"/>
    <x v="2"/>
    <n v="4386.6374879699997"/>
    <n v="332367.96837399999"/>
    <n v="7.6301491701000002"/>
    <n v="6.74"/>
  </r>
  <r>
    <n v="1318"/>
    <n v="12929"/>
    <n v="12929"/>
    <n v="9.99"/>
    <x v="2"/>
    <x v="5"/>
    <s v="Story Citrus Services Inc"/>
    <d v="2013-10-16T00:00:00"/>
    <x v="0"/>
    <x v="2"/>
    <x v="2"/>
    <n v="2647.5695740400001"/>
    <n v="431891.03611799999"/>
    <n v="9.9148935649100007"/>
    <n v="9.9148935649100007"/>
  </r>
  <r>
    <n v="1319"/>
    <n v="12936"/>
    <n v="12936"/>
    <n v="9.49"/>
    <x v="2"/>
    <x v="5"/>
    <s v="Story Citrus Services Inc"/>
    <d v="2013-10-16T00:00:00"/>
    <x v="0"/>
    <x v="2"/>
    <x v="2"/>
    <n v="2573.4754798700001"/>
    <n v="413381.30843500001"/>
    <n v="9.4899669872600008"/>
    <n v="9.4899669872600008"/>
  </r>
  <r>
    <n v="1320"/>
    <n v="12937"/>
    <n v="12937"/>
    <n v="75"/>
    <x v="2"/>
    <x v="5"/>
    <s v="McKenna Brothers Inc"/>
    <d v="2013-10-25T00:00:00"/>
    <x v="0"/>
    <x v="2"/>
    <x v="2"/>
    <n v="13208.8109936"/>
    <n v="5235631.13686"/>
    <n v="120.194033045"/>
    <n v="75"/>
  </r>
  <r>
    <n v="1321"/>
    <n v="12955"/>
    <n v="12955"/>
    <n v="12.77"/>
    <x v="6"/>
    <x v="5"/>
    <s v="Story Citrus Services Inc"/>
    <d v="2013-10-16T00:00:00"/>
    <x v="0"/>
    <x v="4"/>
    <x v="2"/>
    <n v="2249.6261258700001"/>
    <n v="246837.35457"/>
    <n v="5.6666286024400003"/>
    <n v="5.6666286024400003"/>
  </r>
  <r>
    <n v="1329"/>
    <n v="13009"/>
    <n v="13009"/>
    <n v="77.28"/>
    <x v="2"/>
    <x v="5"/>
    <s v="Dunson Harvesting"/>
    <d v="2013-11-21T00:00:00"/>
    <x v="0"/>
    <x v="2"/>
    <x v="2"/>
    <n v="8053.6543803599998"/>
    <n v="3991828.8895100001"/>
    <n v="91.640148229299996"/>
    <n v="77.28"/>
  </r>
  <r>
    <n v="1330"/>
    <n v="13010"/>
    <n v="13010"/>
    <n v="79.819999999999993"/>
    <x v="2"/>
    <x v="5"/>
    <s v="Dunson Harvesting"/>
    <d v="2013-11-21T00:00:00"/>
    <x v="0"/>
    <x v="2"/>
    <x v="2"/>
    <n v="9236.0422832099994"/>
    <n v="3483128.7140000002"/>
    <n v="79.961952400399994"/>
    <n v="79.819999999999993"/>
  </r>
  <r>
    <n v="1336"/>
    <n v="13216"/>
    <n v="13216"/>
    <n v="491.89"/>
    <x v="2"/>
    <x v="5"/>
    <s v="Sun Grown Citrus"/>
    <d v="2013-12-20T00:00:00"/>
    <x v="0"/>
    <x v="2"/>
    <x v="2"/>
    <n v="39492.195704799997"/>
    <n v="14366595.022700001"/>
    <n v="329.81295889"/>
    <n v="329.81295889"/>
  </r>
  <r>
    <n v="1337"/>
    <n v="13217"/>
    <n v="13217"/>
    <n v="67.78"/>
    <x v="2"/>
    <x v="5"/>
    <s v="Sun Grown Citrus"/>
    <d v="2013-12-20T00:00:00"/>
    <x v="0"/>
    <x v="2"/>
    <x v="2"/>
    <n v="11809.136782600001"/>
    <n v="2958216.6607499998"/>
    <n v="67.911581580700002"/>
    <n v="67.78"/>
  </r>
  <r>
    <n v="1357"/>
    <n v="13253"/>
    <n v="13253"/>
    <n v="19.59"/>
    <x v="2"/>
    <x v="5"/>
    <s v="Home Grown Fruit"/>
    <d v="2014-01-08T00:00:00"/>
    <x v="0"/>
    <x v="2"/>
    <x v="2"/>
    <n v="3963.6275873700001"/>
    <n v="876967.20880999998"/>
    <n v="20.132477426299999"/>
    <n v="19.59"/>
  </r>
  <r>
    <n v="1358"/>
    <n v="13264"/>
    <n v="13264"/>
    <n v="117.73"/>
    <x v="2"/>
    <x v="5"/>
    <s v="Mary Ruth Wilson"/>
    <d v="2014-01-10T00:00:00"/>
    <x v="0"/>
    <x v="2"/>
    <x v="2"/>
    <n v="10501.062437099999"/>
    <n v="5137530.7162600001"/>
    <n v="117.94194826499999"/>
    <n v="117.73"/>
  </r>
  <r>
    <n v="1359"/>
    <n v="13265"/>
    <n v="13265"/>
    <n v="424.1"/>
    <x v="2"/>
    <x v="5"/>
    <s v="Twenty Twenty Groves Inc"/>
    <d v="2014-01-13T00:00:00"/>
    <x v="0"/>
    <x v="2"/>
    <x v="2"/>
    <n v="51845.978636200001"/>
    <n v="55261541.213699996"/>
    <n v="1268.63549726"/>
    <n v="424.1"/>
  </r>
  <r>
    <n v="1360"/>
    <n v="13267"/>
    <n v="13267"/>
    <n v="9.41"/>
    <x v="2"/>
    <x v="5"/>
    <s v="JH Dickinson Groves"/>
    <d v="2014-01-21T00:00:00"/>
    <x v="0"/>
    <x v="2"/>
    <x v="2"/>
    <n v="2563.9871403799998"/>
    <n v="410480.58244899998"/>
    <n v="9.4233752152600001"/>
    <n v="9.41"/>
  </r>
  <r>
    <n v="1361"/>
    <n v="13277"/>
    <n v="13277"/>
    <n v="16.07"/>
    <x v="2"/>
    <x v="5"/>
    <s v="John Stephens"/>
    <d v="2014-01-21T00:00:00"/>
    <x v="0"/>
    <x v="2"/>
    <x v="2"/>
    <n v="3657.4615674500001"/>
    <n v="701194.64320199995"/>
    <n v="16.0972784203"/>
    <n v="16.07"/>
  </r>
  <r>
    <n v="1363"/>
    <n v="13346"/>
    <n v="13346"/>
    <n v="28.57"/>
    <x v="2"/>
    <x v="5"/>
    <s v="Peace River Packing Company"/>
    <d v="2014-02-05T00:00:00"/>
    <x v="0"/>
    <x v="2"/>
    <x v="2"/>
    <n v="5836.6070966699999"/>
    <n v="1246725.51299"/>
    <n v="28.620994028999998"/>
    <n v="28.57"/>
  </r>
  <r>
    <n v="1364"/>
    <n v="13348"/>
    <n v="13348"/>
    <n v="122.07"/>
    <x v="2"/>
    <x v="5"/>
    <s v="Peace River Packing Company"/>
    <d v="2014-02-05T00:00:00"/>
    <x v="0"/>
    <x v="2"/>
    <x v="2"/>
    <n v="15105.7840469"/>
    <n v="5367536.5536900004"/>
    <n v="123.22217685699999"/>
    <n v="122.07"/>
  </r>
  <r>
    <n v="1365"/>
    <n v="13359"/>
    <n v="13359"/>
    <n v="7.24"/>
    <x v="2"/>
    <x v="5"/>
    <s v="Peace River Packing Company"/>
    <d v="2014-02-05T00:00:00"/>
    <x v="0"/>
    <x v="2"/>
    <x v="2"/>
    <n v="3306.1194869400001"/>
    <n v="315670.677027"/>
    <n v="7.2468305719300004"/>
    <n v="7.24"/>
  </r>
  <r>
    <n v="1366"/>
    <n v="13372"/>
    <n v="13372"/>
    <n v="32.590000000000003"/>
    <x v="2"/>
    <x v="5"/>
    <s v="Peace River Packing Company"/>
    <d v="2014-02-05T00:00:00"/>
    <x v="0"/>
    <x v="2"/>
    <x v="2"/>
    <n v="815.34862669799998"/>
    <n v="26958.813502500001"/>
    <n v="0.61889167442799997"/>
    <n v="0.61889167442799997"/>
  </r>
  <r>
    <n v="1371"/>
    <n v="13507"/>
    <n v="13507"/>
    <n v="44.52"/>
    <x v="2"/>
    <x v="5"/>
    <s v="Tyler Bowen"/>
    <d v="2014-02-27T00:00:00"/>
    <x v="0"/>
    <x v="2"/>
    <x v="2"/>
    <n v="681.18452351300004"/>
    <n v="19525.466435400002"/>
    <n v="0.44824482409400002"/>
    <n v="0.44824482409400002"/>
  </r>
  <r>
    <n v="1372"/>
    <n v="13567"/>
    <n v="13567"/>
    <n v="3.85"/>
    <x v="2"/>
    <x v="5"/>
    <s v="Corby Myers"/>
    <d v="2014-02-28T00:00:00"/>
    <x v="0"/>
    <x v="2"/>
    <x v="2"/>
    <n v="79.271696820000003"/>
    <n v="129.364143367"/>
    <n v="2.9698039675300002E-3"/>
    <n v="2.9698039675300002E-3"/>
  </r>
  <r>
    <n v="1373"/>
    <n v="13574"/>
    <n v="13574"/>
    <n v="37.409999999999997"/>
    <x v="2"/>
    <x v="5"/>
    <s v="Corby Myers"/>
    <d v="2014-02-28T00:00:00"/>
    <x v="0"/>
    <x v="2"/>
    <x v="2"/>
    <n v="4505.1804714899999"/>
    <n v="1344625.33706"/>
    <n v="30.8684737277"/>
    <n v="30.8684737277"/>
  </r>
  <r>
    <n v="1375"/>
    <n v="13598"/>
    <n v="13598"/>
    <n v="26.2"/>
    <x v="2"/>
    <x v="5"/>
    <s v="Brent Monk"/>
    <d v="2014-03-21T00:00:00"/>
    <x v="0"/>
    <x v="2"/>
    <x v="2"/>
    <n v="6263.7639492500002"/>
    <n v="1143238.20047"/>
    <n v="26.2452427327"/>
    <n v="26.2"/>
  </r>
  <r>
    <n v="1376"/>
    <n v="13599"/>
    <n v="13599"/>
    <n v="15.27"/>
    <x v="2"/>
    <x v="5"/>
    <s v="Brent Monk"/>
    <d v="2014-03-21T00:00:00"/>
    <x v="0"/>
    <x v="2"/>
    <x v="2"/>
    <n v="3608.41612119"/>
    <n v="666437.77497899998"/>
    <n v="15.299367326400001"/>
    <n v="15.27"/>
  </r>
  <r>
    <n v="1377"/>
    <n v="13605"/>
    <n v="13605"/>
    <n v="20.9"/>
    <x v="2"/>
    <x v="5"/>
    <s v="Justin Hood"/>
    <d v="2014-03-26T00:00:00"/>
    <x v="0"/>
    <x v="2"/>
    <x v="2"/>
    <n v="1681.30094829"/>
    <n v="33374.265023400003"/>
    <n v="0.766170764941"/>
    <n v="0.766170764941"/>
  </r>
  <r>
    <n v="1378"/>
    <n v="13606"/>
    <n v="13606"/>
    <n v="21.89"/>
    <x v="2"/>
    <x v="5"/>
    <s v="Justin Hood"/>
    <d v="2014-03-26T00:00:00"/>
    <x v="0"/>
    <x v="2"/>
    <x v="2"/>
    <n v="4291.4831037499998"/>
    <n v="955331.141665"/>
    <n v="21.931472979799999"/>
    <n v="21.89"/>
  </r>
  <r>
    <n v="1384"/>
    <n v="13635"/>
    <n v="13635"/>
    <n v="34.74"/>
    <x v="2"/>
    <x v="5"/>
    <s v="Charles Counter"/>
    <d v="2014-03-24T00:00:00"/>
    <x v="0"/>
    <x v="2"/>
    <x v="2"/>
    <n v="4293.1406321799996"/>
    <n v="662215.69274299999"/>
    <n v="15.202441267499999"/>
    <n v="15.202441267499999"/>
  </r>
  <r>
    <n v="1385"/>
    <n v="13689"/>
    <n v="13689"/>
    <n v="15.24"/>
    <x v="2"/>
    <x v="5"/>
    <s v="Charles Counter"/>
    <d v="2014-03-24T00:00:00"/>
    <x v="0"/>
    <x v="2"/>
    <x v="2"/>
    <n v="3991.5413584299999"/>
    <n v="664932.33431199996"/>
    <n v="15.2648070259"/>
    <n v="15.24"/>
  </r>
  <r>
    <n v="1388"/>
    <n v="13830"/>
    <n v="13830"/>
    <n v="34.56"/>
    <x v="2"/>
    <x v="5"/>
    <s v="James Browning and Robert Kerr/Holly Hill Fruit"/>
    <d v="2014-04-04T00:00:00"/>
    <x v="0"/>
    <x v="2"/>
    <x v="2"/>
    <n v="9743.6029246399994"/>
    <n v="2610206.5200399999"/>
    <n v="59.9223361086"/>
    <n v="34.56"/>
  </r>
  <r>
    <n v="1389"/>
    <n v="13886"/>
    <n v="13886"/>
    <n v="17.5"/>
    <x v="2"/>
    <x v="5"/>
    <s v="Noah Cook"/>
    <d v="2014-05-07T00:00:00"/>
    <x v="0"/>
    <x v="2"/>
    <x v="2"/>
    <n v="6273.7549571400004"/>
    <n v="872528.85030100006"/>
    <n v="20.0305863275"/>
    <n v="17.5"/>
  </r>
  <r>
    <n v="1390"/>
    <n v="13887"/>
    <n v="13887"/>
    <n v="16.3"/>
    <x v="2"/>
    <x v="5"/>
    <s v="Noah Cook"/>
    <d v="2014-05-07T00:00:00"/>
    <x v="0"/>
    <x v="2"/>
    <x v="2"/>
    <n v="3766.42609911"/>
    <n v="711289.56906999997"/>
    <n v="16.3290269568"/>
    <n v="16.3"/>
  </r>
  <r>
    <n v="1391"/>
    <n v="13889"/>
    <n v="13889"/>
    <n v="40.39"/>
    <x v="2"/>
    <x v="5"/>
    <s v="Max Duke"/>
    <d v="2014-05-07T00:00:00"/>
    <x v="0"/>
    <x v="2"/>
    <x v="2"/>
    <n v="13206.2296453"/>
    <n v="5225292.2838300001"/>
    <n v="119.956684689"/>
    <n v="40.39"/>
  </r>
  <r>
    <n v="1403"/>
    <n v="14004"/>
    <n v="14004"/>
    <n v="79.34"/>
    <x v="2"/>
    <x v="5"/>
    <s v="Cornelius Caldwell"/>
    <d v="2014-06-20T00:00:00"/>
    <x v="0"/>
    <x v="2"/>
    <x v="2"/>
    <n v="13275.3070159"/>
    <n v="2239889.5133699998"/>
    <n v="51.420993410400001"/>
    <n v="51.420993410400001"/>
  </r>
  <r>
    <n v="1406"/>
    <n v="14074"/>
    <n v="14074"/>
    <n v="23.6"/>
    <x v="2"/>
    <x v="5"/>
    <s v="Norris Citrus Groves Inc"/>
    <d v="2014-03-25T00:00:00"/>
    <x v="0"/>
    <x v="2"/>
    <x v="2"/>
    <n v="1772.7474280700001"/>
    <n v="136260.08077900001"/>
    <n v="3.1281135404199998"/>
    <n v="3.1281135404199998"/>
  </r>
  <r>
    <n v="1407"/>
    <n v="37839"/>
    <n v="37839"/>
    <n v="19.7"/>
    <x v="2"/>
    <x v="5"/>
    <s v="Edward Dickinson"/>
    <d v="2014-07-10T00:00:00"/>
    <x v="0"/>
    <x v="2"/>
    <x v="2"/>
    <n v="3949.44476708"/>
    <n v="859370.05205699999"/>
    <n v="19.728500678300001"/>
    <n v="19.7"/>
  </r>
  <r>
    <n v="1408"/>
    <n v="37843"/>
    <n v="37843"/>
    <n v="39.56"/>
    <x v="2"/>
    <x v="5"/>
    <s v="Edward Dickinson"/>
    <d v="2014-07-10T00:00:00"/>
    <x v="0"/>
    <x v="2"/>
    <x v="2"/>
    <n v="2639.7766572199998"/>
    <n v="232943.496598"/>
    <n v="5.3476682363299997"/>
    <n v="5.3476682363299997"/>
  </r>
  <r>
    <n v="1414"/>
    <n v="38001"/>
    <n v="38001"/>
    <n v="4.93"/>
    <x v="2"/>
    <x v="5"/>
    <s v="Emery  Smith II (Ben Hill Griffin INC)"/>
    <d v="2014-08-06T00:00:00"/>
    <x v="0"/>
    <x v="2"/>
    <x v="2"/>
    <n v="1973.16928229"/>
    <n v="214967.53715700001"/>
    <n v="4.9349953404500004"/>
    <n v="4.93"/>
  </r>
  <r>
    <n v="1439"/>
    <n v="38033"/>
    <n v="38033"/>
    <n v="18.72"/>
    <x v="2"/>
    <x v="5"/>
    <s v="Emery  Smith II (Ben Hill Griffin INC)"/>
    <d v="2014-08-05T00:00:00"/>
    <x v="0"/>
    <x v="2"/>
    <x v="2"/>
    <n v="3844.72643281"/>
    <n v="817062.19943699997"/>
    <n v="18.757242141799999"/>
    <n v="18.72"/>
  </r>
  <r>
    <n v="1440"/>
    <n v="38037"/>
    <n v="38037"/>
    <n v="10.039999999999999"/>
    <x v="2"/>
    <x v="5"/>
    <s v="Emery  Smith II (Ben Hill Griffin INC)"/>
    <d v="2014-08-05T00:00:00"/>
    <x v="0"/>
    <x v="2"/>
    <x v="2"/>
    <n v="1951.4406443"/>
    <n v="211172.50573199999"/>
    <n v="4.8478730584100003"/>
    <n v="4.8478730584100003"/>
  </r>
  <r>
    <n v="1441"/>
    <n v="38038"/>
    <n v="38038"/>
    <n v="156.12"/>
    <x v="2"/>
    <x v="5"/>
    <s v="Emery  Smith II (Ben Hill Griffin INC)"/>
    <d v="2014-08-05T00:00:00"/>
    <x v="0"/>
    <x v="2"/>
    <x v="2"/>
    <n v="15574.615974599999"/>
    <n v="7161611.76504"/>
    <n v="164.40864122100001"/>
    <n v="156.12"/>
  </r>
  <r>
    <n v="1442"/>
    <n v="38039"/>
    <n v="38039"/>
    <n v="29.59"/>
    <x v="2"/>
    <x v="5"/>
    <s v="Emery  Smith II (Ben Hill Griffin INC)"/>
    <d v="2014-08-05T00:00:00"/>
    <x v="0"/>
    <x v="2"/>
    <x v="2"/>
    <n v="5273.0721299699999"/>
    <n v="1291281.1284"/>
    <n v="29.643854305400001"/>
    <n v="29.59"/>
  </r>
  <r>
    <n v="1443"/>
    <n v="38040"/>
    <n v="38040"/>
    <n v="9.68"/>
    <x v="2"/>
    <x v="5"/>
    <s v="Emery  Smith II (Ben Hill Griffin INC)"/>
    <d v="2014-08-05T00:00:00"/>
    <x v="0"/>
    <x v="2"/>
    <x v="2"/>
    <n v="2599.7034296400002"/>
    <n v="422296.10291299998"/>
    <n v="9.6946233265000004"/>
    <n v="9.68"/>
  </r>
  <r>
    <n v="1444"/>
    <n v="38042"/>
    <n v="38042"/>
    <n v="29.75"/>
    <x v="2"/>
    <x v="5"/>
    <s v="Emery  Smith II (Ben Hill Griffin INC)"/>
    <d v="2014-08-05T00:00:00"/>
    <x v="0"/>
    <x v="2"/>
    <x v="2"/>
    <n v="5275.4724834500003"/>
    <n v="1298211.86246"/>
    <n v="29.8029627025"/>
    <n v="29.75"/>
  </r>
  <r>
    <n v="1445"/>
    <n v="38043"/>
    <n v="38043"/>
    <n v="13.53"/>
    <x v="2"/>
    <x v="5"/>
    <s v="Emery  Smith II (Ben Hill Griffin INC)"/>
    <d v="2014-08-06T00:00:00"/>
    <x v="0"/>
    <x v="2"/>
    <x v="2"/>
    <n v="4734.0168779100004"/>
    <n v="590554.19390399999"/>
    <n v="13.557313042400001"/>
    <n v="13.53"/>
  </r>
  <r>
    <n v="1446"/>
    <n v="38047"/>
    <n v="38047"/>
    <n v="37.979999999999997"/>
    <x v="2"/>
    <x v="5"/>
    <s v="Emery  Smith II (Ben Hill Griffin INC)"/>
    <d v="2014-08-06T00:00:00"/>
    <x v="0"/>
    <x v="2"/>
    <x v="2"/>
    <n v="1077.1580368"/>
    <n v="38167.749256700001"/>
    <n v="0.87621446116000001"/>
    <n v="0.87621446116000001"/>
  </r>
  <r>
    <n v="1447"/>
    <n v="38048"/>
    <n v="38048"/>
    <n v="93.1"/>
    <x v="2"/>
    <x v="5"/>
    <s v="Emery  Smith II (Ben Hill Griffin INC)"/>
    <d v="2014-08-06T00:00:00"/>
    <x v="0"/>
    <x v="2"/>
    <x v="2"/>
    <n v="14177.6824079"/>
    <n v="4005551.32797"/>
    <n v="91.955173329199994"/>
    <n v="91.955173329199994"/>
  </r>
  <r>
    <n v="1448"/>
    <n v="38049"/>
    <n v="38049"/>
    <n v="9.41"/>
    <x v="2"/>
    <x v="5"/>
    <s v="Emery  Smith II (Ben Hill Griffin INC)"/>
    <d v="2014-08-06T00:00:00"/>
    <x v="0"/>
    <x v="2"/>
    <x v="2"/>
    <n v="2611.4562428999998"/>
    <n v="410522.59603100002"/>
    <n v="9.4243397182400006"/>
    <n v="9.41"/>
  </r>
  <r>
    <n v="1449"/>
    <n v="38050"/>
    <n v="38050"/>
    <n v="14.55"/>
    <x v="2"/>
    <x v="5"/>
    <s v="Emery  Smith II (Ben Hill Griffin INC)"/>
    <d v="2014-08-06T00:00:00"/>
    <x v="0"/>
    <x v="2"/>
    <x v="2"/>
    <n v="3536.85657326"/>
    <n v="634912.22186799999"/>
    <n v="14.5756373169"/>
    <n v="14.55"/>
  </r>
  <r>
    <n v="1450"/>
    <n v="38052"/>
    <n v="38052"/>
    <n v="77.59"/>
    <x v="2"/>
    <x v="5"/>
    <s v="Emery  Smith II (Ben Hill Griffin INC)"/>
    <d v="2014-08-06T00:00:00"/>
    <x v="0"/>
    <x v="2"/>
    <x v="2"/>
    <n v="10424.0563535"/>
    <n v="3385898.6028300002"/>
    <n v="77.729847255799996"/>
    <n v="77.59"/>
  </r>
  <r>
    <n v="1451"/>
    <n v="38053"/>
    <n v="38053"/>
    <n v="1110.43"/>
    <x v="2"/>
    <x v="5"/>
    <s v="Emery  Smith II (Ben Hill Griffin INC)"/>
    <d v="2014-08-06T00:00:00"/>
    <x v="0"/>
    <x v="2"/>
    <x v="2"/>
    <n v="109433.0456"/>
    <n v="52836501.502800003"/>
    <n v="1212.96402317"/>
    <n v="1110.43"/>
  </r>
  <r>
    <n v="1452"/>
    <n v="38054"/>
    <n v="38054"/>
    <n v="247.37"/>
    <x v="2"/>
    <x v="5"/>
    <s v="Emery  Smith II (Ben Hill Griffin INC)"/>
    <d v="2014-08-06T00:00:00"/>
    <x v="0"/>
    <x v="2"/>
    <x v="2"/>
    <n v="8371.2284237099993"/>
    <n v="1310004.9791699999"/>
    <n v="30.0736964924"/>
    <n v="30.0736964924"/>
  </r>
  <r>
    <n v="1453"/>
    <n v="38056"/>
    <n v="38056"/>
    <n v="59.23"/>
    <x v="2"/>
    <x v="5"/>
    <s v="Emery  Smith II (Ben Hill Griffin INC)"/>
    <d v="2014-08-06T00:00:00"/>
    <x v="0"/>
    <x v="2"/>
    <x v="2"/>
    <n v="7378.6685851599996"/>
    <n v="2584574.4103600001"/>
    <n v="59.3339014851"/>
    <n v="59.23"/>
  </r>
  <r>
    <n v="1454"/>
    <n v="38059"/>
    <n v="38059"/>
    <n v="19.97"/>
    <x v="2"/>
    <x v="5"/>
    <s v="Emery  Smith II (Ben Hill Griffin INC)"/>
    <d v="2014-08-06T00:00:00"/>
    <x v="0"/>
    <x v="2"/>
    <x v="2"/>
    <n v="3962.9189785499998"/>
    <n v="871341.02272300003"/>
    <n v="20.003317449400001"/>
    <n v="19.97"/>
  </r>
  <r>
    <n v="1455"/>
    <n v="38062"/>
    <n v="38062"/>
    <n v="57.8"/>
    <x v="2"/>
    <x v="5"/>
    <s v="Emery  Smith II (Ben Hill Griffin INC)"/>
    <d v="2014-08-06T00:00:00"/>
    <x v="0"/>
    <x v="2"/>
    <x v="2"/>
    <n v="4719.3596246200004"/>
    <n v="1415335.7744400001"/>
    <n v="32.491768498699997"/>
    <n v="32.491768498699997"/>
  </r>
  <r>
    <n v="1456"/>
    <n v="38063"/>
    <n v="38063"/>
    <n v="61.7"/>
    <x v="2"/>
    <x v="5"/>
    <s v="Emery  Smith II (Ben Hill Griffin INC)"/>
    <d v="2014-08-06T00:00:00"/>
    <x v="0"/>
    <x v="2"/>
    <x v="2"/>
    <n v="16818.937712499999"/>
    <n v="3226722.3060900001"/>
    <n v="74.075647681800007"/>
    <n v="61.7"/>
  </r>
  <r>
    <n v="1457"/>
    <n v="38065"/>
    <n v="38065"/>
    <n v="20.14"/>
    <x v="2"/>
    <x v="5"/>
    <s v="Emery  Smith II (Ben Hill Griffin INC)"/>
    <d v="2014-08-06T00:00:00"/>
    <x v="0"/>
    <x v="2"/>
    <x v="2"/>
    <n v="2369.7309763799999"/>
    <n v="333259.860911"/>
    <n v="7.6506242872900003"/>
    <n v="7.6506242872900003"/>
  </r>
  <r>
    <n v="1458"/>
    <n v="38067"/>
    <n v="38067"/>
    <n v="4.1500000000000004"/>
    <x v="2"/>
    <x v="5"/>
    <s v="Emery  Smith II (Ben Hill Griffin INC)"/>
    <d v="2014-08-06T00:00:00"/>
    <x v="0"/>
    <x v="2"/>
    <x v="2"/>
    <n v="2488.92702108"/>
    <n v="174176.57690300001"/>
    <n v="3.9985600002599999"/>
    <n v="3.9985600002599999"/>
  </r>
  <r>
    <n v="1459"/>
    <n v="38068"/>
    <n v="38068"/>
    <n v="11.65"/>
    <x v="2"/>
    <x v="5"/>
    <s v="Emery  Smith II (Ben Hill Griffin INC)"/>
    <d v="2014-08-06T00:00:00"/>
    <x v="0"/>
    <x v="2"/>
    <x v="2"/>
    <n v="3722.2732270699998"/>
    <n v="508414.492692"/>
    <n v="11.6716374278"/>
    <n v="11.65"/>
  </r>
  <r>
    <n v="1460"/>
    <n v="38070"/>
    <n v="38070"/>
    <n v="8.2799999999999994"/>
    <x v="2"/>
    <x v="5"/>
    <s v="Emery  Smith II (Ben Hill Griffin INC)"/>
    <d v="2014-08-06T00:00:00"/>
    <x v="0"/>
    <x v="2"/>
    <x v="2"/>
    <n v="5242.0337737"/>
    <n v="1715035.37879"/>
    <n v="39.371952225800001"/>
    <n v="8.2799999999999994"/>
  </r>
  <r>
    <n v="1461"/>
    <n v="38071"/>
    <n v="38071"/>
    <n v="15"/>
    <x v="2"/>
    <x v="5"/>
    <s v="Emery  Smith II (Ben Hill Griffin INC)"/>
    <d v="2014-08-06T00:00:00"/>
    <x v="0"/>
    <x v="2"/>
    <x v="2"/>
    <n v="3301.0535898600001"/>
    <n v="654665.89841699996"/>
    <n v="15.0291211453"/>
    <n v="15"/>
  </r>
  <r>
    <n v="1462"/>
    <n v="38072"/>
    <n v="38072"/>
    <n v="162.04"/>
    <x v="2"/>
    <x v="5"/>
    <s v="Emery  Smith II (Ben Hill Griffin INC)"/>
    <d v="2014-08-06T00:00:00"/>
    <x v="0"/>
    <x v="2"/>
    <x v="2"/>
    <n v="19717.319820799999"/>
    <n v="7070712.7288899999"/>
    <n v="162.32187814100001"/>
    <n v="162.04"/>
  </r>
  <r>
    <n v="1463"/>
    <n v="38073"/>
    <n v="38073"/>
    <n v="332.6"/>
    <x v="2"/>
    <x v="5"/>
    <s v="Emery  Smith II (Ben Hill Griffin INC)"/>
    <d v="2014-08-06T00:00:00"/>
    <x v="0"/>
    <x v="2"/>
    <x v="2"/>
    <n v="52395.704842300001"/>
    <n v="14514267.046499999"/>
    <n v="333.20305564"/>
    <n v="332.6"/>
  </r>
  <r>
    <n v="1464"/>
    <n v="38074"/>
    <n v="38074"/>
    <n v="88.81"/>
    <x v="2"/>
    <x v="5"/>
    <s v="Emery  Smith II (Ben Hill Griffin INC)"/>
    <d v="2014-08-06T00:00:00"/>
    <x v="0"/>
    <x v="2"/>
    <x v="2"/>
    <n v="9863.9790814499993"/>
    <n v="3874898.0984899998"/>
    <n v="88.955775898200002"/>
    <n v="88.81"/>
  </r>
  <r>
    <n v="1465"/>
    <n v="38077"/>
    <n v="38077"/>
    <n v="9.84"/>
    <x v="2"/>
    <x v="5"/>
    <s v="Emery  Smith II (Ben Hill Griffin INC)"/>
    <d v="2014-07-31T00:00:00"/>
    <x v="0"/>
    <x v="2"/>
    <x v="2"/>
    <n v="2619.5925385300002"/>
    <n v="429235.727151"/>
    <n v="9.8539358149399998"/>
    <n v="9.84"/>
  </r>
  <r>
    <n v="1466"/>
    <n v="38078"/>
    <n v="38078"/>
    <n v="81.63"/>
    <x v="2"/>
    <x v="5"/>
    <s v="Emery  Smith II (Ben Hill Griffin INC)"/>
    <d v="2014-07-31T00:00:00"/>
    <x v="0"/>
    <x v="2"/>
    <x v="2"/>
    <n v="8265.4922741900009"/>
    <n v="3562193.3163100001"/>
    <n v="81.777033175499994"/>
    <n v="81.63"/>
  </r>
  <r>
    <n v="1467"/>
    <n v="38080"/>
    <n v="38080"/>
    <n v="16.98"/>
    <x v="2"/>
    <x v="5"/>
    <s v="Emery  Smith II (Ben Hill Griffin INC)"/>
    <d v="2014-07-31T00:00:00"/>
    <x v="0"/>
    <x v="2"/>
    <x v="2"/>
    <n v="3477.9243353000002"/>
    <n v="740702.38014000002"/>
    <n v="17.004254888799998"/>
    <n v="16.98"/>
  </r>
  <r>
    <n v="1468"/>
    <n v="38082"/>
    <n v="38082"/>
    <n v="10.08"/>
    <x v="2"/>
    <x v="5"/>
    <s v="Emery  Smith II (Ben Hill Griffin INC)"/>
    <d v="2014-07-31T00:00:00"/>
    <x v="0"/>
    <x v="2"/>
    <x v="2"/>
    <n v="2652.9801355499999"/>
    <n v="439890.094958"/>
    <n v="10.0985274225"/>
    <n v="10.08"/>
  </r>
  <r>
    <n v="1469"/>
    <n v="38083"/>
    <n v="38083"/>
    <n v="20.53"/>
    <x v="2"/>
    <x v="5"/>
    <s v="Emery  Smith II (Ben Hill Griffin INC)"/>
    <d v="2014-07-31T00:00:00"/>
    <x v="0"/>
    <x v="2"/>
    <x v="2"/>
    <n v="4999.87054696"/>
    <n v="895741.39226300002"/>
    <n v="20.5634750973"/>
    <n v="20.53"/>
  </r>
  <r>
    <n v="1470"/>
    <n v="38084"/>
    <n v="38084"/>
    <n v="3.52"/>
    <x v="2"/>
    <x v="5"/>
    <s v="Emery  Smith II (Ben Hill Griffin INC)"/>
    <d v="2014-07-31T00:00:00"/>
    <x v="0"/>
    <x v="2"/>
    <x v="2"/>
    <n v="1566.94074968"/>
    <n v="153453.95688099999"/>
    <n v="3.52283220154"/>
    <n v="3.52"/>
  </r>
  <r>
    <n v="1471"/>
    <n v="38085"/>
    <n v="38085"/>
    <n v="9.75"/>
    <x v="2"/>
    <x v="5"/>
    <s v="Emery  Smith II (Ben Hill Griffin INC)"/>
    <d v="2014-07-31T00:00:00"/>
    <x v="0"/>
    <x v="2"/>
    <x v="2"/>
    <n v="2609.9552507600001"/>
    <n v="425449.684633"/>
    <n v="9.7670198906600003"/>
    <n v="9.75"/>
  </r>
  <r>
    <n v="1472"/>
    <n v="38086"/>
    <n v="38086"/>
    <n v="38.270000000000003"/>
    <x v="2"/>
    <x v="5"/>
    <s v="Emery  Smith II (Ben Hill Griffin INC)"/>
    <d v="2014-07-31T00:00:00"/>
    <x v="0"/>
    <x v="2"/>
    <x v="2"/>
    <n v="5168.7796036999998"/>
    <n v="1669970.14405"/>
    <n v="38.337392652699997"/>
    <n v="38.270000000000003"/>
  </r>
  <r>
    <n v="1473"/>
    <n v="38087"/>
    <n v="38087"/>
    <n v="19.559999999999999"/>
    <x v="2"/>
    <x v="5"/>
    <s v="Emery  Smith II (Ben Hill Griffin INC)"/>
    <d v="2014-07-31T00:00:00"/>
    <x v="0"/>
    <x v="2"/>
    <x v="2"/>
    <n v="4053.3584943300002"/>
    <n v="853417.82334300003"/>
    <n v="19.5918557627"/>
    <n v="19.559999999999999"/>
  </r>
  <r>
    <n v="1474"/>
    <n v="38088"/>
    <n v="38088"/>
    <n v="68.64"/>
    <x v="2"/>
    <x v="5"/>
    <s v="Emery  Smith II (Ben Hill Griffin INC)"/>
    <d v="2014-07-31T00:00:00"/>
    <x v="0"/>
    <x v="2"/>
    <x v="2"/>
    <n v="9151.2721661800006"/>
    <n v="2994552.19606"/>
    <n v="68.745734029100007"/>
    <n v="68.64"/>
  </r>
  <r>
    <n v="1475"/>
    <n v="38089"/>
    <n v="38089"/>
    <n v="9.89"/>
    <x v="2"/>
    <x v="5"/>
    <s v="Emery  Smith II (Ben Hill Griffin INC)"/>
    <d v="2014-07-31T00:00:00"/>
    <x v="0"/>
    <x v="2"/>
    <x v="2"/>
    <n v="2612.3782140500002"/>
    <n v="431385.66465699999"/>
    <n v="9.9032917861499996"/>
    <n v="9.89"/>
  </r>
  <r>
    <n v="1476"/>
    <n v="38090"/>
    <n v="38090"/>
    <n v="19.579999999999998"/>
    <x v="2"/>
    <x v="5"/>
    <s v="Emery  Smith II (Ben Hill Griffin INC)"/>
    <d v="2014-07-31T00:00:00"/>
    <x v="0"/>
    <x v="2"/>
    <x v="2"/>
    <n v="3916.3363481699998"/>
    <n v="854202.68497599999"/>
    <n v="19.609873778600001"/>
    <n v="19.579999999999998"/>
  </r>
  <r>
    <n v="1477"/>
    <n v="38091"/>
    <n v="38091"/>
    <n v="9.91"/>
    <x v="2"/>
    <x v="5"/>
    <s v="Emery  Smith II (Ben Hill Griffin INC)"/>
    <d v="2014-07-31T00:00:00"/>
    <x v="0"/>
    <x v="2"/>
    <x v="2"/>
    <n v="2630.35178924"/>
    <n v="432662.57630700001"/>
    <n v="9.9326057613100005"/>
    <n v="9.91"/>
  </r>
  <r>
    <n v="1478"/>
    <n v="38092"/>
    <n v="38092"/>
    <n v="25.62"/>
    <x v="2"/>
    <x v="5"/>
    <s v="Emery  Smith II (Ben Hill Griffin INC)"/>
    <d v="2014-07-31T00:00:00"/>
    <x v="0"/>
    <x v="2"/>
    <x v="2"/>
    <n v="5306.1467434599999"/>
    <n v="1118132.8609199999"/>
    <n v="25.668901135599999"/>
    <n v="25.62"/>
  </r>
  <r>
    <n v="1479"/>
    <n v="38093"/>
    <n v="38093"/>
    <n v="18.55"/>
    <x v="2"/>
    <x v="5"/>
    <s v="Emery  Smith II (Ben Hill Griffin INC)"/>
    <d v="2014-07-31T00:00:00"/>
    <x v="0"/>
    <x v="2"/>
    <x v="2"/>
    <n v="3855.6974881299998"/>
    <n v="809455.49207699997"/>
    <n v="18.5826154708"/>
    <n v="18.55"/>
  </r>
  <r>
    <n v="1480"/>
    <n v="38094"/>
    <n v="38094"/>
    <n v="7.73"/>
    <x v="2"/>
    <x v="5"/>
    <s v="Emery  Smith II (Ben Hill Griffin INC)"/>
    <d v="2014-07-31T00:00:00"/>
    <x v="0"/>
    <x v="2"/>
    <x v="2"/>
    <n v="4658.7895006199997"/>
    <n v="1175352.73279"/>
    <n v="26.982493898400001"/>
    <n v="7.73"/>
  </r>
  <r>
    <n v="1484"/>
    <n v="38101"/>
    <n v="38101"/>
    <n v="277.8"/>
    <x v="2"/>
    <x v="5"/>
    <s v="John P Barben"/>
    <d v="2014-09-03T00:00:00"/>
    <x v="0"/>
    <x v="2"/>
    <x v="2"/>
    <n v="21945.350030000001"/>
    <n v="14154008.409399999"/>
    <n v="324.93262225900003"/>
    <n v="277.8"/>
  </r>
  <r>
    <n v="1485"/>
    <n v="38112"/>
    <n v="38112"/>
    <n v="9.89"/>
    <x v="2"/>
    <x v="5"/>
    <s v="Emery Smith (Ben Hill Griffin Inc)"/>
    <d v="2014-07-31T00:00:00"/>
    <x v="0"/>
    <x v="2"/>
    <x v="2"/>
    <n v="3261.8378575000002"/>
    <n v="431341.67216299998"/>
    <n v="9.9022818534199999"/>
    <n v="9.89"/>
  </r>
  <r>
    <n v="1486"/>
    <n v="38114"/>
    <n v="38114"/>
    <n v="17.7"/>
    <x v="2"/>
    <x v="5"/>
    <s v="Emery Smith (Ben Hill Griffin Inc)"/>
    <d v="2014-07-31T00:00:00"/>
    <x v="0"/>
    <x v="2"/>
    <x v="2"/>
    <n v="3866.04652308"/>
    <n v="772215.19148899999"/>
    <n v="17.727692386600001"/>
    <n v="17.7"/>
  </r>
  <r>
    <n v="1487"/>
    <n v="38115"/>
    <n v="38115"/>
    <n v="13.2"/>
    <x v="2"/>
    <x v="5"/>
    <s v="Emery Smith (Ben Hill Griffin Inc)"/>
    <d v="2014-07-31T00:00:00"/>
    <x v="0"/>
    <x v="2"/>
    <x v="2"/>
    <n v="3666.7730464000001"/>
    <n v="773526.91836799996"/>
    <n v="17.757805612599999"/>
    <n v="13.2"/>
  </r>
  <r>
    <n v="1488"/>
    <n v="38116"/>
    <n v="38116"/>
    <n v="7.51"/>
    <x v="2"/>
    <x v="5"/>
    <s v="Emery Smith (Ben Hill Griffin Inc)"/>
    <d v="2014-07-31T00:00:00"/>
    <x v="0"/>
    <x v="2"/>
    <x v="2"/>
    <n v="2818.44802398"/>
    <n v="327799.40601600002"/>
    <n v="7.5252689902999998"/>
    <n v="7.51"/>
  </r>
  <r>
    <n v="1489"/>
    <n v="38117"/>
    <n v="38117"/>
    <n v="10.38"/>
    <x v="2"/>
    <x v="5"/>
    <s v="Emery Smith (Ben Hill Griffin Inc)"/>
    <d v="2014-07-31T00:00:00"/>
    <x v="0"/>
    <x v="2"/>
    <x v="2"/>
    <n v="3466.6849346600002"/>
    <n v="452859.84208899998"/>
    <n v="10.396273038"/>
    <n v="10.38"/>
  </r>
  <r>
    <n v="1490"/>
    <n v="38118"/>
    <n v="38118"/>
    <n v="19.5"/>
    <x v="2"/>
    <x v="5"/>
    <s v="Emery Smith (Ben Hill Griffin Inc)"/>
    <d v="2014-07-31T00:00:00"/>
    <x v="0"/>
    <x v="2"/>
    <x v="2"/>
    <n v="5682.2117928799998"/>
    <n v="851015.32965500001"/>
    <n v="19.536701876199999"/>
    <n v="19.5"/>
  </r>
  <r>
    <n v="1491"/>
    <n v="38119"/>
    <n v="38119"/>
    <n v="28.59"/>
    <x v="2"/>
    <x v="5"/>
    <s v="Emery Smith (Ben Hill Griffin Inc)"/>
    <d v="2014-07-31T00:00:00"/>
    <x v="0"/>
    <x v="2"/>
    <x v="2"/>
    <n v="4527.6370793200003"/>
    <n v="1247476.73587"/>
    <n v="28.638239802299999"/>
    <n v="28.59"/>
  </r>
  <r>
    <n v="1492"/>
    <n v="38121"/>
    <n v="38121"/>
    <n v="16.38"/>
    <x v="2"/>
    <x v="5"/>
    <s v="Emery Smith (Ben Hill Griffin Inc)"/>
    <d v="2014-07-31T00:00:00"/>
    <x v="0"/>
    <x v="2"/>
    <x v="2"/>
    <n v="3835.6633537600001"/>
    <n v="813121.01115200005"/>
    <n v="18.666764546500001"/>
    <n v="16.38"/>
  </r>
  <r>
    <n v="1493"/>
    <n v="38122"/>
    <n v="38122"/>
    <n v="5.74"/>
    <x v="2"/>
    <x v="5"/>
    <s v="Emery Smith (Ben Hill Griffin Inc)"/>
    <d v="2014-07-31T00:00:00"/>
    <x v="0"/>
    <x v="2"/>
    <x v="2"/>
    <n v="2173.6894801899998"/>
    <n v="250324.38625499999"/>
    <n v="5.74668015508"/>
    <n v="5.74"/>
  </r>
  <r>
    <n v="1494"/>
    <n v="38123"/>
    <n v="38123"/>
    <n v="39.44"/>
    <x v="2"/>
    <x v="5"/>
    <s v="Emery Smith (Ben Hill Griffin Inc)"/>
    <d v="2014-07-31T00:00:00"/>
    <x v="0"/>
    <x v="2"/>
    <x v="2"/>
    <n v="8905.2949271300004"/>
    <n v="1721392.8740900001"/>
    <n v="39.517900819099999"/>
    <n v="39.44"/>
  </r>
  <r>
    <n v="1495"/>
    <n v="38124"/>
    <n v="38124"/>
    <n v="39.409999999999997"/>
    <x v="2"/>
    <x v="5"/>
    <s v="Emery Smith (Ben Hill Griffin Inc)"/>
    <d v="2014-07-31T00:00:00"/>
    <x v="0"/>
    <x v="2"/>
    <x v="2"/>
    <n v="6507.2610153200003"/>
    <n v="1719874.49113"/>
    <n v="39.4830434032"/>
    <n v="39.409999999999997"/>
  </r>
  <r>
    <n v="1496"/>
    <n v="38125"/>
    <n v="38125"/>
    <n v="36.19"/>
    <x v="2"/>
    <x v="5"/>
    <s v="Emery Smith (Ben Hill Griffin Inc)"/>
    <d v="2014-07-31T00:00:00"/>
    <x v="0"/>
    <x v="2"/>
    <x v="2"/>
    <n v="5229.3055787499998"/>
    <n v="1708737.97529"/>
    <n v="39.227383155600002"/>
    <n v="36.19"/>
  </r>
  <r>
    <n v="1497"/>
    <n v="38126"/>
    <n v="38126"/>
    <n v="9.9499999999999993"/>
    <x v="2"/>
    <x v="5"/>
    <s v="Emery Smith (Ben Hill Griffin Inc)"/>
    <d v="2014-07-31T00:00:00"/>
    <x v="0"/>
    <x v="2"/>
    <x v="2"/>
    <n v="2636.0183947700002"/>
    <n v="434134.73923000001"/>
    <n v="9.9664021068499995"/>
    <n v="9.9499999999999993"/>
  </r>
  <r>
    <n v="1498"/>
    <n v="38127"/>
    <n v="38127"/>
    <n v="7.98"/>
    <x v="2"/>
    <x v="5"/>
    <s v="Emery Smith (Ben Hill Griffin Inc)"/>
    <d v="2014-07-31T00:00:00"/>
    <x v="0"/>
    <x v="2"/>
    <x v="2"/>
    <n v="3179.2708564099999"/>
    <n v="348431.57476599998"/>
    <n v="7.9989203052400004"/>
    <n v="7.98"/>
  </r>
  <r>
    <n v="1499"/>
    <n v="38128"/>
    <n v="38128"/>
    <n v="5"/>
    <x v="2"/>
    <x v="5"/>
    <s v="Emery Smith (Ben Hill Griffin Inc)"/>
    <d v="2014-07-31T00:00:00"/>
    <x v="0"/>
    <x v="2"/>
    <x v="2"/>
    <n v="4596.5152100400001"/>
    <n v="294615.62484800001"/>
    <n v="6.76347115047"/>
    <n v="5"/>
  </r>
  <r>
    <n v="1500"/>
    <n v="38130"/>
    <n v="38130"/>
    <n v="19.16"/>
    <x v="2"/>
    <x v="5"/>
    <s v="Emery Smith (Ben Hill Griffin Inc)"/>
    <d v="2014-07-31T00:00:00"/>
    <x v="0"/>
    <x v="2"/>
    <x v="2"/>
    <n v="3878.6670077200001"/>
    <n v="836279.35081199999"/>
    <n v="19.1984089977"/>
    <n v="19.16"/>
  </r>
  <r>
    <n v="1501"/>
    <n v="38131"/>
    <n v="38131"/>
    <n v="56.93"/>
    <x v="2"/>
    <x v="5"/>
    <s v="Emery Smith (Ben Hill Griffin Inc)"/>
    <d v="2014-07-31T00:00:00"/>
    <x v="0"/>
    <x v="2"/>
    <x v="2"/>
    <n v="7834.54067734"/>
    <n v="2528914.9893399999"/>
    <n v="58.056131887699998"/>
    <n v="56.93"/>
  </r>
  <r>
    <n v="1502"/>
    <n v="38132"/>
    <n v="38132"/>
    <n v="3.07"/>
    <x v="2"/>
    <x v="5"/>
    <s v="Emery Smith (Ben Hill Griffin Inc)"/>
    <d v="2014-07-31T00:00:00"/>
    <x v="0"/>
    <x v="2"/>
    <x v="2"/>
    <n v="1776.1147113899999"/>
    <n v="133918.630538"/>
    <n v="3.0743610241899999"/>
    <n v="3.07"/>
  </r>
  <r>
    <n v="1503"/>
    <n v="38133"/>
    <n v="38133"/>
    <n v="7.11"/>
    <x v="2"/>
    <x v="5"/>
    <s v="Emery Smith (Ben Hill Griffin Inc)"/>
    <d v="2014-07-31T00:00:00"/>
    <x v="0"/>
    <x v="2"/>
    <x v="2"/>
    <n v="2626.94285618"/>
    <n v="310080.06417700002"/>
    <n v="7.1184872475100001"/>
    <n v="7.11"/>
  </r>
  <r>
    <n v="1504"/>
    <n v="38134"/>
    <n v="38134"/>
    <n v="9.74"/>
    <x v="2"/>
    <x v="5"/>
    <s v="Emery Smith (Ben Hill Griffin Inc)"/>
    <d v="2014-07-31T00:00:00"/>
    <x v="0"/>
    <x v="2"/>
    <x v="2"/>
    <n v="2812.50577931"/>
    <n v="424888.37611700001"/>
    <n v="9.7541339686700006"/>
    <n v="9.74"/>
  </r>
  <r>
    <n v="1505"/>
    <n v="38135"/>
    <n v="38135"/>
    <n v="5.65"/>
    <x v="2"/>
    <x v="5"/>
    <s v="Emery Smith (Ben Hill Griffin Inc)"/>
    <d v="2014-07-31T00:00:00"/>
    <x v="0"/>
    <x v="2"/>
    <x v="2"/>
    <n v="2151.18444267"/>
    <n v="246603.72247899999"/>
    <n v="5.66126512619"/>
    <n v="5.65"/>
  </r>
  <r>
    <n v="1506"/>
    <n v="38136"/>
    <n v="38136"/>
    <n v="10.029999999999999"/>
    <x v="2"/>
    <x v="5"/>
    <s v="Emery Smith (Ben Hill Griffin Inc)"/>
    <d v="2014-07-31T00:00:00"/>
    <x v="0"/>
    <x v="2"/>
    <x v="2"/>
    <n v="3299.85704945"/>
    <n v="437780.77314300003"/>
    <n v="10.050103863"/>
    <n v="10.029999999999999"/>
  </r>
  <r>
    <n v="1507"/>
    <n v="38137"/>
    <n v="38137"/>
    <n v="22.43"/>
    <x v="2"/>
    <x v="5"/>
    <s v="Emery Smith (Ben Hill Griffin Inc)"/>
    <d v="2014-07-31T00:00:00"/>
    <x v="0"/>
    <x v="2"/>
    <x v="2"/>
    <n v="4106.5836675399996"/>
    <n v="978681.84403499996"/>
    <n v="22.467533488800001"/>
    <n v="22.43"/>
  </r>
  <r>
    <n v="1508"/>
    <n v="38138"/>
    <n v="38138"/>
    <n v="12.86"/>
    <x v="2"/>
    <x v="5"/>
    <s v="Emery Smith (Ben Hill Griffin Inc)"/>
    <d v="2014-07-31T00:00:00"/>
    <x v="0"/>
    <x v="2"/>
    <x v="2"/>
    <n v="3220.3286003399999"/>
    <n v="561007.24129699997"/>
    <n v="12.8790056321"/>
    <n v="12.86"/>
  </r>
  <r>
    <n v="1509"/>
    <n v="38139"/>
    <n v="38139"/>
    <n v="4.2699999999999996"/>
    <x v="2"/>
    <x v="5"/>
    <s v="Emery Smith (Ben Hill Griffin Inc)"/>
    <d v="2014-07-31T00:00:00"/>
    <x v="0"/>
    <x v="2"/>
    <x v="2"/>
    <n v="1829.0993471700001"/>
    <n v="186335.408822"/>
    <n v="4.2776894895700002"/>
    <n v="4.2699999999999996"/>
  </r>
  <r>
    <n v="1510"/>
    <n v="38140"/>
    <n v="38140"/>
    <n v="19.46"/>
    <x v="2"/>
    <x v="5"/>
    <s v="Emery Smith (Ben Hill Griffin Inc)"/>
    <d v="2014-07-31T00:00:00"/>
    <x v="0"/>
    <x v="2"/>
    <x v="2"/>
    <n v="3908.2369062399998"/>
    <n v="849193.52494000003"/>
    <n v="19.494878827499999"/>
    <n v="19.46"/>
  </r>
  <r>
    <n v="1511"/>
    <n v="38141"/>
    <n v="38141"/>
    <n v="13.51"/>
    <x v="2"/>
    <x v="5"/>
    <s v="Emery Smith (Ben Hill Griffin Inc)"/>
    <d v="2014-07-31T00:00:00"/>
    <x v="0"/>
    <x v="2"/>
    <x v="2"/>
    <n v="3123.3074492599999"/>
    <n v="589492.58931199997"/>
    <n v="13.532941857000001"/>
    <n v="13.51"/>
  </r>
  <r>
    <n v="1512"/>
    <n v="38142"/>
    <n v="38142"/>
    <n v="5.07"/>
    <x v="2"/>
    <x v="5"/>
    <s v="Emery Smith (Ben Hill Griffin Inc)"/>
    <d v="2014-07-31T00:00:00"/>
    <x v="0"/>
    <x v="2"/>
    <x v="2"/>
    <n v="1889.46071097"/>
    <n v="221144.96357699999"/>
    <n v="5.0768101046599998"/>
    <n v="5.07"/>
  </r>
  <r>
    <n v="1513"/>
    <n v="38143"/>
    <n v="38143"/>
    <n v="20.77"/>
    <x v="2"/>
    <x v="5"/>
    <s v="Emery Smith (Ben Hill Griffin Inc)"/>
    <d v="2014-07-31T00:00:00"/>
    <x v="0"/>
    <x v="2"/>
    <x v="2"/>
    <n v="4242.82488569"/>
    <n v="906261.231608"/>
    <n v="20.804978343999998"/>
    <n v="20.77"/>
  </r>
  <r>
    <n v="1514"/>
    <n v="38144"/>
    <n v="38144"/>
    <n v="9.35"/>
    <x v="2"/>
    <x v="5"/>
    <s v="Emery Smith (Ben Hill Griffin Inc)"/>
    <d v="2014-07-31T00:00:00"/>
    <x v="0"/>
    <x v="2"/>
    <x v="2"/>
    <n v="3219.7444755000001"/>
    <n v="407987.30145700002"/>
    <n v="9.3661371306400003"/>
    <n v="9.35"/>
  </r>
  <r>
    <n v="1515"/>
    <n v="38145"/>
    <n v="38145"/>
    <n v="9.06"/>
    <x v="2"/>
    <x v="5"/>
    <s v="Emery Smith (Ben Hill Griffin Inc)"/>
    <d v="2014-07-31T00:00:00"/>
    <x v="0"/>
    <x v="2"/>
    <x v="2"/>
    <n v="2514.9406612399998"/>
    <n v="395277.68243400002"/>
    <n v="9.0743632587099992"/>
    <n v="9.06"/>
  </r>
  <r>
    <n v="1516"/>
    <n v="38146"/>
    <n v="38146"/>
    <n v="4.8600000000000003"/>
    <x v="2"/>
    <x v="5"/>
    <s v="Emery Smith (Ben Hill Griffin Inc)"/>
    <d v="2014-07-31T00:00:00"/>
    <x v="0"/>
    <x v="2"/>
    <x v="2"/>
    <n v="1936.8445982200001"/>
    <n v="211968.67829700001"/>
    <n v="4.86615073863"/>
    <n v="4.8600000000000003"/>
  </r>
  <r>
    <n v="1517"/>
    <n v="38147"/>
    <n v="38147"/>
    <n v="9.8699999999999992"/>
    <x v="2"/>
    <x v="5"/>
    <s v="Emery Smith (Ben Hill Griffin Inc)"/>
    <d v="2014-07-31T00:00:00"/>
    <x v="0"/>
    <x v="2"/>
    <x v="2"/>
    <n v="2609.4472955699998"/>
    <n v="431001.06422300002"/>
    <n v="9.8944625397599992"/>
    <n v="9.8699999999999992"/>
  </r>
  <r>
    <n v="546"/>
    <n v="0.03"/>
    <n v="0.03"/>
    <n v="46924"/>
    <x v="1"/>
    <x v="3"/>
    <s v="Lykes Bros., Inc."/>
    <d v="2010-07-28T00:00:00"/>
    <x v="0"/>
    <x v="1"/>
    <x v="3"/>
    <n v="64076.249414099999"/>
    <n v="10252597.1428"/>
    <n v="235.36818533900001"/>
    <n v="235.36818533900001"/>
  </r>
  <r>
    <n v="545"/>
    <n v="9635"/>
    <n v="0"/>
    <n v="2265.86"/>
    <x v="0"/>
    <x v="2"/>
    <s v="Bonnie Boney"/>
    <d v="2010-08-31T00:00:00"/>
    <x v="1"/>
    <x v="0"/>
    <x v="3"/>
    <n v="58811.1107854"/>
    <n v="99586680.7984"/>
    <n v="2286.2047554300002"/>
    <n v="2265.86"/>
  </r>
  <r>
    <n v="468"/>
    <n v="6968"/>
    <n v="6968"/>
    <n v="809"/>
    <x v="5"/>
    <x v="2"/>
    <s v="Premier Citrus LLC"/>
    <d v="2009-05-14T00:00:00"/>
    <x v="0"/>
    <x v="2"/>
    <x v="3"/>
    <n v="46945.778497899999"/>
    <n v="34349336.337800004"/>
    <n v="788.55541174300004"/>
    <n v="788.55541174300004"/>
  </r>
  <r>
    <n v="482"/>
    <n v="9550"/>
    <n v="9550"/>
    <n v="320"/>
    <x v="0"/>
    <x v="2"/>
    <s v="Kevin &amp; Elsa Miller"/>
    <d v="2010-06-17T00:00:00"/>
    <x v="0"/>
    <x v="0"/>
    <x v="3"/>
    <n v="12710.276503700001"/>
    <n v="5777199.0544199999"/>
    <n v="132.62677142499999"/>
    <n v="132.62677142499999"/>
  </r>
  <r>
    <n v="486"/>
    <n v="9638"/>
    <n v="9638"/>
    <n v="25000"/>
    <x v="5"/>
    <x v="2"/>
    <s v="Lykes Bros Inc"/>
    <d v="2010-07-28T00:00:00"/>
    <x v="0"/>
    <x v="2"/>
    <x v="3"/>
    <n v="268297.95729499997"/>
    <n v="410237803.67799997"/>
    <n v="9417.8017592699998"/>
    <n v="9417.8017592699998"/>
  </r>
  <r>
    <n v="487"/>
    <n v="9641"/>
    <n v="9641"/>
    <n v="40209.519999999997"/>
    <x v="0"/>
    <x v="2"/>
    <s v="Lykes Bros Inc"/>
    <d v="2010-07-28T00:00:00"/>
    <x v="0"/>
    <x v="0"/>
    <x v="3"/>
    <n v="182716.73271099999"/>
    <n v="120133688.035"/>
    <n v="2757.9010232300002"/>
    <n v="2757.9010232300002"/>
  </r>
  <r>
    <n v="489"/>
    <n v="9743"/>
    <n v="9743"/>
    <n v="1784.36"/>
    <x v="0"/>
    <x v="2"/>
    <s v="SFWMD"/>
    <d v="2010-11-02T00:00:00"/>
    <x v="0"/>
    <x v="0"/>
    <x v="3"/>
    <n v="36074.974217800001"/>
    <n v="60143523.725400001"/>
    <n v="1380.7108425199999"/>
    <n v="1380.7108425199999"/>
  </r>
  <r>
    <n v="492"/>
    <n v="9846"/>
    <n v="9846"/>
    <n v="100"/>
    <x v="3"/>
    <x v="2"/>
    <s v="Carlos Pradilla"/>
    <d v="2011-02-07T00:00:00"/>
    <x v="0"/>
    <x v="3"/>
    <x v="3"/>
    <n v="12086.2721293"/>
    <n v="8860251.0067400001"/>
    <n v="203.40418842599999"/>
    <n v="100"/>
  </r>
  <r>
    <n v="499"/>
    <n v="10038"/>
    <n v="10038"/>
    <n v="240.33"/>
    <x v="9"/>
    <x v="2"/>
    <s v="Donald LeClerc"/>
    <d v="2011-08-18T00:00:00"/>
    <x v="0"/>
    <x v="6"/>
    <x v="3"/>
    <n v="1188.4411549700001"/>
    <n v="1143.6167044700001"/>
    <n v="2.6253932023700001E-2"/>
    <n v="2.6253932023700001E-2"/>
  </r>
  <r>
    <n v="503"/>
    <n v="10058"/>
    <n v="10058"/>
    <n v="487"/>
    <x v="0"/>
    <x v="2"/>
    <s v="SFWMD"/>
    <d v="2011-06-08T00:00:00"/>
    <x v="0"/>
    <x v="0"/>
    <x v="3"/>
    <n v="52014.899820899998"/>
    <n v="21283944.160799999"/>
    <n v="488.61407935699998"/>
    <n v="487"/>
  </r>
  <r>
    <n v="506"/>
    <n v="10082"/>
    <n v="10082"/>
    <n v="183"/>
    <x v="0"/>
    <x v="2"/>
    <s v="Jorge Prince"/>
    <d v="2011-08-09T00:00:00"/>
    <x v="0"/>
    <x v="0"/>
    <x v="3"/>
    <n v="17852.106413099998"/>
    <n v="7817124.2568399999"/>
    <n v="179.457197554"/>
    <n v="179.457197554"/>
  </r>
  <r>
    <n v="509"/>
    <n v="10721"/>
    <n v="10721"/>
    <n v="345.04"/>
    <x v="0"/>
    <x v="2"/>
    <s v="Rusty Hayes"/>
    <d v="2012-08-01T00:00:00"/>
    <x v="0"/>
    <x v="0"/>
    <x v="3"/>
    <n v="5495.0706689899998"/>
    <n v="1051111.91677"/>
    <n v="24.130305813500001"/>
    <n v="24.130305813500001"/>
  </r>
  <r>
    <n v="512"/>
    <n v="11118"/>
    <n v="11118"/>
    <n v="57.18"/>
    <x v="2"/>
    <x v="2"/>
    <s v="Charles Reynolds"/>
    <d v="2013-02-06T00:00:00"/>
    <x v="0"/>
    <x v="2"/>
    <x v="3"/>
    <n v="3968.60624874"/>
    <n v="878169.42487400002"/>
    <n v="20.1600766199"/>
    <n v="20.1600766199"/>
  </r>
  <r>
    <n v="516"/>
    <n v="11671"/>
    <n v="11671"/>
    <n v="645.27"/>
    <x v="9"/>
    <x v="2"/>
    <s v="Greg Kennedy"/>
    <d v="2013-04-11T00:00:00"/>
    <x v="0"/>
    <x v="6"/>
    <x v="3"/>
    <n v="20362.633924900001"/>
    <n v="19371098.32"/>
    <n v="444.70100561700002"/>
    <n v="444.70100561700002"/>
  </r>
  <r>
    <n v="518"/>
    <n v="11816"/>
    <n v="11816"/>
    <n v="198.41"/>
    <x v="2"/>
    <x v="2"/>
    <s v="Lake Placid Caretakers Inc"/>
    <d v="2013-05-07T00:00:00"/>
    <x v="0"/>
    <x v="2"/>
    <x v="3"/>
    <n v="11860.277839599999"/>
    <n v="8693179.5412000008"/>
    <n v="199.568739991"/>
    <n v="198.41"/>
  </r>
  <r>
    <n v="519"/>
    <n v="12142"/>
    <n v="12142"/>
    <n v="671.11"/>
    <x v="2"/>
    <x v="2"/>
    <s v="Glenn E Beck"/>
    <d v="2013-07-16T00:00:00"/>
    <x v="0"/>
    <x v="2"/>
    <x v="3"/>
    <n v="16135.975477399999"/>
    <n v="14416139.7806"/>
    <n v="330.950354576"/>
    <n v="330.950354576"/>
  </r>
  <r>
    <n v="521"/>
    <n v="12573"/>
    <n v="12573"/>
    <n v="3067.68"/>
    <x v="0"/>
    <x v="2"/>
    <s v="Doyle Carlton III"/>
    <d v="2013-10-02T00:00:00"/>
    <x v="0"/>
    <x v="0"/>
    <x v="3"/>
    <n v="81682.918508600007"/>
    <n v="133967120.59900001"/>
    <n v="3075.4742072700001"/>
    <n v="3067.68"/>
  </r>
  <r>
    <n v="532"/>
    <n v="13577"/>
    <n v="13577"/>
    <n v="1803.43"/>
    <x v="2"/>
    <x v="2"/>
    <s v="Corby Myers"/>
    <d v="2014-03-18T00:00:00"/>
    <x v="0"/>
    <x v="2"/>
    <x v="3"/>
    <n v="48202.341091599999"/>
    <n v="56728170.169299997"/>
    <n v="1302.30479988"/>
    <n v="1302.30479988"/>
  </r>
  <r>
    <n v="472"/>
    <n v="9309"/>
    <n v="9309"/>
    <n v="485.05"/>
    <x v="8"/>
    <x v="4"/>
    <s v="Hobart Lee and Joanne Rucks"/>
    <d v="2009-09-09T00:00:00"/>
    <x v="0"/>
    <x v="0"/>
    <x v="3"/>
    <n v="21129.0736321"/>
    <n v="27892830.0623"/>
    <n v="640.33382998100001"/>
    <n v="485.05"/>
  </r>
  <r>
    <n v="473"/>
    <n v="9319"/>
    <n v="9319"/>
    <n v="252.5"/>
    <x v="0"/>
    <x v="4"/>
    <s v="Haynes Williams"/>
    <d v="2009-07-27T00:00:00"/>
    <x v="0"/>
    <x v="0"/>
    <x v="3"/>
    <n v="13725.520570999999"/>
    <n v="11042634.985099999"/>
    <n v="253.505031124"/>
    <n v="252.5"/>
  </r>
  <r>
    <n v="474"/>
    <n v="9435"/>
    <n v="9435"/>
    <n v="4506.0200000000004"/>
    <x v="0"/>
    <x v="4"/>
    <s v="Jeff Budz"/>
    <d v="2010-02-02T00:00:00"/>
    <x v="0"/>
    <x v="0"/>
    <x v="3"/>
    <n v="2110.38963504"/>
    <n v="174523.32828300001"/>
    <n v="4.0065203484499996"/>
    <n v="4.0065203484499996"/>
  </r>
  <r>
    <n v="475"/>
    <n v="9458"/>
    <n v="9458"/>
    <n v="166.72"/>
    <x v="0"/>
    <x v="4"/>
    <s v="Elwyn Bass"/>
    <d v="2010-03-10T00:00:00"/>
    <x v="0"/>
    <x v="0"/>
    <x v="3"/>
    <n v="13358.478845"/>
    <n v="7177831.6983000003"/>
    <n v="164.78100114099999"/>
    <n v="164.78100114099999"/>
  </r>
  <r>
    <n v="476"/>
    <n v="9460"/>
    <n v="9460"/>
    <n v="1274"/>
    <x v="0"/>
    <x v="4"/>
    <s v="Keith Rucks"/>
    <d v="2010-01-27T00:00:00"/>
    <x v="0"/>
    <x v="0"/>
    <x v="3"/>
    <n v="31623.8141965"/>
    <n v="54364215.065200001"/>
    <n v="1248.03564102"/>
    <n v="1248.03564102"/>
  </r>
  <r>
    <n v="477"/>
    <n v="9463"/>
    <n v="9463"/>
    <n v="307"/>
    <x v="0"/>
    <x v="4"/>
    <s v="Elda Mae Bass"/>
    <d v="2010-03-11T00:00:00"/>
    <x v="0"/>
    <x v="0"/>
    <x v="3"/>
    <n v="24473.321359199999"/>
    <n v="17833984.390900001"/>
    <n v="409.41358418300001"/>
    <n v="307"/>
  </r>
  <r>
    <n v="478"/>
    <n v="9465"/>
    <n v="9465"/>
    <n v="100"/>
    <x v="5"/>
    <x v="4"/>
    <s v="Elda Mae Bass"/>
    <d v="2010-03-11T00:00:00"/>
    <x v="0"/>
    <x v="2"/>
    <x v="3"/>
    <n v="24427.9179181"/>
    <n v="17768667.6646"/>
    <n v="407.91411247600001"/>
    <n v="100"/>
  </r>
  <r>
    <n v="481"/>
    <n v="9527"/>
    <n v="9527"/>
    <n v="600"/>
    <x v="9"/>
    <x v="4"/>
    <s v="J C Bass"/>
    <d v="2010-04-09T00:00:00"/>
    <x v="0"/>
    <x v="6"/>
    <x v="3"/>
    <n v="36134.506195299997"/>
    <n v="58011001.8521"/>
    <n v="1331.7546808300001"/>
    <n v="600"/>
  </r>
  <r>
    <n v="483"/>
    <n v="9625"/>
    <n v="9625"/>
    <n v="166.42"/>
    <x v="0"/>
    <x v="4"/>
    <s v="Jeff Clemons"/>
    <d v="2010-07-20T00:00:00"/>
    <x v="0"/>
    <x v="0"/>
    <x v="3"/>
    <n v="15250.9230183"/>
    <n v="10375657.648"/>
    <n v="238.19327710799999"/>
    <n v="166.42"/>
  </r>
  <r>
    <n v="484"/>
    <n v="9626"/>
    <n v="9626"/>
    <n v="70"/>
    <x v="5"/>
    <x v="4"/>
    <s v="Jeff Clemons"/>
    <d v="2010-07-20T00:00:00"/>
    <x v="0"/>
    <x v="2"/>
    <x v="3"/>
    <n v="12834.1934157"/>
    <n v="8618196.7150199991"/>
    <n v="197.847364277"/>
    <n v="70"/>
  </r>
  <r>
    <n v="485"/>
    <n v="9627"/>
    <n v="9627"/>
    <n v="3434"/>
    <x v="0"/>
    <x v="4"/>
    <s v="B &amp; E Ranch &amp; Grove LLC"/>
    <d v="2010-07-20T00:00:00"/>
    <x v="0"/>
    <x v="0"/>
    <x v="3"/>
    <n v="78961.037575399998"/>
    <n v="149329490.47600001"/>
    <n v="3428.1471027600001"/>
    <n v="3428.1471027600001"/>
  </r>
  <r>
    <n v="490"/>
    <n v="9797"/>
    <n v="9797"/>
    <n v="3595.57"/>
    <x v="0"/>
    <x v="4"/>
    <s v="Claudio J Alvarez"/>
    <d v="2010-09-28T00:00:00"/>
    <x v="0"/>
    <x v="0"/>
    <x v="3"/>
    <n v="80669.701276199994"/>
    <n v="145843185.627"/>
    <n v="3348.11223604"/>
    <n v="3348.11223604"/>
  </r>
  <r>
    <n v="491"/>
    <n v="9817"/>
    <n v="9817"/>
    <n v="1391.62"/>
    <x v="0"/>
    <x v="4"/>
    <s v="Monroe Arnold"/>
    <d v="2011-03-04T00:00:00"/>
    <x v="0"/>
    <x v="0"/>
    <x v="3"/>
    <n v="36107.0513221"/>
    <n v="60767640.386"/>
    <n v="1395.03864686"/>
    <n v="1391.62"/>
  </r>
  <r>
    <n v="494"/>
    <n v="10023"/>
    <n v="10023"/>
    <n v="687"/>
    <x v="0"/>
    <x v="4"/>
    <s v="SFWMD"/>
    <d v="2011-06-07T00:00:00"/>
    <x v="0"/>
    <x v="0"/>
    <x v="3"/>
    <n v="49375.602191700003"/>
    <n v="29622953.838799998"/>
    <n v="680.05216554200001"/>
    <n v="680.05216554200001"/>
  </r>
  <r>
    <n v="495"/>
    <n v="10025"/>
    <n v="10025"/>
    <n v="662"/>
    <x v="0"/>
    <x v="4"/>
    <s v="SFWMD"/>
    <d v="2011-06-07T00:00:00"/>
    <x v="0"/>
    <x v="0"/>
    <x v="3"/>
    <n v="33252.746992200002"/>
    <n v="28431827.4298"/>
    <n v="652.707556415"/>
    <n v="652.707556415"/>
  </r>
  <r>
    <n v="496"/>
    <n v="10026"/>
    <n v="10026"/>
    <n v="153"/>
    <x v="0"/>
    <x v="4"/>
    <s v="SFWMD"/>
    <d v="2011-06-20T00:00:00"/>
    <x v="0"/>
    <x v="0"/>
    <x v="3"/>
    <n v="19448.695212800001"/>
    <n v="12570453.1634"/>
    <n v="288.57905062700002"/>
    <n v="153"/>
  </r>
  <r>
    <n v="497"/>
    <n v="10028"/>
    <n v="10028"/>
    <n v="123"/>
    <x v="0"/>
    <x v="4"/>
    <s v="SFWMD"/>
    <d v="2011-06-01T00:00:00"/>
    <x v="0"/>
    <x v="0"/>
    <x v="3"/>
    <n v="10074.719065499999"/>
    <n v="5386601.0267000003"/>
    <n v="123.659838686"/>
    <n v="123"/>
  </r>
  <r>
    <n v="498"/>
    <n v="10037"/>
    <n v="10037"/>
    <n v="151.93"/>
    <x v="0"/>
    <x v="4"/>
    <s v="Justin Nolte"/>
    <d v="2011-08-25T00:00:00"/>
    <x v="0"/>
    <x v="0"/>
    <x v="3"/>
    <n v="15574.9575076"/>
    <n v="6648665.24168"/>
    <n v="152.63296226899999"/>
    <n v="151.93"/>
  </r>
  <r>
    <n v="500"/>
    <n v="10039"/>
    <n v="10039"/>
    <n v="1351.7"/>
    <x v="0"/>
    <x v="4"/>
    <s v="Justin Nolte"/>
    <d v="2011-07-22T00:00:00"/>
    <x v="0"/>
    <x v="0"/>
    <x v="3"/>
    <n v="38906.013210500001"/>
    <n v="59444955.598899998"/>
    <n v="1364.67386087"/>
    <n v="1351.7"/>
  </r>
  <r>
    <n v="501"/>
    <n v="10040"/>
    <n v="10040"/>
    <n v="766"/>
    <x v="0"/>
    <x v="4"/>
    <s v="Justin Nolte"/>
    <d v="2011-07-22T00:00:00"/>
    <x v="0"/>
    <x v="0"/>
    <x v="3"/>
    <n v="37165.1578467"/>
    <n v="23693932.8517"/>
    <n v="543.94002818499996"/>
    <n v="543.94002818499996"/>
  </r>
  <r>
    <n v="502"/>
    <n v="10051"/>
    <n v="10051"/>
    <n v="225"/>
    <x v="0"/>
    <x v="4"/>
    <s v="SFWMD"/>
    <d v="2011-08-20T00:00:00"/>
    <x v="0"/>
    <x v="0"/>
    <x v="3"/>
    <n v="14754.058402000001"/>
    <n v="9825376.3219000008"/>
    <n v="225.56050558999999"/>
    <n v="225"/>
  </r>
  <r>
    <n v="504"/>
    <n v="10059"/>
    <n v="10059"/>
    <n v="82.25"/>
    <x v="0"/>
    <x v="4"/>
    <s v="SFWMD"/>
    <d v="2011-08-22T00:00:00"/>
    <x v="0"/>
    <x v="0"/>
    <x v="3"/>
    <n v="23868.181808500001"/>
    <n v="8836805.5507299993"/>
    <n v="202.86595266399999"/>
    <n v="82.25"/>
  </r>
  <r>
    <n v="507"/>
    <n v="10423"/>
    <n v="10423"/>
    <n v="310"/>
    <x v="9"/>
    <x v="4"/>
    <s v="Kirk Robertson"/>
    <d v="2011-10-07T00:00:00"/>
    <x v="0"/>
    <x v="6"/>
    <x v="3"/>
    <n v="4836.2132412499996"/>
    <n v="209705.17035199999"/>
    <n v="4.8141875384599997"/>
    <n v="4.8141875384599997"/>
  </r>
  <r>
    <n v="511"/>
    <n v="10970"/>
    <n v="10970"/>
    <n v="540.23"/>
    <x v="0"/>
    <x v="4"/>
    <s v="Dean Prescott"/>
    <d v="2012-12-07T00:00:00"/>
    <x v="0"/>
    <x v="0"/>
    <x v="3"/>
    <n v="24227.926371000001"/>
    <n v="25979564.2038"/>
    <n v="596.41111392100004"/>
    <n v="540.23"/>
  </r>
  <r>
    <n v="513"/>
    <n v="11244"/>
    <n v="11244"/>
    <n v="1470.69"/>
    <x v="0"/>
    <x v="4"/>
    <s v="Kristina Clemons"/>
    <d v="2013-03-05T00:00:00"/>
    <x v="0"/>
    <x v="0"/>
    <x v="3"/>
    <n v="37683.489774000001"/>
    <n v="72064457.570600003"/>
    <n v="1654.3789217000001"/>
    <n v="1470.69"/>
  </r>
  <r>
    <n v="514"/>
    <n v="11539"/>
    <n v="11539"/>
    <n v="845.68"/>
    <x v="0"/>
    <x v="4"/>
    <s v="Mariano (Nano) Corona"/>
    <d v="2013-03-28T00:00:00"/>
    <x v="0"/>
    <x v="0"/>
    <x v="3"/>
    <n v="24328.189878500001"/>
    <n v="36507842.194600001"/>
    <n v="838.10808600500002"/>
    <n v="838.10808600500002"/>
  </r>
  <r>
    <n v="517"/>
    <n v="11812"/>
    <n v="11812"/>
    <n v="386.37"/>
    <x v="0"/>
    <x v="4"/>
    <s v="Jacob Larson"/>
    <d v="2013-04-30T00:00:00"/>
    <x v="0"/>
    <x v="0"/>
    <x v="3"/>
    <n v="27081.722154200001"/>
    <n v="17247319.1153"/>
    <n v="395.94554877799999"/>
    <n v="386.37"/>
  </r>
  <r>
    <n v="520"/>
    <n v="12269"/>
    <n v="12269"/>
    <n v="100"/>
    <x v="0"/>
    <x v="4"/>
    <s v="Waldron Trust"/>
    <d v="2013-05-03T00:00:00"/>
    <x v="0"/>
    <x v="0"/>
    <x v="3"/>
    <n v="9979.9733042999997"/>
    <n v="4349998.22346"/>
    <n v="99.8626176195"/>
    <n v="99.8626176195"/>
  </r>
  <r>
    <n v="522"/>
    <n v="12668"/>
    <n v="12668"/>
    <n v="2009.88"/>
    <x v="0"/>
    <x v="4"/>
    <s v="Robert O Powell"/>
    <d v="2013-10-16T00:00:00"/>
    <x v="0"/>
    <x v="0"/>
    <x v="3"/>
    <n v="45231.855782400002"/>
    <n v="98708443.831200004"/>
    <n v="2266.04312824"/>
    <n v="2009.88"/>
  </r>
  <r>
    <n v="524"/>
    <n v="13113"/>
    <n v="13113"/>
    <n v="186.73"/>
    <x v="2"/>
    <x v="4"/>
    <s v="Agribasics"/>
    <d v="2013-12-06T00:00:00"/>
    <x v="0"/>
    <x v="2"/>
    <x v="3"/>
    <n v="14150.0970263"/>
    <n v="11529207.763699999"/>
    <n v="264.67524978699998"/>
    <n v="186.73"/>
  </r>
  <r>
    <n v="525"/>
    <n v="13309"/>
    <n v="13309"/>
    <n v="185"/>
    <x v="0"/>
    <x v="4"/>
    <s v="SFWMD"/>
    <d v="2014-01-22T00:00:00"/>
    <x v="0"/>
    <x v="0"/>
    <x v="3"/>
    <n v="18706.872852199998"/>
    <n v="8077503.8482799996"/>
    <n v="185.43471438"/>
    <n v="185"/>
  </r>
  <r>
    <n v="526"/>
    <n v="13310"/>
    <n v="13310"/>
    <n v="91.89"/>
    <x v="0"/>
    <x v="4"/>
    <s v="SFWMD"/>
    <d v="2014-01-22T00:00:00"/>
    <x v="0"/>
    <x v="0"/>
    <x v="3"/>
    <n v="9657.8984590199998"/>
    <n v="4012186.3296699999"/>
    <n v="92.107492618400002"/>
    <n v="91.89"/>
  </r>
  <r>
    <n v="528"/>
    <n v="13481"/>
    <n v="13481"/>
    <n v="1298"/>
    <x v="0"/>
    <x v="4"/>
    <s v="Travis Williamson"/>
    <d v="2014-03-11T00:00:00"/>
    <x v="0"/>
    <x v="0"/>
    <x v="3"/>
    <n v="32812.376776600002"/>
    <n v="56606174.495099999"/>
    <n v="1299.5041533599999"/>
    <n v="1298"/>
  </r>
  <r>
    <n v="529"/>
    <n v="13482"/>
    <n v="13482"/>
    <n v="515.1"/>
    <x v="0"/>
    <x v="4"/>
    <s v="Travis Williamson"/>
    <d v="2014-03-11T00:00:00"/>
    <x v="0"/>
    <x v="0"/>
    <x v="3"/>
    <n v="29065.509921600002"/>
    <n v="32857365.801600002"/>
    <n v="754.30434415599996"/>
    <n v="515.1"/>
  </r>
  <r>
    <n v="533"/>
    <n v="13717"/>
    <n v="13717"/>
    <n v="160"/>
    <x v="9"/>
    <x v="4"/>
    <s v="Perry Bishop"/>
    <d v="2014-03-31T00:00:00"/>
    <x v="0"/>
    <x v="6"/>
    <x v="3"/>
    <n v="3871.2177928400001"/>
    <n v="894138.70360899996"/>
    <n v="20.526682281300001"/>
    <n v="20.526682281300001"/>
  </r>
  <r>
    <n v="534"/>
    <n v="13924"/>
    <n v="13924"/>
    <n v="80.2"/>
    <x v="0"/>
    <x v="4"/>
    <s v="Sonia Oldham-York"/>
    <d v="2014-06-02T00:00:00"/>
    <x v="0"/>
    <x v="0"/>
    <x v="3"/>
    <n v="9176.1611991400005"/>
    <n v="3448969.71691"/>
    <n v="79.177766594000005"/>
    <n v="79.177766594000005"/>
  </r>
  <r>
    <n v="535"/>
    <n v="13979"/>
    <n v="13979"/>
    <n v="2342.83"/>
    <x v="0"/>
    <x v="4"/>
    <s v="Juan Gaitan"/>
    <d v="2014-06-18T00:00:00"/>
    <x v="0"/>
    <x v="0"/>
    <x v="3"/>
    <n v="432.103631796"/>
    <n v="4087.6002901799998"/>
    <n v="9.3838765854699996E-2"/>
    <n v="9.3838765854699996E-2"/>
  </r>
  <r>
    <n v="536"/>
    <n v="13987"/>
    <n v="13987"/>
    <n v="779.3"/>
    <x v="0"/>
    <x v="4"/>
    <s v="Eugene Stokes"/>
    <d v="2014-06-26T00:00:00"/>
    <x v="0"/>
    <x v="0"/>
    <x v="3"/>
    <n v="33225.674724600001"/>
    <n v="34100496.847900003"/>
    <n v="782.842820254"/>
    <n v="779.3"/>
  </r>
  <r>
    <n v="537"/>
    <n v="37893"/>
    <n v="37893"/>
    <n v="231"/>
    <x v="9"/>
    <x v="4"/>
    <s v="Travis Williamson"/>
    <d v="2014-08-18T00:00:00"/>
    <x v="0"/>
    <x v="6"/>
    <x v="3"/>
    <n v="16305.0733609"/>
    <n v="14374322.8399"/>
    <n v="329.99036587199998"/>
    <n v="231"/>
  </r>
  <r>
    <n v="538"/>
    <n v="37922"/>
    <n v="37922"/>
    <n v="137.88"/>
    <x v="0"/>
    <x v="4"/>
    <s v="Greg Kennedy"/>
    <d v="2014-08-20T00:00:00"/>
    <x v="0"/>
    <x v="0"/>
    <x v="3"/>
    <n v="17972.411888899998"/>
    <n v="5870266.9229499996"/>
    <n v="134.76332424500001"/>
    <n v="134.76332424500001"/>
  </r>
  <r>
    <n v="539"/>
    <n v="37923"/>
    <n v="37923"/>
    <n v="38.54"/>
    <x v="0"/>
    <x v="4"/>
    <s v="Greg Kennedy"/>
    <d v="2014-08-20T00:00:00"/>
    <x v="0"/>
    <x v="0"/>
    <x v="3"/>
    <n v="5260.8522729699998"/>
    <n v="1728803.29116"/>
    <n v="39.688021267099998"/>
    <n v="38.54"/>
  </r>
  <r>
    <n v="540"/>
    <n v="37924"/>
    <n v="37924"/>
    <n v="122.28"/>
    <x v="0"/>
    <x v="4"/>
    <s v="Greg Kennedy"/>
    <d v="2014-08-20T00:00:00"/>
    <x v="0"/>
    <x v="0"/>
    <x v="3"/>
    <n v="9249.9170953199991"/>
    <n v="5338958.9601800004"/>
    <n v="122.566122959"/>
    <n v="122.28"/>
  </r>
  <r>
    <n v="541"/>
    <n v="37995"/>
    <n v="37995"/>
    <n v="2452.9699999999998"/>
    <x v="0"/>
    <x v="4"/>
    <s v="Ramon and Mariano Corona"/>
    <d v="2014-09-03T00:00:00"/>
    <x v="0"/>
    <x v="0"/>
    <x v="3"/>
    <n v="50761.643845300001"/>
    <n v="107164542.241"/>
    <n v="2460.1692125899999"/>
    <n v="2452.9699999999998"/>
  </r>
  <r>
    <n v="542"/>
    <n v="37999"/>
    <n v="37999"/>
    <n v="7984.3"/>
    <x v="0"/>
    <x v="4"/>
    <s v="David DeLargy Operator"/>
    <d v="2014-09-03T00:00:00"/>
    <x v="0"/>
    <x v="0"/>
    <x v="3"/>
    <n v="78131.195185300006"/>
    <n v="348538741.88800001"/>
    <n v="8001.3805336699997"/>
    <n v="7984.3"/>
  </r>
  <r>
    <n v="543"/>
    <n v="38209"/>
    <n v="38209"/>
    <n v="62.05"/>
    <x v="0"/>
    <x v="4"/>
    <s v="Jeff Clemons"/>
    <d v="2014-09-24T00:00:00"/>
    <x v="0"/>
    <x v="0"/>
    <x v="3"/>
    <n v="7936.9950480400003"/>
    <n v="2253168.28339"/>
    <n v="51.7258332436"/>
    <n v="51.7258332436"/>
  </r>
  <r>
    <n v="544"/>
    <n v="38210"/>
    <n v="38210"/>
    <n v="2358.08"/>
    <x v="0"/>
    <x v="4"/>
    <s v="Jeff Clemons"/>
    <d v="2014-09-24T00:00:00"/>
    <x v="0"/>
    <x v="0"/>
    <x v="3"/>
    <n v="64572.538172599998"/>
    <n v="102908657.876"/>
    <n v="2362.4671605200001"/>
    <n v="2358.08"/>
  </r>
  <r>
    <n v="488"/>
    <n v="9723"/>
    <n v="9723"/>
    <n v="37431.14"/>
    <x v="0"/>
    <x v="6"/>
    <s v="Latt Maxcy Corp"/>
    <d v="2010-10-21T00:00:00"/>
    <x v="0"/>
    <x v="0"/>
    <x v="3"/>
    <n v="380578.84769700002"/>
    <n v="1676636636.21"/>
    <n v="38490.434866199997"/>
    <n v="37431.14"/>
  </r>
  <r>
    <n v="493"/>
    <n v="9883"/>
    <n v="9883"/>
    <n v="2922.63"/>
    <x v="9"/>
    <x v="6"/>
    <s v="Arnold Mack"/>
    <d v="2011-02-02T00:00:00"/>
    <x v="0"/>
    <x v="6"/>
    <x v="3"/>
    <n v="39780.211116600003"/>
    <n v="38844915.035700001"/>
    <n v="891.76011055499998"/>
    <n v="891.76011055499998"/>
  </r>
  <r>
    <n v="508"/>
    <n v="10456"/>
    <n v="10456"/>
    <n v="4843.8999999999996"/>
    <x v="0"/>
    <x v="6"/>
    <s v="SFWMD"/>
    <d v="2011-10-10T00:00:00"/>
    <x v="0"/>
    <x v="0"/>
    <x v="3"/>
    <n v="145838.213659"/>
    <n v="222696272.042"/>
    <n v="5112.4233891000003"/>
    <n v="4843.8999999999996"/>
  </r>
  <r>
    <n v="515"/>
    <n v="11648"/>
    <n v="11648"/>
    <n v="940"/>
    <x v="2"/>
    <x v="6"/>
    <s v="734 LMC Groves LLC"/>
    <d v="2013-04-01T00:00:00"/>
    <x v="0"/>
    <x v="2"/>
    <x v="3"/>
    <n v="32846.321363299998"/>
    <n v="60150761.447400004"/>
    <n v="1380.8769984200001"/>
    <n v="940"/>
  </r>
  <r>
    <n v="523"/>
    <n v="13095"/>
    <n v="13095"/>
    <n v="133.5"/>
    <x v="2"/>
    <x v="6"/>
    <s v="Dunson Harvesting"/>
    <d v="2013-12-12T00:00:00"/>
    <x v="0"/>
    <x v="2"/>
    <x v="3"/>
    <n v="10394.9137125"/>
    <n v="5911009.3050499996"/>
    <n v="135.698644379"/>
    <n v="133.5"/>
  </r>
  <r>
    <n v="527"/>
    <n v="13313"/>
    <n v="13313"/>
    <n v="1488.82"/>
    <x v="9"/>
    <x v="6"/>
    <s v="Hyatt Farms LLC"/>
    <d v="2014-01-24T00:00:00"/>
    <x v="0"/>
    <x v="6"/>
    <x v="3"/>
    <n v="53122.195281200002"/>
    <n v="37682315.665700004"/>
    <n v="865.07039475299996"/>
    <n v="865.07039475299996"/>
  </r>
  <r>
    <n v="530"/>
    <n v="13487"/>
    <n v="13487"/>
    <n v="13267.18"/>
    <x v="0"/>
    <x v="6"/>
    <s v="Peter Harrison"/>
    <d v="2014-02-18T00:00:00"/>
    <x v="0"/>
    <x v="0"/>
    <x v="3"/>
    <n v="53642.365322899997"/>
    <n v="116089151.869"/>
    <n v="2665.05087757"/>
    <n v="2665.05087757"/>
  </r>
  <r>
    <n v="480"/>
    <n v="9520"/>
    <n v="9520"/>
    <n v="4340.8500000000004"/>
    <x v="0"/>
    <x v="5"/>
    <s v="Cary Lightsey"/>
    <d v="2010-05-17T00:00:00"/>
    <x v="0"/>
    <x v="0"/>
    <x v="3"/>
    <n v="11095.8229393"/>
    <n v="6371983.9472700004"/>
    <n v="146.28120834000001"/>
    <n v="146.28120834000001"/>
  </r>
  <r>
    <n v="510"/>
    <n v="10855"/>
    <n v="10855"/>
    <n v="809.76"/>
    <x v="9"/>
    <x v="5"/>
    <s v="Arnold Mack"/>
    <d v="2012-06-27T00:00:00"/>
    <x v="0"/>
    <x v="6"/>
    <x v="3"/>
    <n v="513.07916600500005"/>
    <n v="7787.8640008700004"/>
    <n v="0.17878547181900001"/>
    <n v="0.17878547181900001"/>
  </r>
  <r>
    <n v="531"/>
    <n v="13540"/>
    <n v="13540"/>
    <n v="7364.32"/>
    <x v="0"/>
    <x v="5"/>
    <s v="SFWMD"/>
    <d v="2014-03-27T00:00:00"/>
    <x v="0"/>
    <x v="0"/>
    <x v="3"/>
    <n v="204133.46963400001"/>
    <n v="321321674.74000001"/>
    <n v="7376.56014762"/>
    <n v="7364.32"/>
  </r>
  <r>
    <n v="80"/>
    <n v="9430"/>
    <n v="9430"/>
    <n v="349"/>
    <x v="0"/>
    <x v="7"/>
    <s v="Roan Mattson"/>
    <d v="2010-02-15T00:00:00"/>
    <x v="0"/>
    <x v="0"/>
    <x v="4"/>
    <n v="18604.7799581"/>
    <n v="12509324.405099999"/>
    <n v="287.17572182100002"/>
    <n v="287.17572182100002"/>
  </r>
  <r>
    <n v="82"/>
    <n v="9443"/>
    <n v="9443"/>
    <n v="366"/>
    <x v="0"/>
    <x v="7"/>
    <s v="Roan Mattson"/>
    <d v="2010-01-20T00:00:00"/>
    <x v="0"/>
    <x v="0"/>
    <x v="4"/>
    <n v="26085.833088799998"/>
    <n v="28265781.9551"/>
    <n v="648.89566158299999"/>
    <n v="366"/>
  </r>
  <r>
    <n v="86"/>
    <n v="9720"/>
    <n v="9720"/>
    <n v="1222.07"/>
    <x v="0"/>
    <x v="7"/>
    <s v="Bruce Remsburg"/>
    <d v="2010-10-26T00:00:00"/>
    <x v="0"/>
    <x v="0"/>
    <x v="4"/>
    <n v="32143.311758899999"/>
    <n v="47327315.0277"/>
    <n v="1086.48999856"/>
    <n v="1086.48999856"/>
  </r>
  <r>
    <n v="87"/>
    <n v="9722"/>
    <n v="9722"/>
    <n v="1728"/>
    <x v="0"/>
    <x v="7"/>
    <s v="Latt Maxcy Corp"/>
    <d v="2010-10-21T00:00:00"/>
    <x v="0"/>
    <x v="0"/>
    <x v="4"/>
    <n v="52813.246151200001"/>
    <n v="90609355.403500006"/>
    <n v="2080.11289812"/>
    <n v="1728"/>
  </r>
  <r>
    <n v="100"/>
    <n v="10481"/>
    <n v="10481"/>
    <n v="1633.02"/>
    <x v="0"/>
    <x v="7"/>
    <s v="Micanopy Ranch"/>
    <d v="2012-02-29T00:00:00"/>
    <x v="0"/>
    <x v="0"/>
    <x v="4"/>
    <n v="50274.197331900003"/>
    <n v="19672171.316100001"/>
    <n v="451.61271820600001"/>
    <n v="451.61271820600001"/>
  </r>
  <r>
    <n v="107"/>
    <n v="10856"/>
    <n v="10856"/>
    <n v="734.18"/>
    <x v="9"/>
    <x v="7"/>
    <s v="Flosweet Land Trust #98"/>
    <d v="2012-09-28T00:00:00"/>
    <x v="0"/>
    <x v="6"/>
    <x v="4"/>
    <n v="30917.510756"/>
    <n v="31692660.234099999"/>
    <n v="727.566276518"/>
    <n v="727.566276518"/>
  </r>
  <r>
    <n v="108"/>
    <n v="10857"/>
    <n v="10857"/>
    <n v="2770.67"/>
    <x v="9"/>
    <x v="7"/>
    <s v="Camayen Cattle Company"/>
    <d v="2012-09-28T00:00:00"/>
    <x v="0"/>
    <x v="6"/>
    <x v="4"/>
    <n v="83255.926307700007"/>
    <n v="100933239.817"/>
    <n v="2317.11762056"/>
    <n v="2317.11762056"/>
  </r>
  <r>
    <n v="112"/>
    <n v="12218"/>
    <n v="12218"/>
    <n v="108.03"/>
    <x v="2"/>
    <x v="7"/>
    <s v="Heller Brothers"/>
    <d v="2013-07-22T00:00:00"/>
    <x v="0"/>
    <x v="2"/>
    <x v="4"/>
    <n v="6079.1523449599999"/>
    <n v="874144.49547900003"/>
    <n v="20.067676585600001"/>
    <n v="20.067676585600001"/>
  </r>
  <r>
    <n v="113"/>
    <n v="12271"/>
    <n v="12271"/>
    <n v="699.84"/>
    <x v="9"/>
    <x v="7"/>
    <s v="Kendall Sugarcane Farm Inc"/>
    <d v="2013-08-13T00:00:00"/>
    <x v="0"/>
    <x v="6"/>
    <x v="4"/>
    <n v="24564.261338100001"/>
    <n v="30608558.245099999"/>
    <n v="702.67861982800002"/>
    <n v="699.84"/>
  </r>
  <r>
    <n v="115"/>
    <n v="12669"/>
    <n v="12669"/>
    <n v="550.5"/>
    <x v="2"/>
    <x v="7"/>
    <s v="734 LMC Groves LLC"/>
    <d v="2013-10-03T00:00:00"/>
    <x v="0"/>
    <x v="2"/>
    <x v="4"/>
    <n v="29065.498853500001"/>
    <n v="43944862.859800003"/>
    <n v="1008.83927089"/>
    <n v="550.5"/>
  </r>
  <r>
    <n v="132"/>
    <n v="38161"/>
    <n v="38161"/>
    <n v="1422.28"/>
    <x v="0"/>
    <x v="7"/>
    <s v="SFWMD"/>
    <d v="2014-09-22T00:00:00"/>
    <x v="0"/>
    <x v="0"/>
    <x v="4"/>
    <n v="49547.139735700002"/>
    <n v="104558600.639"/>
    <n v="2400.34478592"/>
    <n v="1422.28"/>
  </r>
  <r>
    <n v="76"/>
    <n v="7030"/>
    <n v="7030"/>
    <n v="100"/>
    <x v="0"/>
    <x v="4"/>
    <s v="Alvin Sapp"/>
    <d v="2009-06-19T00:00:00"/>
    <x v="0"/>
    <x v="0"/>
    <x v="4"/>
    <n v="9071.0294634700003"/>
    <n v="4366422.7141899997"/>
    <n v="100.239673552"/>
    <n v="100"/>
  </r>
  <r>
    <n v="77"/>
    <n v="9310"/>
    <n v="9310"/>
    <n v="418.87"/>
    <x v="7"/>
    <x v="4"/>
    <s v="Barbara Callado"/>
    <d v="2009-07-29T00:00:00"/>
    <x v="0"/>
    <x v="5"/>
    <x v="4"/>
    <n v="19738.7031647"/>
    <n v="18081959.379000001"/>
    <n v="415.106329362"/>
    <n v="415.106329362"/>
  </r>
  <r>
    <n v="78"/>
    <n v="9318"/>
    <n v="9318"/>
    <n v="330.56"/>
    <x v="8"/>
    <x v="4"/>
    <s v="Rucks Estate"/>
    <d v="2009-08-05T00:00:00"/>
    <x v="0"/>
    <x v="0"/>
    <x v="4"/>
    <n v="20262.350798700001"/>
    <n v="15424075.077299999"/>
    <n v="354.089457616"/>
    <n v="330.56"/>
  </r>
  <r>
    <n v="79"/>
    <n v="9333"/>
    <n v="9333"/>
    <n v="34.65"/>
    <x v="8"/>
    <x v="4"/>
    <s v="Ken Osteen"/>
    <d v="2009-11-03T00:00:00"/>
    <x v="0"/>
    <x v="3"/>
    <x v="4"/>
    <n v="4968.3627796399996"/>
    <n v="1539245.0826600001"/>
    <n v="35.3363461812"/>
    <n v="34.65"/>
  </r>
  <r>
    <n v="81"/>
    <n v="9435"/>
    <n v="9435"/>
    <n v="4506.0200000000004"/>
    <x v="0"/>
    <x v="4"/>
    <s v="Jeff Budz"/>
    <d v="2010-02-02T00:00:00"/>
    <x v="0"/>
    <x v="0"/>
    <x v="4"/>
    <n v="61006.772992899998"/>
    <n v="197144765.27700001"/>
    <n v="4525.8391611200004"/>
    <n v="4506.0200000000004"/>
  </r>
  <r>
    <n v="83"/>
    <n v="9542"/>
    <n v="9542"/>
    <n v="4622.17"/>
    <x v="0"/>
    <x v="4"/>
    <s v="William and James Bowman"/>
    <d v="2010-06-29T00:00:00"/>
    <x v="0"/>
    <x v="0"/>
    <x v="4"/>
    <n v="84821.002114300005"/>
    <n v="202571888.91100001"/>
    <n v="4650.4292746000001"/>
    <n v="4622.17"/>
  </r>
  <r>
    <n v="84"/>
    <n v="9623"/>
    <n v="9623"/>
    <n v="330.56"/>
    <x v="8"/>
    <x v="4"/>
    <s v="Merry Rucks (Estate)"/>
    <d v="2009-08-05T00:00:00"/>
    <x v="0"/>
    <x v="0"/>
    <x v="4"/>
    <n v="20259.647642399999"/>
    <n v="15421248.9825"/>
    <n v="354.02457914799999"/>
    <n v="330.56"/>
  </r>
  <r>
    <n v="85"/>
    <n v="9716"/>
    <n v="9716"/>
    <n v="100.27"/>
    <x v="0"/>
    <x v="4"/>
    <s v="Bonnie Daniel"/>
    <d v="2010-09-30T00:00:00"/>
    <x v="0"/>
    <x v="0"/>
    <x v="4"/>
    <n v="9706.0927487099998"/>
    <n v="4421574.8946200004"/>
    <n v="101.505798461"/>
    <n v="100.27"/>
  </r>
  <r>
    <n v="88"/>
    <n v="9785"/>
    <n v="9785"/>
    <n v="66.13"/>
    <x v="0"/>
    <x v="4"/>
    <s v="Matt Pearce"/>
    <d v="2010-09-28T00:00:00"/>
    <x v="0"/>
    <x v="0"/>
    <x v="4"/>
    <n v="10088.7157336"/>
    <n v="2892916.16341"/>
    <n v="66.4124824405"/>
    <n v="66.13"/>
  </r>
  <r>
    <n v="89"/>
    <n v="9907"/>
    <n v="9907"/>
    <n v="4519.32"/>
    <x v="0"/>
    <x v="4"/>
    <s v="SFWMD"/>
    <d v="2011-04-07T00:00:00"/>
    <x v="0"/>
    <x v="0"/>
    <x v="4"/>
    <n v="85855.422015899996"/>
    <n v="197754364.36300001"/>
    <n v="4539.8336864700004"/>
    <n v="4519.32"/>
  </r>
  <r>
    <n v="90"/>
    <n v="9917"/>
    <n v="9917"/>
    <n v="102.87"/>
    <x v="0"/>
    <x v="4"/>
    <s v="Stan Curren"/>
    <d v="2011-06-28T00:00:00"/>
    <x v="0"/>
    <x v="0"/>
    <x v="4"/>
    <n v="8528.3425954499999"/>
    <n v="4434790.4165200004"/>
    <n v="101.80918631199999"/>
    <n v="101.80918631199999"/>
  </r>
  <r>
    <n v="91"/>
    <n v="10033"/>
    <n v="10033"/>
    <n v="271.69"/>
    <x v="0"/>
    <x v="4"/>
    <s v="Carlos Vergara"/>
    <d v="2011-08-02T00:00:00"/>
    <x v="0"/>
    <x v="0"/>
    <x v="4"/>
    <n v="15578.2378477"/>
    <n v="11722356.339400001"/>
    <n v="269.10934868999999"/>
    <n v="269.10934868999999"/>
  </r>
  <r>
    <n v="92"/>
    <n v="10057"/>
    <n v="10057"/>
    <n v="162.32"/>
    <x v="9"/>
    <x v="4"/>
    <s v="Jay Walpole"/>
    <d v="2011-09-06T00:00:00"/>
    <x v="0"/>
    <x v="6"/>
    <x v="4"/>
    <n v="25790.674869900002"/>
    <n v="7192816.8619200001"/>
    <n v="165.12501453799999"/>
    <n v="162.32"/>
  </r>
  <r>
    <n v="95"/>
    <n v="10071"/>
    <n v="10071"/>
    <n v="985.04"/>
    <x v="0"/>
    <x v="4"/>
    <s v="Debra Sales"/>
    <d v="2011-09-02T00:00:00"/>
    <x v="0"/>
    <x v="0"/>
    <x v="4"/>
    <n v="37925.561529799998"/>
    <n v="26390839.904800002"/>
    <n v="605.85274261799998"/>
    <n v="605.85274261799998"/>
  </r>
  <r>
    <n v="96"/>
    <n v="10086"/>
    <n v="10086"/>
    <n v="122.11"/>
    <x v="0"/>
    <x v="4"/>
    <s v="Allan Gottlieb"/>
    <d v="2011-08-09T00:00:00"/>
    <x v="0"/>
    <x v="0"/>
    <x v="4"/>
    <n v="12530.1822063"/>
    <n v="5234409.6412300002"/>
    <n v="120.165991252"/>
    <n v="120.165991252"/>
  </r>
  <r>
    <n v="97"/>
    <n v="10095"/>
    <n v="10095"/>
    <n v="633.37"/>
    <x v="0"/>
    <x v="4"/>
    <s v="Mark &amp; Paula Crews"/>
    <d v="2011-06-01T00:00:00"/>
    <x v="0"/>
    <x v="0"/>
    <x v="4"/>
    <n v="40096.4268581"/>
    <n v="20644424.4899"/>
    <n v="473.93266914200001"/>
    <n v="473.93266914200001"/>
  </r>
  <r>
    <n v="99"/>
    <n v="10423"/>
    <n v="10423"/>
    <n v="310"/>
    <x v="9"/>
    <x v="4"/>
    <s v="Kirk Robertson"/>
    <d v="2011-10-07T00:00:00"/>
    <x v="0"/>
    <x v="6"/>
    <x v="4"/>
    <n v="16993.073416800002"/>
    <n v="13323472.513900001"/>
    <n v="305.86606537900002"/>
    <n v="305.86606537900002"/>
  </r>
  <r>
    <n v="101"/>
    <n v="10486"/>
    <n v="10486"/>
    <n v="45.73"/>
    <x v="0"/>
    <x v="4"/>
    <s v="Dwight Downie"/>
    <d v="2012-03-13T00:00:00"/>
    <x v="0"/>
    <x v="0"/>
    <x v="4"/>
    <n v="9497.9230502600003"/>
    <n v="1988782.1012599999"/>
    <n v="45.656337383299999"/>
    <n v="45.656337383299999"/>
  </r>
  <r>
    <n v="102"/>
    <n v="10580"/>
    <n v="10580"/>
    <n v="100"/>
    <x v="9"/>
    <x v="4"/>
    <s v="Sundance LLC"/>
    <d v="2012-04-16T00:00:00"/>
    <x v="0"/>
    <x v="6"/>
    <x v="4"/>
    <n v="5593.1937059600004"/>
    <n v="1453425.3119399999"/>
    <n v="33.366187457800002"/>
    <n v="33.366187457800002"/>
  </r>
  <r>
    <n v="103"/>
    <n v="10605"/>
    <n v="10605"/>
    <n v="206.53"/>
    <x v="0"/>
    <x v="4"/>
    <s v="SFWMD"/>
    <d v="2011-04-07T00:00:00"/>
    <x v="0"/>
    <x v="0"/>
    <x v="4"/>
    <n v="12024.9103971"/>
    <n v="9019349.5893900003"/>
    <n v="207.05660392300001"/>
    <n v="206.53"/>
  </r>
  <r>
    <n v="104"/>
    <n v="10671"/>
    <n v="10671"/>
    <n v="37.42"/>
    <x v="12"/>
    <x v="4"/>
    <s v="Jerry Jolicoeur"/>
    <d v="2012-07-03T00:00:00"/>
    <x v="0"/>
    <x v="7"/>
    <x v="4"/>
    <n v="13096.731575600001"/>
    <n v="1634664.82669"/>
    <n v="37.526890848699999"/>
    <n v="37.42"/>
  </r>
  <r>
    <n v="105"/>
    <n v="10678"/>
    <n v="10678"/>
    <n v="168.67"/>
    <x v="0"/>
    <x v="4"/>
    <s v="Jess Wolff"/>
    <d v="2012-07-09T00:00:00"/>
    <x v="0"/>
    <x v="0"/>
    <x v="4"/>
    <n v="19131.692017699999"/>
    <n v="7424135.2987299999"/>
    <n v="170.435376386"/>
    <n v="168.67"/>
  </r>
  <r>
    <n v="106"/>
    <n v="10680"/>
    <n v="10680"/>
    <n v="314.45999999999998"/>
    <x v="0"/>
    <x v="4"/>
    <s v="Barry &amp; Valerie Lewis"/>
    <d v="2012-07-03T00:00:00"/>
    <x v="0"/>
    <x v="0"/>
    <x v="4"/>
    <n v="21434.027741999998"/>
    <n v="14001328.9099"/>
    <n v="321.42756922299998"/>
    <n v="314.45999999999998"/>
  </r>
  <r>
    <n v="109"/>
    <n v="11050"/>
    <n v="11050"/>
    <n v="959.34"/>
    <x v="0"/>
    <x v="4"/>
    <s v="Ralph Pelaez"/>
    <d v="2013-01-25T00:00:00"/>
    <x v="0"/>
    <x v="0"/>
    <x v="4"/>
    <n v="33710.154454700001"/>
    <n v="41657912.1818"/>
    <n v="956.33789747399999"/>
    <n v="956.33789747399999"/>
  </r>
  <r>
    <n v="110"/>
    <n v="11318"/>
    <n v="11318"/>
    <n v="1000.35"/>
    <x v="0"/>
    <x v="4"/>
    <s v="Faith Farm Ministries"/>
    <d v="2013-02-25T00:00:00"/>
    <x v="0"/>
    <x v="0"/>
    <x v="4"/>
    <n v="29263.378805600001"/>
    <n v="37175660.119499996"/>
    <n v="853.43913734099999"/>
    <n v="853.43913734099999"/>
  </r>
  <r>
    <n v="111"/>
    <n v="11813"/>
    <n v="11813"/>
    <n v="312.48"/>
    <x v="0"/>
    <x v="4"/>
    <s v="Jacob Larson"/>
    <d v="2013-04-30T00:00:00"/>
    <x v="0"/>
    <x v="0"/>
    <x v="4"/>
    <n v="17857.043923000001"/>
    <n v="13647638.9373"/>
    <n v="313.30793223199998"/>
    <n v="312.48"/>
  </r>
  <r>
    <n v="114"/>
    <n v="12610"/>
    <n v="12610"/>
    <n v="81.67"/>
    <x v="2"/>
    <x v="4"/>
    <s v="Glenn E Beck"/>
    <d v="2013-10-02T00:00:00"/>
    <x v="0"/>
    <x v="2"/>
    <x v="4"/>
    <n v="8399.7858578699997"/>
    <n v="4368014.9852200001"/>
    <n v="100.27622721100001"/>
    <n v="81.67"/>
  </r>
  <r>
    <n v="116"/>
    <n v="12804"/>
    <n v="12804"/>
    <n v="9512.8700000000008"/>
    <x v="0"/>
    <x v="4"/>
    <s v="Williamson Cattle Company"/>
    <d v="2013-10-29T00:00:00"/>
    <x v="0"/>
    <x v="0"/>
    <x v="4"/>
    <n v="103109.52207799999"/>
    <n v="451394693.75700003"/>
    <n v="10362.6377259"/>
    <n v="9512.8700000000008"/>
  </r>
  <r>
    <n v="117"/>
    <n v="12805"/>
    <n v="12805"/>
    <n v="834"/>
    <x v="2"/>
    <x v="4"/>
    <s v="Williamson Cattle Company"/>
    <d v="2013-10-28T00:00:00"/>
    <x v="0"/>
    <x v="2"/>
    <x v="4"/>
    <n v="63359.285957499997"/>
    <n v="227486596.99700001"/>
    <n v="5222.3945579900001"/>
    <n v="834"/>
  </r>
  <r>
    <n v="118"/>
    <n v="13387"/>
    <n v="13387"/>
    <n v="493.56"/>
    <x v="0"/>
    <x v="4"/>
    <s v="Barry &amp; Valerie Lewis"/>
    <d v="2014-02-19T00:00:00"/>
    <x v="0"/>
    <x v="0"/>
    <x v="4"/>
    <n v="13641.491239000001"/>
    <n v="8631880.4363199994"/>
    <n v="198.16150055"/>
    <n v="198.16150055"/>
  </r>
  <r>
    <n v="119"/>
    <n v="13482"/>
    <n v="13482"/>
    <n v="515.1"/>
    <x v="0"/>
    <x v="4"/>
    <s v="Travis Williamson"/>
    <d v="2014-03-11T00:00:00"/>
    <x v="0"/>
    <x v="0"/>
    <x v="4"/>
    <n v="10500.9471794"/>
    <n v="1642540.6140699999"/>
    <n v="37.707694771699998"/>
    <n v="37.707694771699998"/>
  </r>
  <r>
    <n v="120"/>
    <n v="13717"/>
    <n v="13717"/>
    <n v="160"/>
    <x v="9"/>
    <x v="4"/>
    <s v="Perry Bishop"/>
    <d v="2014-03-31T00:00:00"/>
    <x v="0"/>
    <x v="6"/>
    <x v="4"/>
    <n v="3691.9390001000002"/>
    <n v="852545.84343500005"/>
    <n v="19.571837778399999"/>
    <n v="19.571837778399999"/>
  </r>
  <r>
    <n v="121"/>
    <n v="13960"/>
    <n v="13960"/>
    <n v="1381.01"/>
    <x v="0"/>
    <x v="4"/>
    <s v="Marciano Sanchez"/>
    <d v="2014-06-13T00:00:00"/>
    <x v="0"/>
    <x v="0"/>
    <x v="4"/>
    <n v="50063.460233400001"/>
    <n v="60378202.357299998"/>
    <n v="1386.0983441400001"/>
    <n v="1381.01"/>
  </r>
  <r>
    <n v="122"/>
    <n v="13961"/>
    <n v="13961"/>
    <n v="60.11"/>
    <x v="0"/>
    <x v="4"/>
    <s v="Marciano Sanchez"/>
    <d v="2014-06-13T00:00:00"/>
    <x v="0"/>
    <x v="0"/>
    <x v="4"/>
    <n v="8262.4146476000005"/>
    <n v="2625120.2269899999"/>
    <n v="60.264709079500001"/>
    <n v="60.11"/>
  </r>
  <r>
    <n v="123"/>
    <n v="13979"/>
    <n v="13979"/>
    <n v="2342.83"/>
    <x v="0"/>
    <x v="4"/>
    <s v="Juan Gaitan"/>
    <d v="2014-06-18T00:00:00"/>
    <x v="0"/>
    <x v="0"/>
    <x v="4"/>
    <n v="54049.845813699998"/>
    <n v="102059762.683"/>
    <n v="2342.9791304700002"/>
    <n v="2342.83"/>
  </r>
  <r>
    <n v="124"/>
    <n v="13980"/>
    <n v="13980"/>
    <n v="338.14"/>
    <x v="0"/>
    <x v="4"/>
    <s v="Juan Gaitan"/>
    <d v="2014-06-18T00:00:00"/>
    <x v="0"/>
    <x v="0"/>
    <x v="4"/>
    <n v="27908.8241084"/>
    <n v="14832488.468699999"/>
    <n v="340.50844349900001"/>
    <n v="338.14"/>
  </r>
  <r>
    <n v="125"/>
    <n v="13983"/>
    <n v="13983"/>
    <n v="799.78"/>
    <x v="0"/>
    <x v="4"/>
    <s v="Albert and Melinda Gamot"/>
    <d v="2014-05-03T00:00:00"/>
    <x v="0"/>
    <x v="0"/>
    <x v="4"/>
    <n v="24874.353377899999"/>
    <n v="35560707.412100002"/>
    <n v="816.36477629299998"/>
    <n v="799.78"/>
  </r>
  <r>
    <n v="126"/>
    <n v="37875"/>
    <n v="37875"/>
    <n v="281.49"/>
    <x v="0"/>
    <x v="4"/>
    <s v="Dennis Bryan"/>
    <d v="2014-08-12T00:00:00"/>
    <x v="0"/>
    <x v="0"/>
    <x v="4"/>
    <n v="15244.222036900001"/>
    <n v="12294108.491900001"/>
    <n v="282.23502452899999"/>
    <n v="281.49"/>
  </r>
  <r>
    <n v="127"/>
    <n v="37893"/>
    <n v="37893"/>
    <n v="231"/>
    <x v="9"/>
    <x v="4"/>
    <s v="Travis Williamson"/>
    <d v="2014-08-18T00:00:00"/>
    <x v="0"/>
    <x v="6"/>
    <x v="4"/>
    <n v="5108.4515273300003"/>
    <n v="667884.33583999996"/>
    <n v="15.332575927100001"/>
    <n v="15.332575927100001"/>
  </r>
  <r>
    <n v="128"/>
    <n v="37989"/>
    <n v="37989"/>
    <n v="210.55"/>
    <x v="0"/>
    <x v="4"/>
    <s v="David Hazellief"/>
    <d v="2014-09-02T00:00:00"/>
    <x v="0"/>
    <x v="0"/>
    <x v="4"/>
    <n v="19215.931261599999"/>
    <n v="9162456.0399699993"/>
    <n v="210.341889116"/>
    <n v="210.341889116"/>
  </r>
  <r>
    <n v="129"/>
    <n v="37990"/>
    <n v="37990"/>
    <n v="74.37"/>
    <x v="0"/>
    <x v="4"/>
    <s v="David Hazellief"/>
    <d v="2014-09-02T00:00:00"/>
    <x v="0"/>
    <x v="0"/>
    <x v="4"/>
    <n v="2678.0364008199999"/>
    <n v="33533.3974839"/>
    <n v="0.76982395817000004"/>
    <n v="0.76982395817000004"/>
  </r>
  <r>
    <n v="130"/>
    <n v="37991"/>
    <n v="37991"/>
    <n v="330.57"/>
    <x v="0"/>
    <x v="4"/>
    <s v="David Hazellief"/>
    <d v="2014-09-02T00:00:00"/>
    <x v="0"/>
    <x v="0"/>
    <x v="4"/>
    <n v="17558.7995567"/>
    <n v="14801976.682499999"/>
    <n v="339.80798646800002"/>
    <n v="330.57"/>
  </r>
  <r>
    <n v="131"/>
    <n v="37993"/>
    <n v="37993"/>
    <n v="318.74"/>
    <x v="0"/>
    <x v="4"/>
    <s v="David Hazellief"/>
    <d v="2014-09-02T00:00:00"/>
    <x v="0"/>
    <x v="0"/>
    <x v="4"/>
    <n v="16850.542944699999"/>
    <n v="14113485.831700001"/>
    <n v="324.00234815900001"/>
    <n v="318.74"/>
  </r>
  <r>
    <n v="133"/>
    <n v="38164"/>
    <n v="38164"/>
    <n v="1283"/>
    <x v="0"/>
    <x v="4"/>
    <s v="Daniel and Marcia Candler"/>
    <d v="2014-09-22T00:00:00"/>
    <x v="0"/>
    <x v="0"/>
    <x v="4"/>
    <n v="32575.880321299999"/>
    <n v="58468618.085199997"/>
    <n v="1342.26014601"/>
    <n v="1283"/>
  </r>
  <r>
    <n v="134"/>
    <n v="38166"/>
    <n v="38166"/>
    <n v="71"/>
    <x v="0"/>
    <x v="4"/>
    <s v="Hector  Ricardo"/>
    <d v="2014-09-22T00:00:00"/>
    <x v="0"/>
    <x v="0"/>
    <x v="4"/>
    <n v="7282.52738133"/>
    <n v="3224642.9996099998"/>
    <n v="74.027913182299997"/>
    <n v="71"/>
  </r>
  <r>
    <n v="2263"/>
    <n v="10682"/>
    <n v="0"/>
    <n v="40"/>
    <x v="6"/>
    <x v="8"/>
    <s v="Long Farms Inc."/>
    <d v="2012-02-29T00:00:00"/>
    <x v="1"/>
    <x v="4"/>
    <x v="5"/>
    <n v="5191.7872399199996"/>
    <n v="1751471.0136200001"/>
    <n v="40.2084026522"/>
    <n v="40"/>
  </r>
  <r>
    <n v="2264"/>
    <n v="10683"/>
    <n v="0"/>
    <n v="80"/>
    <x v="13"/>
    <x v="8"/>
    <s v="Long Farms Inc."/>
    <d v="2012-02-29T00:00:00"/>
    <x v="1"/>
    <x v="3"/>
    <x v="5"/>
    <n v="5281.6208429300004"/>
    <n v="1749376.4106099999"/>
    <n v="40.160316991099997"/>
    <n v="40.160316991099997"/>
  </r>
  <r>
    <n v="1740"/>
    <n v="11212"/>
    <n v="11212"/>
    <n v="40.4"/>
    <x v="2"/>
    <x v="8"/>
    <s v="Jim Phillips"/>
    <d v="2013-02-05T00:00:00"/>
    <x v="0"/>
    <x v="2"/>
    <x v="5"/>
    <n v="9103.9211043600008"/>
    <n v="3443833.3887499999"/>
    <n v="79.059852252599995"/>
    <n v="40.4"/>
  </r>
  <r>
    <n v="2086"/>
    <n v="13139"/>
    <n v="13139"/>
    <n v="32.200000000000003"/>
    <x v="2"/>
    <x v="8"/>
    <s v="Lennon Grove Service"/>
    <d v="2013-12-17T00:00:00"/>
    <x v="0"/>
    <x v="2"/>
    <x v="5"/>
    <n v="6774.0642612700003"/>
    <n v="1667134.3021800001"/>
    <n v="38.272290421000001"/>
    <n v="32.200000000000003"/>
  </r>
  <r>
    <n v="1634"/>
    <n v="9349"/>
    <n v="9349"/>
    <n v="1.51"/>
    <x v="3"/>
    <x v="9"/>
    <s v="Lake Cypress Nursery"/>
    <d v="2009-11-12T00:00:00"/>
    <x v="0"/>
    <x v="3"/>
    <x v="5"/>
    <n v="1145.9849704400001"/>
    <n v="65810.551018300001"/>
    <n v="1.5108084082"/>
    <n v="1.51"/>
  </r>
  <r>
    <n v="1636"/>
    <n v="9440"/>
    <n v="9440"/>
    <n v="600"/>
    <x v="0"/>
    <x v="9"/>
    <s v="Dietrich Brothers Inc"/>
    <d v="2010-02-22T00:00:00"/>
    <x v="0"/>
    <x v="0"/>
    <x v="5"/>
    <n v="3212.4230936700001"/>
    <n v="594493.88317799999"/>
    <n v="13.647756225"/>
    <n v="13.647756225"/>
  </r>
  <r>
    <n v="1645"/>
    <n v="9604"/>
    <n v="9604"/>
    <n v="4"/>
    <x v="3"/>
    <x v="9"/>
    <s v="Lake Nona Outdoors LLC"/>
    <d v="2010-03-18T00:00:00"/>
    <x v="0"/>
    <x v="3"/>
    <x v="5"/>
    <n v="2523.71178887"/>
    <n v="397899.93763"/>
    <n v="9.13456219547"/>
    <n v="4"/>
  </r>
  <r>
    <n v="1655"/>
    <n v="9834"/>
    <n v="9834"/>
    <n v="29148"/>
    <x v="0"/>
    <x v="9"/>
    <s v="Deseret Cattle and Citrus"/>
    <d v="2011-02-08T00:00:00"/>
    <x v="0"/>
    <x v="0"/>
    <x v="5"/>
    <n v="17983.9168441"/>
    <n v="13885321.0338"/>
    <n v="318.76438418800001"/>
    <n v="318.76438418800001"/>
  </r>
  <r>
    <n v="1671"/>
    <n v="10099"/>
    <n v="10099"/>
    <n v="20"/>
    <x v="3"/>
    <x v="9"/>
    <s v="Donald O'Hara"/>
    <d v="2010-05-06T00:00:00"/>
    <x v="0"/>
    <x v="3"/>
    <x v="5"/>
    <n v="1903.0481409700001"/>
    <n v="198935.120967"/>
    <n v="4.5669402366899998"/>
    <n v="4.5669402366899998"/>
  </r>
  <r>
    <n v="1690"/>
    <n v="10427"/>
    <n v="10427"/>
    <n v="24.33"/>
    <x v="6"/>
    <x v="9"/>
    <s v="Glenn E Beck"/>
    <d v="2011-10-17T00:00:00"/>
    <x v="0"/>
    <x v="4"/>
    <x v="5"/>
    <n v="5279.8104258699996"/>
    <n v="1431478.91558"/>
    <n v="32.862365507699998"/>
    <n v="24.33"/>
  </r>
  <r>
    <n v="1691"/>
    <n v="10428"/>
    <n v="10428"/>
    <n v="12.79"/>
    <x v="0"/>
    <x v="9"/>
    <s v="Glenn E Beck"/>
    <d v="2011-12-02T00:00:00"/>
    <x v="0"/>
    <x v="0"/>
    <x v="5"/>
    <n v="5279.8104258699996"/>
    <n v="1431478.91558"/>
    <n v="32.862365507699998"/>
    <n v="12.79"/>
  </r>
  <r>
    <n v="1700"/>
    <n v="10632"/>
    <n v="10632"/>
    <n v="10"/>
    <x v="3"/>
    <x v="9"/>
    <s v="Ed Yates"/>
    <d v="2012-06-12T00:00:00"/>
    <x v="0"/>
    <x v="3"/>
    <x v="5"/>
    <n v="6535.3774589499999"/>
    <n v="1102282.8521400001"/>
    <n v="25.305033546499999"/>
    <n v="10"/>
  </r>
  <r>
    <n v="1703"/>
    <n v="10696"/>
    <n v="10696"/>
    <n v="2"/>
    <x v="3"/>
    <x v="9"/>
    <s v="Steve Siegelin"/>
    <d v="2012-07-12T00:00:00"/>
    <x v="0"/>
    <x v="3"/>
    <x v="5"/>
    <n v="2267.6400712999998"/>
    <n v="217955.73715900001"/>
    <n v="5.0035952475699998"/>
    <n v="2"/>
  </r>
  <r>
    <n v="1733"/>
    <n v="10941"/>
    <n v="10941"/>
    <n v="1"/>
    <x v="3"/>
    <x v="9"/>
    <s v="Garry Hicklin"/>
    <d v="2012-11-26T00:00:00"/>
    <x v="0"/>
    <x v="3"/>
    <x v="5"/>
    <n v="1635.2294446200001"/>
    <n v="158417.41938100001"/>
    <n v="3.6367780774199998"/>
    <n v="1"/>
  </r>
  <r>
    <n v="1734"/>
    <n v="11048"/>
    <n v="11048"/>
    <n v="4.62"/>
    <x v="3"/>
    <x v="9"/>
    <s v="Miguel Velazquez"/>
    <d v="2013-01-17T00:00:00"/>
    <x v="0"/>
    <x v="3"/>
    <x v="5"/>
    <n v="2875.6009898799998"/>
    <n v="201509.84009899999"/>
    <n v="4.6260478912099998"/>
    <n v="4.62"/>
  </r>
  <r>
    <n v="1752"/>
    <n v="11321"/>
    <n v="11321"/>
    <n v="5.32"/>
    <x v="3"/>
    <x v="9"/>
    <s v="Glenn E Beck"/>
    <d v="2013-03-14T00:00:00"/>
    <x v="0"/>
    <x v="3"/>
    <x v="5"/>
    <n v="1596.71795679"/>
    <n v="158296.61140600001"/>
    <n v="3.6340046968299999"/>
    <n v="3.6340046968299999"/>
  </r>
  <r>
    <n v="1779"/>
    <n v="11868"/>
    <n v="11868"/>
    <n v="200"/>
    <x v="2"/>
    <x v="9"/>
    <s v="Deseret Cattle and Citrus"/>
    <d v="2013-05-02T00:00:00"/>
    <x v="0"/>
    <x v="2"/>
    <x v="5"/>
    <n v="62039.439490600002"/>
    <n v="79776018.150199994"/>
    <n v="1831.4127009900001"/>
    <n v="200"/>
  </r>
  <r>
    <n v="1821"/>
    <n v="12041"/>
    <n v="12041"/>
    <n v="3.9"/>
    <x v="2"/>
    <x v="9"/>
    <s v="Glenn E Beck"/>
    <d v="2013-06-18T00:00:00"/>
    <x v="0"/>
    <x v="2"/>
    <x v="5"/>
    <n v="3647.0688391399999"/>
    <n v="372286.83748400002"/>
    <n v="8.5465639723500004"/>
    <n v="3.9"/>
  </r>
  <r>
    <n v="1822"/>
    <n v="12042"/>
    <n v="12042"/>
    <n v="34.549999999999997"/>
    <x v="2"/>
    <x v="9"/>
    <s v="Glenn E Beck"/>
    <d v="2013-06-18T00:00:00"/>
    <x v="0"/>
    <x v="2"/>
    <x v="5"/>
    <n v="5228.8991646699997"/>
    <n v="1708605.74165"/>
    <n v="39.224347477000002"/>
    <n v="34.549999999999997"/>
  </r>
  <r>
    <n v="1851"/>
    <n v="12214"/>
    <n v="12214"/>
    <n v="125"/>
    <x v="2"/>
    <x v="9"/>
    <s v="Heller Brothers"/>
    <d v="2013-07-22T00:00:00"/>
    <x v="0"/>
    <x v="2"/>
    <x v="5"/>
    <n v="29327.2704963"/>
    <n v="11278979.5812"/>
    <n v="258.93077817300002"/>
    <n v="125"/>
  </r>
  <r>
    <n v="1854"/>
    <n v="12295"/>
    <n v="12295"/>
    <n v="5.33"/>
    <x v="2"/>
    <x v="9"/>
    <s v="Glenn E Beck"/>
    <d v="2013-08-20T00:00:00"/>
    <x v="0"/>
    <x v="2"/>
    <x v="5"/>
    <n v="3150.9849130299999"/>
    <n v="231161.373941"/>
    <n v="5.3067561659700004"/>
    <n v="5.3067561659700004"/>
  </r>
  <r>
    <n v="1855"/>
    <n v="12297"/>
    <n v="12297"/>
    <n v="25.73"/>
    <x v="2"/>
    <x v="9"/>
    <s v="Glenn E Beck"/>
    <d v="2013-08-20T00:00:00"/>
    <x v="0"/>
    <x v="2"/>
    <x v="5"/>
    <n v="5908.9444402299996"/>
    <n v="2039276.37892"/>
    <n v="46.815531130700002"/>
    <n v="25.73"/>
  </r>
  <r>
    <n v="1913"/>
    <n v="12467"/>
    <n v="12467"/>
    <n v="42.54"/>
    <x v="2"/>
    <x v="9"/>
    <s v="McKinnon Corporation"/>
    <d v="2013-09-18T00:00:00"/>
    <x v="0"/>
    <x v="2"/>
    <x v="5"/>
    <n v="5320.6544103699998"/>
    <n v="1805384.05183"/>
    <n v="41.446080656299998"/>
    <n v="41.446080656299998"/>
  </r>
  <r>
    <n v="1986"/>
    <n v="12775"/>
    <n v="12775"/>
    <n v="7.06"/>
    <x v="2"/>
    <x v="9"/>
    <s v="Faryna Grove Management"/>
    <d v="2013-10-15T00:00:00"/>
    <x v="0"/>
    <x v="2"/>
    <x v="5"/>
    <n v="3133.0244231000001"/>
    <n v="580639.58883100003"/>
    <n v="13.3297041184"/>
    <n v="7.06"/>
  </r>
  <r>
    <n v="1987"/>
    <n v="12776"/>
    <n v="12776"/>
    <n v="8.2799999999999994"/>
    <x v="2"/>
    <x v="9"/>
    <s v="Faryna Grove Management"/>
    <d v="2013-10-15T00:00:00"/>
    <x v="0"/>
    <x v="2"/>
    <x v="5"/>
    <n v="2403.6515118500001"/>
    <n v="361089.71083599998"/>
    <n v="8.2895122864699999"/>
    <n v="8.2799999999999994"/>
  </r>
  <r>
    <n v="2236"/>
    <n v="13942"/>
    <n v="13942"/>
    <n v="1"/>
    <x v="3"/>
    <x v="9"/>
    <s v="Karen Smith"/>
    <d v="2014-05-01T00:00:00"/>
    <x v="0"/>
    <x v="3"/>
    <x v="5"/>
    <n v="165.21933137100001"/>
    <n v="1455.78691243"/>
    <n v="3.3420402561799997E-2"/>
    <n v="3.3420402561799997E-2"/>
  </r>
  <r>
    <n v="1531"/>
    <n v="6345"/>
    <n v="6345"/>
    <n v="3500"/>
    <x v="7"/>
    <x v="6"/>
    <s v="Danny and Lois Hall"/>
    <d v="2009-01-28T00:00:00"/>
    <x v="0"/>
    <x v="5"/>
    <x v="5"/>
    <n v="102954.588902"/>
    <n v="166069129.40700001"/>
    <n v="3812.43787157"/>
    <n v="3500"/>
  </r>
  <r>
    <n v="1637"/>
    <n v="9447"/>
    <n v="9447"/>
    <n v="10"/>
    <x v="3"/>
    <x v="6"/>
    <s v="Earlio Alfonso"/>
    <d v="2010-02-09T00:00:00"/>
    <x v="0"/>
    <x v="3"/>
    <x v="5"/>
    <n v="1917.6587019900001"/>
    <n v="203471.032901"/>
    <n v="4.6710708628899997"/>
    <n v="4.6710708628899997"/>
  </r>
  <r>
    <n v="1638"/>
    <n v="9477"/>
    <n v="9477"/>
    <n v="10"/>
    <x v="3"/>
    <x v="6"/>
    <s v="Keith Taylor"/>
    <d v="2010-03-09T00:00:00"/>
    <x v="0"/>
    <x v="3"/>
    <x v="5"/>
    <n v="5493.3423500500003"/>
    <n v="879349.47825599997"/>
    <n v="20.187167026299999"/>
    <n v="10"/>
  </r>
  <r>
    <n v="1639"/>
    <n v="9519"/>
    <n v="9519"/>
    <n v="1600.38"/>
    <x v="0"/>
    <x v="6"/>
    <s v="Cary Lightsey"/>
    <d v="2010-05-17T00:00:00"/>
    <x v="0"/>
    <x v="0"/>
    <x v="5"/>
    <n v="61413.234078300004"/>
    <n v="69823221.797999993"/>
    <n v="1602.92702231"/>
    <n v="1600.38"/>
  </r>
  <r>
    <n v="1643"/>
    <n v="9601"/>
    <n v="9601"/>
    <n v="1.9"/>
    <x v="3"/>
    <x v="6"/>
    <s v="Jay Polachek"/>
    <d v="2010-03-30T00:00:00"/>
    <x v="0"/>
    <x v="3"/>
    <x v="5"/>
    <n v="1338.5116968299999"/>
    <n v="67435.170534899997"/>
    <n v="1.5481046895399999"/>
    <n v="1.5481046895399999"/>
  </r>
  <r>
    <n v="1644"/>
    <n v="9602"/>
    <n v="9602"/>
    <n v="3"/>
    <x v="3"/>
    <x v="6"/>
    <s v="Stephen Polachek"/>
    <d v="2010-03-30T00:00:00"/>
    <x v="0"/>
    <x v="3"/>
    <x v="5"/>
    <n v="1572.7231910200001"/>
    <n v="143732.40317500001"/>
    <n v="3.29965514477"/>
    <n v="3"/>
  </r>
  <r>
    <n v="1646"/>
    <n v="9605"/>
    <n v="9605"/>
    <n v="3"/>
    <x v="3"/>
    <x v="6"/>
    <s v="Mike Brown"/>
    <d v="2010-04-22T00:00:00"/>
    <x v="0"/>
    <x v="3"/>
    <x v="5"/>
    <n v="911.98489720999999"/>
    <n v="42196.827205299996"/>
    <n v="0.96870973354400003"/>
    <n v="0.96870973354400003"/>
  </r>
  <r>
    <n v="1647"/>
    <n v="9609"/>
    <n v="9609"/>
    <n v="3"/>
    <x v="3"/>
    <x v="6"/>
    <s v="Thomas Ritter"/>
    <d v="2010-06-08T00:00:00"/>
    <x v="0"/>
    <x v="3"/>
    <x v="5"/>
    <n v="1458.7505073299999"/>
    <n v="120527.523802"/>
    <n v="2.7669422845099998"/>
    <n v="2.7669422845099998"/>
  </r>
  <r>
    <n v="1648"/>
    <n v="9611"/>
    <n v="9611"/>
    <n v="15"/>
    <x v="3"/>
    <x v="6"/>
    <s v="Kurt Bluemel"/>
    <d v="2010-05-20T00:00:00"/>
    <x v="0"/>
    <x v="3"/>
    <x v="5"/>
    <n v="13324.802549800001"/>
    <n v="6227568.5283700004"/>
    <n v="142.965873249"/>
    <n v="15"/>
  </r>
  <r>
    <n v="1649"/>
    <n v="9612"/>
    <n v="9612"/>
    <n v="25"/>
    <x v="3"/>
    <x v="6"/>
    <s v="Chuck Edwards"/>
    <d v="2010-05-20T00:00:00"/>
    <x v="0"/>
    <x v="3"/>
    <x v="5"/>
    <n v="1945.68683631"/>
    <n v="211457.392422"/>
    <n v="4.8544131830700001"/>
    <n v="4.8544131830700001"/>
  </r>
  <r>
    <n v="1651"/>
    <n v="9741"/>
    <n v="9741"/>
    <n v="2054.0300000000002"/>
    <x v="0"/>
    <x v="6"/>
    <s v="SFWMD"/>
    <d v="2010-11-04T00:00:00"/>
    <x v="0"/>
    <x v="0"/>
    <x v="5"/>
    <n v="47501.317634699997"/>
    <n v="89593012.648499995"/>
    <n v="2056.7807856200002"/>
    <n v="2054.0300000000002"/>
  </r>
  <r>
    <n v="1654"/>
    <n v="9818"/>
    <n v="9818"/>
    <n v="26110"/>
    <x v="0"/>
    <x v="6"/>
    <s v="Deseret Cattle and Citrus"/>
    <d v="2011-02-08T00:00:00"/>
    <x v="0"/>
    <x v="0"/>
    <x v="5"/>
    <n v="136717.98165"/>
    <n v="229702591.609"/>
    <n v="5273.2669977400001"/>
    <n v="5273.2669977400001"/>
  </r>
  <r>
    <n v="1657"/>
    <n v="9883"/>
    <n v="9883"/>
    <n v="2922.63"/>
    <x v="9"/>
    <x v="6"/>
    <s v="Arnold Mack"/>
    <d v="2011-02-02T00:00:00"/>
    <x v="0"/>
    <x v="6"/>
    <x v="5"/>
    <n v="57716.136322600003"/>
    <n v="89561291.504199997"/>
    <n v="2056.0525654399999"/>
    <n v="2056.0525654399999"/>
  </r>
  <r>
    <n v="1658"/>
    <n v="9899"/>
    <n v="9899"/>
    <n v="2577.73"/>
    <x v="0"/>
    <x v="6"/>
    <s v="Billy Joe Henry"/>
    <d v="2011-05-12T00:00:00"/>
    <x v="0"/>
    <x v="0"/>
    <x v="5"/>
    <n v="33454.9890467"/>
    <n v="58368335.350599997"/>
    <n v="1339.957962"/>
    <n v="1339.957962"/>
  </r>
  <r>
    <n v="1659"/>
    <n v="9905"/>
    <n v="9905"/>
    <n v="4480.25"/>
    <x v="0"/>
    <x v="6"/>
    <s v="Jodi Overstreet"/>
    <d v="2011-04-26T00:00:00"/>
    <x v="0"/>
    <x v="0"/>
    <x v="5"/>
    <n v="106721.045457"/>
    <n v="195512590.081"/>
    <n v="4488.36942456"/>
    <n v="4480.25"/>
  </r>
  <r>
    <n v="1660"/>
    <n v="9911"/>
    <n v="9911"/>
    <n v="1362.63"/>
    <x v="0"/>
    <x v="6"/>
    <s v="Andrew Bauknight"/>
    <d v="2011-05-04T00:00:00"/>
    <x v="0"/>
    <x v="0"/>
    <x v="5"/>
    <n v="44444.915857799999"/>
    <n v="59445882.154799998"/>
    <n v="1364.69513175"/>
    <n v="1362.63"/>
  </r>
  <r>
    <n v="1661"/>
    <n v="9941"/>
    <n v="9941"/>
    <n v="132.47999999999999"/>
    <x v="0"/>
    <x v="6"/>
    <s v="Lee Partin"/>
    <d v="2011-05-23T00:00:00"/>
    <x v="0"/>
    <x v="0"/>
    <x v="5"/>
    <n v="12082.9028839"/>
    <n v="5787209.8710700003"/>
    <n v="132.85658907199999"/>
    <n v="132.47999999999999"/>
  </r>
  <r>
    <n v="1662"/>
    <n v="9950"/>
    <n v="9950"/>
    <n v="382.14"/>
    <x v="0"/>
    <x v="6"/>
    <s v="Lee Partin"/>
    <d v="2011-05-23T00:00:00"/>
    <x v="0"/>
    <x v="0"/>
    <x v="5"/>
    <n v="19334.5796825"/>
    <n v="16686626.8586"/>
    <n v="383.07377422600001"/>
    <n v="382.14"/>
  </r>
  <r>
    <n v="1668"/>
    <n v="10032"/>
    <n v="10032"/>
    <n v="3596.54"/>
    <x v="0"/>
    <x v="6"/>
    <s v="SFWMD"/>
    <d v="2011-06-01T00:00:00"/>
    <x v="0"/>
    <x v="0"/>
    <x v="5"/>
    <n v="87876.414134899998"/>
    <n v="157320407.45199999"/>
    <n v="3611.5940481100001"/>
    <n v="3596.54"/>
  </r>
  <r>
    <n v="1669"/>
    <n v="10035"/>
    <n v="10035"/>
    <n v="4640.0200000000004"/>
    <x v="0"/>
    <x v="6"/>
    <s v="Carlos Vergara"/>
    <d v="2011-08-02T00:00:00"/>
    <x v="0"/>
    <x v="0"/>
    <x v="5"/>
    <n v="65347.116668000002"/>
    <n v="169211926.43799999"/>
    <n v="3884.5868523300001"/>
    <n v="3884.5868523300001"/>
  </r>
  <r>
    <n v="1670"/>
    <n v="10070"/>
    <n v="10070"/>
    <n v="1185.54"/>
    <x v="0"/>
    <x v="6"/>
    <s v="Kip Whaley"/>
    <d v="2011-07-12T00:00:00"/>
    <x v="0"/>
    <x v="0"/>
    <x v="5"/>
    <n v="154892.66532"/>
    <n v="51793447.966200002"/>
    <n v="1189.0187130500001"/>
    <n v="1185.54"/>
  </r>
  <r>
    <n v="1672"/>
    <n v="10103"/>
    <n v="10103"/>
    <n v="40"/>
    <x v="3"/>
    <x v="6"/>
    <s v="Doug Barber"/>
    <d v="2010-06-23T00:00:00"/>
    <x v="0"/>
    <x v="3"/>
    <x v="5"/>
    <n v="7177.2300154200002"/>
    <n v="1091520.90906"/>
    <n v="25.057972340500001"/>
    <n v="25.057972340500001"/>
  </r>
  <r>
    <n v="1673"/>
    <n v="10142"/>
    <n v="10142"/>
    <n v="1506.94"/>
    <x v="0"/>
    <x v="6"/>
    <s v="Bear Hammock Ranch"/>
    <d v="2011-07-20T00:00:00"/>
    <x v="0"/>
    <x v="0"/>
    <x v="5"/>
    <n v="61874.332122500004"/>
    <n v="65755154.532600001"/>
    <n v="1509.53667479"/>
    <n v="1506.94"/>
  </r>
  <r>
    <n v="1678"/>
    <n v="10330"/>
    <n v="10330"/>
    <n v="3596.54"/>
    <x v="0"/>
    <x v="6"/>
    <s v="Chapman  Ranch"/>
    <d v="2011-06-01T00:00:00"/>
    <x v="0"/>
    <x v="0"/>
    <x v="5"/>
    <n v="81260.400234899993"/>
    <n v="153971140.498"/>
    <n v="3534.7051511599998"/>
    <n v="3534.7051511599998"/>
  </r>
  <r>
    <n v="1698"/>
    <n v="10585"/>
    <n v="10585"/>
    <n v="6998.12"/>
    <x v="0"/>
    <x v="6"/>
    <s v="Doc Partin Ranch"/>
    <d v="2012-04-03T00:00:00"/>
    <x v="0"/>
    <x v="0"/>
    <x v="5"/>
    <n v="174306.90297299999"/>
    <n v="279664800.02399999"/>
    <n v="6420.2460671899998"/>
    <n v="6420.2460671899998"/>
  </r>
  <r>
    <n v="1699"/>
    <n v="10587"/>
    <n v="10587"/>
    <n v="1"/>
    <x v="3"/>
    <x v="6"/>
    <s v="Calvin Anderson"/>
    <d v="2012-05-03T00:00:00"/>
    <x v="0"/>
    <x v="3"/>
    <x v="5"/>
    <n v="1959.9146137099999"/>
    <n v="210212.79230199999"/>
    <n v="4.8258409815399999"/>
    <n v="1"/>
  </r>
  <r>
    <n v="1702"/>
    <n v="10662"/>
    <n v="10662"/>
    <n v="3064.8"/>
    <x v="11"/>
    <x v="6"/>
    <s v="Kevin Bynum"/>
    <d v="2012-05-14T00:00:00"/>
    <x v="0"/>
    <x v="2"/>
    <x v="5"/>
    <n v="51141.862672099996"/>
    <n v="110948129.86399999"/>
    <n v="2547.02878001"/>
    <n v="2547.02878001"/>
  </r>
  <r>
    <n v="1704"/>
    <n v="10715"/>
    <n v="10715"/>
    <n v="3"/>
    <x v="3"/>
    <x v="6"/>
    <s v="Jason Junnila"/>
    <d v="2012-07-31T00:00:00"/>
    <x v="0"/>
    <x v="3"/>
    <x v="5"/>
    <n v="1970.0324503899999"/>
    <n v="214240.67400699999"/>
    <n v="4.9183087918300004"/>
    <n v="3"/>
  </r>
  <r>
    <n v="1705"/>
    <n v="10726"/>
    <n v="10726"/>
    <n v="1351.2"/>
    <x v="0"/>
    <x v="6"/>
    <s v="Gary Zipprer"/>
    <d v="2012-08-17T00:00:00"/>
    <x v="0"/>
    <x v="0"/>
    <x v="5"/>
    <n v="66809.193116900002"/>
    <n v="58940614.850400001"/>
    <n v="1353.0957441099999"/>
    <n v="1351.2"/>
  </r>
  <r>
    <n v="1739"/>
    <n v="11194"/>
    <n v="11194"/>
    <n v="220.75"/>
    <x v="0"/>
    <x v="6"/>
    <s v="George M Hastings"/>
    <d v="2013-02-27T00:00:00"/>
    <x v="0"/>
    <x v="0"/>
    <x v="5"/>
    <n v="15891.5948309"/>
    <n v="9640858.4422299992"/>
    <n v="221.324540996"/>
    <n v="220.75"/>
  </r>
  <r>
    <n v="1750"/>
    <n v="11309"/>
    <n v="11309"/>
    <n v="2.4300000000000002"/>
    <x v="6"/>
    <x v="6"/>
    <s v="James Parker"/>
    <d v="2013-02-19T00:00:00"/>
    <x v="0"/>
    <x v="4"/>
    <x v="5"/>
    <n v="1601.7055657799999"/>
    <n v="104581.47661899999"/>
    <n v="2.40086994826"/>
    <n v="2.40086994826"/>
  </r>
  <r>
    <n v="1846"/>
    <n v="12172"/>
    <n v="12172"/>
    <n v="85.49"/>
    <x v="2"/>
    <x v="6"/>
    <s v="David Wheeler"/>
    <d v="2013-07-15T00:00:00"/>
    <x v="0"/>
    <x v="2"/>
    <x v="5"/>
    <n v="10746.729128700001"/>
    <n v="3727481.4624700001"/>
    <n v="85.571542066999996"/>
    <n v="85.49"/>
  </r>
  <r>
    <n v="1859"/>
    <n v="12338"/>
    <n v="12338"/>
    <n v="1076.43"/>
    <x v="0"/>
    <x v="6"/>
    <s v="J Shane Platt"/>
    <d v="2013-08-01T00:00:00"/>
    <x v="0"/>
    <x v="0"/>
    <x v="5"/>
    <n v="86001.733698299999"/>
    <n v="46942137.933899999"/>
    <n v="1077.6475138400001"/>
    <n v="1076.43"/>
  </r>
  <r>
    <n v="1862"/>
    <n v="12358"/>
    <n v="12358"/>
    <n v="4064.8"/>
    <x v="0"/>
    <x v="6"/>
    <s v="Dave Partin"/>
    <d v="2013-08-27T00:00:00"/>
    <x v="0"/>
    <x v="0"/>
    <x v="5"/>
    <n v="74277.244911200003"/>
    <n v="177138149.57499999"/>
    <n v="4066.5486255699998"/>
    <n v="4064.8"/>
  </r>
  <r>
    <n v="1907"/>
    <n v="12450"/>
    <n v="12450"/>
    <n v="59.67"/>
    <x v="2"/>
    <x v="6"/>
    <s v="Circle Y Grove LLC"/>
    <d v="2013-09-11T00:00:00"/>
    <x v="0"/>
    <x v="2"/>
    <x v="5"/>
    <n v="9921.8051818700005"/>
    <n v="2602149.0231699999"/>
    <n v="59.737360693100001"/>
    <n v="59.67"/>
  </r>
  <r>
    <n v="1908"/>
    <n v="12452"/>
    <n v="12452"/>
    <n v="81.7"/>
    <x v="2"/>
    <x v="6"/>
    <s v="Circle Y Grove LLC"/>
    <d v="2013-09-11T00:00:00"/>
    <x v="0"/>
    <x v="2"/>
    <x v="5"/>
    <n v="14906.7307657"/>
    <n v="3563071.3141600001"/>
    <n v="81.797189313399997"/>
    <n v="81.7"/>
  </r>
  <r>
    <n v="1909"/>
    <n v="12455"/>
    <n v="12455"/>
    <n v="37.19"/>
    <x v="2"/>
    <x v="6"/>
    <s v="Circle Y Grove LLC"/>
    <d v="2013-09-11T00:00:00"/>
    <x v="0"/>
    <x v="2"/>
    <x v="5"/>
    <n v="3593.7214318199999"/>
    <n v="191909.525264"/>
    <n v="4.4056541070800002"/>
    <n v="4.4056541070800002"/>
  </r>
  <r>
    <n v="1910"/>
    <n v="12458"/>
    <n v="12458"/>
    <n v="114.94"/>
    <x v="2"/>
    <x v="6"/>
    <s v="Circle Y Grove LLC"/>
    <d v="2013-09-11T00:00:00"/>
    <x v="0"/>
    <x v="2"/>
    <x v="5"/>
    <n v="20978.115219899999"/>
    <n v="5012919.0982799996"/>
    <n v="115.081247705"/>
    <n v="114.94"/>
  </r>
  <r>
    <n v="1911"/>
    <n v="12459"/>
    <n v="12459"/>
    <n v="724.95"/>
    <x v="2"/>
    <x v="6"/>
    <s v="Circle Y Grove LLC"/>
    <d v="2013-09-11T00:00:00"/>
    <x v="0"/>
    <x v="2"/>
    <x v="5"/>
    <n v="26551.263254699999"/>
    <n v="28864776.8266"/>
    <n v="662.64674669600004"/>
    <n v="662.64674669600004"/>
  </r>
  <r>
    <n v="1912"/>
    <n v="12460"/>
    <n v="12460"/>
    <n v="31.72"/>
    <x v="2"/>
    <x v="6"/>
    <s v="Circle Y Grove LLC"/>
    <d v="2013-09-11T00:00:00"/>
    <x v="0"/>
    <x v="2"/>
    <x v="5"/>
    <n v="7437.7238320599999"/>
    <n v="1383345.9108299999"/>
    <n v="31.757379344"/>
    <n v="31.72"/>
  </r>
  <r>
    <n v="1944"/>
    <n v="12577"/>
    <n v="12577"/>
    <n v="44.99"/>
    <x v="2"/>
    <x v="6"/>
    <s v="Waverly Growers Cooperative"/>
    <d v="2013-09-25T00:00:00"/>
    <x v="0"/>
    <x v="2"/>
    <x v="5"/>
    <n v="12381.273406599999"/>
    <n v="9382170.8048500009"/>
    <n v="215.38586624499999"/>
    <n v="44.99"/>
  </r>
  <r>
    <n v="1988"/>
    <n v="12791"/>
    <n v="12791"/>
    <n v="28.24"/>
    <x v="2"/>
    <x v="6"/>
    <s v="Glenn E Beck"/>
    <d v="2013-10-15T00:00:00"/>
    <x v="0"/>
    <x v="2"/>
    <x v="5"/>
    <n v="4358.7878027400002"/>
    <n v="1231600.13063"/>
    <n v="28.2737616402"/>
    <n v="28.24"/>
  </r>
  <r>
    <n v="1989"/>
    <n v="12792"/>
    <n v="12792"/>
    <n v="642"/>
    <x v="2"/>
    <x v="6"/>
    <s v="Glenn E Beck"/>
    <d v="2013-10-15T00:00:00"/>
    <x v="0"/>
    <x v="2"/>
    <x v="5"/>
    <n v="15740.0789317"/>
    <n v="13460495.5919"/>
    <n v="309.01169499600002"/>
    <n v="309.01169499600002"/>
  </r>
  <r>
    <n v="2067"/>
    <n v="12966"/>
    <n v="12966"/>
    <n v="3.95"/>
    <x v="2"/>
    <x v="6"/>
    <s v="Karen Lee"/>
    <d v="2013-11-07T00:00:00"/>
    <x v="0"/>
    <x v="2"/>
    <x v="5"/>
    <n v="1712.38122436"/>
    <n v="172169.81379099999"/>
    <n v="3.95249087402"/>
    <n v="3.95"/>
  </r>
  <r>
    <n v="2068"/>
    <n v="12967"/>
    <n v="12967"/>
    <n v="175.3"/>
    <x v="2"/>
    <x v="6"/>
    <s v="Lee Farms"/>
    <d v="2013-11-07T00:00:00"/>
    <x v="0"/>
    <x v="2"/>
    <x v="5"/>
    <n v="15371.4148403"/>
    <n v="11112095.4176"/>
    <n v="255.09962961700001"/>
    <n v="175.3"/>
  </r>
  <r>
    <n v="2069"/>
    <n v="12968"/>
    <n v="12968"/>
    <n v="1.46"/>
    <x v="2"/>
    <x v="6"/>
    <s v="Lee Farms"/>
    <d v="2013-11-07T00:00:00"/>
    <x v="0"/>
    <x v="2"/>
    <x v="5"/>
    <n v="4980.6213349099999"/>
    <n v="840194.73374199995"/>
    <n v="19.288294181099999"/>
    <n v="1.46"/>
  </r>
  <r>
    <n v="2070"/>
    <n v="12969"/>
    <n v="12969"/>
    <n v="71.599999999999994"/>
    <x v="2"/>
    <x v="6"/>
    <s v="Lee Farms"/>
    <d v="2013-11-07T00:00:00"/>
    <x v="0"/>
    <x v="2"/>
    <x v="5"/>
    <n v="12122.968476"/>
    <n v="3122563.5465099998"/>
    <n v="71.684482020299995"/>
    <n v="71.599999999999994"/>
  </r>
  <r>
    <n v="2071"/>
    <n v="12970"/>
    <n v="12970"/>
    <n v="3.96"/>
    <x v="2"/>
    <x v="6"/>
    <s v="Frank Rogers"/>
    <d v="2013-11-07T00:00:00"/>
    <x v="0"/>
    <x v="2"/>
    <x v="5"/>
    <n v="1716.1916704099999"/>
    <n v="172784.648028"/>
    <n v="3.9666055823800002"/>
    <n v="3.96"/>
  </r>
  <r>
    <n v="2080"/>
    <n v="13045"/>
    <n v="13045"/>
    <n v="1"/>
    <x v="6"/>
    <x v="6"/>
    <s v="Bryan Rucks"/>
    <d v="2013-11-13T00:00:00"/>
    <x v="0"/>
    <x v="4"/>
    <x v="5"/>
    <n v="1974.59817593"/>
    <n v="216694.05067500001"/>
    <n v="4.9746307955400004"/>
    <n v="1"/>
  </r>
  <r>
    <n v="2081"/>
    <n v="13085"/>
    <n v="13085"/>
    <n v="19094.669999999998"/>
    <x v="0"/>
    <x v="6"/>
    <s v="Bronson's Partnership"/>
    <d v="2013-12-10T00:00:00"/>
    <x v="0"/>
    <x v="0"/>
    <x v="5"/>
    <n v="422088.28370899998"/>
    <n v="821215625.59000003"/>
    <n v="18852.592067500002"/>
    <n v="18852.592067500002"/>
  </r>
  <r>
    <n v="2082"/>
    <n v="13120"/>
    <n v="13120"/>
    <n v="145.44"/>
    <x v="2"/>
    <x v="6"/>
    <s v="Lennon Grove Service"/>
    <d v="2013-12-17T00:00:00"/>
    <x v="0"/>
    <x v="2"/>
    <x v="5"/>
    <n v="15318.8893297"/>
    <n v="6343268.6817300003"/>
    <n v="145.621993914"/>
    <n v="145.44"/>
  </r>
  <r>
    <n v="2083"/>
    <n v="13129"/>
    <n v="13129"/>
    <n v="4.8899999999999997"/>
    <x v="2"/>
    <x v="6"/>
    <s v="Lennon Grove Service"/>
    <d v="2013-12-17T00:00:00"/>
    <x v="0"/>
    <x v="2"/>
    <x v="5"/>
    <n v="1951.0957984500001"/>
    <n v="213228.61421199999"/>
    <n v="4.8950750029699996"/>
    <n v="4.8899999999999997"/>
  </r>
  <r>
    <n v="2084"/>
    <n v="13130"/>
    <n v="13130"/>
    <n v="4.8899999999999997"/>
    <x v="2"/>
    <x v="6"/>
    <s v="Lennon Grove Service"/>
    <d v="2013-12-17T00:00:00"/>
    <x v="0"/>
    <x v="2"/>
    <x v="5"/>
    <n v="1951.4611133000001"/>
    <n v="213289.005485"/>
    <n v="4.8964614013599999"/>
    <n v="4.8899999999999997"/>
  </r>
  <r>
    <n v="2085"/>
    <n v="13131"/>
    <n v="13131"/>
    <n v="19.22"/>
    <x v="2"/>
    <x v="6"/>
    <s v="Lennon Grove Service"/>
    <d v="2013-12-17T00:00:00"/>
    <x v="0"/>
    <x v="2"/>
    <x v="5"/>
    <n v="5152.1277721099996"/>
    <n v="837375.73225700005"/>
    <n v="19.223578552999999"/>
    <n v="19.22"/>
  </r>
  <r>
    <n v="2087"/>
    <n v="13151"/>
    <n v="13151"/>
    <n v="104.77"/>
    <x v="2"/>
    <x v="6"/>
    <s v="Lennon Grove Service"/>
    <d v="2013-12-17T00:00:00"/>
    <x v="0"/>
    <x v="2"/>
    <x v="5"/>
    <n v="9354.8806960300008"/>
    <n v="4568977.6878800001"/>
    <n v="104.889714505"/>
    <n v="104.77"/>
  </r>
  <r>
    <n v="2088"/>
    <n v="13152"/>
    <n v="13152"/>
    <n v="9.2200000000000006"/>
    <x v="2"/>
    <x v="6"/>
    <s v="Lennon Grove Service"/>
    <d v="2013-12-17T00:00:00"/>
    <x v="0"/>
    <x v="2"/>
    <x v="5"/>
    <n v="5237.8728548099998"/>
    <n v="1093197.8187599999"/>
    <n v="25.096469044100001"/>
    <n v="9.2200000000000006"/>
  </r>
  <r>
    <n v="2091"/>
    <n v="13290"/>
    <n v="13290"/>
    <n v="80.77"/>
    <x v="2"/>
    <x v="6"/>
    <s v="Shane Platt"/>
    <d v="2014-01-17T00:00:00"/>
    <x v="0"/>
    <x v="2"/>
    <x v="5"/>
    <n v="14339.422971100001"/>
    <n v="4307081.3529000003"/>
    <n v="98.877377898899994"/>
    <n v="80.77"/>
  </r>
  <r>
    <n v="2092"/>
    <n v="13291"/>
    <n v="13291"/>
    <n v="17.14"/>
    <x v="2"/>
    <x v="6"/>
    <s v="Shane Platt"/>
    <d v="2014-01-17T00:00:00"/>
    <x v="0"/>
    <x v="2"/>
    <x v="5"/>
    <n v="5211.2166808000002"/>
    <n v="747514.49892799999"/>
    <n v="17.1606402432"/>
    <n v="17.14"/>
  </r>
  <r>
    <n v="2097"/>
    <n v="13313"/>
    <n v="13313"/>
    <n v="1488.82"/>
    <x v="9"/>
    <x v="6"/>
    <s v="Hyatt Farms LLC"/>
    <d v="2014-01-24T00:00:00"/>
    <x v="0"/>
    <x v="6"/>
    <x v="5"/>
    <n v="64474.847415199998"/>
    <n v="49170902.869000003"/>
    <n v="1128.81312106"/>
    <n v="1128.81312106"/>
  </r>
  <r>
    <n v="2110"/>
    <n v="13476"/>
    <n v="13476"/>
    <n v="11803.82"/>
    <x v="0"/>
    <x v="6"/>
    <s v="SFWMD"/>
    <d v="2014-03-11T00:00:00"/>
    <x v="0"/>
    <x v="0"/>
    <x v="5"/>
    <n v="241689.10547499999"/>
    <n v="520678030.06999999"/>
    <n v="11953.1706333"/>
    <n v="11803.82"/>
  </r>
  <r>
    <n v="2112"/>
    <n v="13487"/>
    <n v="13487"/>
    <n v="13267.18"/>
    <x v="0"/>
    <x v="6"/>
    <s v="Peter Harrison"/>
    <d v="2014-02-18T00:00:00"/>
    <x v="0"/>
    <x v="0"/>
    <x v="5"/>
    <n v="250043.92696800001"/>
    <n v="157750028.428"/>
    <n v="3621.4568280399999"/>
    <n v="3621.4568280399999"/>
  </r>
  <r>
    <n v="2180"/>
    <n v="13674"/>
    <n v="13674"/>
    <n v="16.93"/>
    <x v="2"/>
    <x v="6"/>
    <s v="Charles Counter"/>
    <d v="2014-03-24T00:00:00"/>
    <x v="0"/>
    <x v="2"/>
    <x v="5"/>
    <n v="5194.4668923500003"/>
    <n v="1686397.08556"/>
    <n v="38.714504847699999"/>
    <n v="16.93"/>
  </r>
  <r>
    <n v="2196"/>
    <n v="13751"/>
    <n v="13751"/>
    <n v="147.32"/>
    <x v="0"/>
    <x v="6"/>
    <s v="SFWMD"/>
    <d v="2014-04-22T00:00:00"/>
    <x v="0"/>
    <x v="0"/>
    <x v="5"/>
    <n v="29428.687702499999"/>
    <n v="14014993.8401"/>
    <n v="321.74127411000001"/>
    <n v="147.32"/>
  </r>
  <r>
    <n v="2233"/>
    <n v="13897"/>
    <n v="13897"/>
    <n v="5"/>
    <x v="3"/>
    <x v="6"/>
    <s v="Eralio L Alfanso"/>
    <d v="2014-04-14T00:00:00"/>
    <x v="0"/>
    <x v="3"/>
    <x v="5"/>
    <n v="2991.7066923500001"/>
    <n v="264850.732991"/>
    <n v="6.08016052336"/>
    <n v="5"/>
  </r>
  <r>
    <n v="2237"/>
    <n v="13984"/>
    <n v="13984"/>
    <n v="390.91"/>
    <x v="0"/>
    <x v="6"/>
    <s v="Bill Folsom"/>
    <d v="2014-06-21T00:00:00"/>
    <x v="0"/>
    <x v="0"/>
    <x v="5"/>
    <n v="3973.2089730299999"/>
    <n v="761671.00129000004"/>
    <n v="17.485630119"/>
    <n v="17.485630119"/>
  </r>
  <r>
    <n v="1632"/>
    <n v="9285"/>
    <n v="9285"/>
    <n v="40"/>
    <x v="4"/>
    <x v="5"/>
    <s v="Emery Smith (Ben Hill Griffin Inc)"/>
    <d v="2009-08-03T00:00:00"/>
    <x v="0"/>
    <x v="2"/>
    <x v="5"/>
    <n v="1160.7478980000001"/>
    <n v="55697.965901199997"/>
    <n v="1.27865446955"/>
    <n v="1.27865446955"/>
  </r>
  <r>
    <n v="1633"/>
    <n v="9320"/>
    <n v="9320"/>
    <n v="517.72"/>
    <x v="0"/>
    <x v="5"/>
    <s v="Wiley T McCall"/>
    <d v="2009-10-05T00:00:00"/>
    <x v="0"/>
    <x v="0"/>
    <x v="5"/>
    <n v="44555.518261500001"/>
    <n v="22396691.597199999"/>
    <n v="514.15934766500004"/>
    <n v="514.15934766500004"/>
  </r>
  <r>
    <n v="1635"/>
    <n v="9410"/>
    <n v="9410"/>
    <n v="3045.05"/>
    <x v="0"/>
    <x v="5"/>
    <s v="Ricou Hartman"/>
    <d v="2009-12-16T00:00:00"/>
    <x v="0"/>
    <x v="0"/>
    <x v="5"/>
    <n v="74830.510290000006"/>
    <n v="162129994.52599999"/>
    <n v="3722.0074161500002"/>
    <n v="3045.05"/>
  </r>
  <r>
    <n v="1640"/>
    <n v="9520"/>
    <n v="9520"/>
    <n v="4340.8500000000004"/>
    <x v="0"/>
    <x v="5"/>
    <s v="Cary Lightsey"/>
    <d v="2010-05-17T00:00:00"/>
    <x v="0"/>
    <x v="0"/>
    <x v="5"/>
    <n v="101197.247928"/>
    <n v="202333590.43900001"/>
    <n v="4644.9586725400004"/>
    <n v="4340.8500000000004"/>
  </r>
  <r>
    <n v="1641"/>
    <n v="9521"/>
    <n v="9521"/>
    <n v="310"/>
    <x v="5"/>
    <x v="5"/>
    <s v="Cary Lightsey"/>
    <d v="2010-05-17T00:00:00"/>
    <x v="0"/>
    <x v="2"/>
    <x v="5"/>
    <n v="81302.991981200001"/>
    <n v="27923877.338199999"/>
    <n v="641.04658021199998"/>
    <n v="310"/>
  </r>
  <r>
    <n v="1642"/>
    <n v="9539"/>
    <n v="9539"/>
    <n v="1723.62"/>
    <x v="0"/>
    <x v="5"/>
    <s v="Cary Lightsey"/>
    <d v="2010-05-17T00:00:00"/>
    <x v="0"/>
    <x v="0"/>
    <x v="5"/>
    <n v="73000.517927099994"/>
    <n v="70120135.8442"/>
    <n v="1609.7432581600001"/>
    <n v="1609.7432581600001"/>
  </r>
  <r>
    <n v="1650"/>
    <n v="9739"/>
    <n v="9739"/>
    <n v="1729.71"/>
    <x v="0"/>
    <x v="5"/>
    <s v="SFWMD"/>
    <d v="2010-11-08T00:00:00"/>
    <x v="0"/>
    <x v="0"/>
    <x v="5"/>
    <n v="72044.765742300006"/>
    <n v="37728801.229099996"/>
    <n v="866.13756071600005"/>
    <n v="866.13756071600005"/>
  </r>
  <r>
    <n v="1652"/>
    <n v="9742"/>
    <n v="9742"/>
    <n v="384.79"/>
    <x v="0"/>
    <x v="5"/>
    <s v="SFWMD"/>
    <d v="2010-11-04T00:00:00"/>
    <x v="0"/>
    <x v="0"/>
    <x v="5"/>
    <n v="23174.926460800001"/>
    <n v="16793057.877999999"/>
    <n v="385.51710400500002"/>
    <n v="384.79"/>
  </r>
  <r>
    <n v="1653"/>
    <n v="9791"/>
    <n v="9791"/>
    <n v="1002.77"/>
    <x v="0"/>
    <x v="5"/>
    <s v="Armington Ranch"/>
    <d v="2010-11-18T00:00:00"/>
    <x v="0"/>
    <x v="0"/>
    <x v="5"/>
    <n v="35442.510320399997"/>
    <n v="43763073.955399998"/>
    <n v="1004.66595519"/>
    <n v="1002.77"/>
  </r>
  <r>
    <n v="1656"/>
    <n v="9840"/>
    <n v="9840"/>
    <n v="9.1999999999999993"/>
    <x v="4"/>
    <x v="5"/>
    <s v="Stanley &amp; Patricia Erickson"/>
    <d v="2011-03-03T00:00:00"/>
    <x v="0"/>
    <x v="2"/>
    <x v="5"/>
    <n v="2519.7548424199999"/>
    <n v="396801.71357999998"/>
    <n v="9.1093503395699997"/>
    <n v="9.1093503395699997"/>
  </r>
  <r>
    <n v="1663"/>
    <n v="10001"/>
    <n v="10001"/>
    <n v="103.5"/>
    <x v="4"/>
    <x v="5"/>
    <s v="Bowen Brothers Inc"/>
    <d v="2011-07-30T00:00:00"/>
    <x v="0"/>
    <x v="2"/>
    <x v="5"/>
    <n v="18984.040556799999"/>
    <n v="17718496.397399999"/>
    <n v="406.76233406"/>
    <n v="103.5"/>
  </r>
  <r>
    <n v="1664"/>
    <n v="10002"/>
    <n v="10002"/>
    <n v="40"/>
    <x v="4"/>
    <x v="5"/>
    <s v="Bowen Brothers Inc"/>
    <d v="2011-07-30T00:00:00"/>
    <x v="0"/>
    <x v="2"/>
    <x v="5"/>
    <n v="8677.9700772600008"/>
    <n v="2977841.1721199998"/>
    <n v="68.362100172599995"/>
    <n v="40"/>
  </r>
  <r>
    <n v="1665"/>
    <n v="10004"/>
    <n v="10004"/>
    <n v="7.82"/>
    <x v="4"/>
    <x v="5"/>
    <s v="Bowen Brothers Inc"/>
    <d v="2011-07-30T00:00:00"/>
    <x v="0"/>
    <x v="2"/>
    <x v="5"/>
    <n v="3938.0404282700001"/>
    <n v="864482.450281"/>
    <n v="19.845865661600001"/>
    <n v="7.82"/>
  </r>
  <r>
    <n v="1666"/>
    <n v="10006"/>
    <n v="10006"/>
    <n v="40"/>
    <x v="4"/>
    <x v="5"/>
    <s v="Bowen Brothers Inc"/>
    <d v="2011-07-30T00:00:00"/>
    <x v="0"/>
    <x v="2"/>
    <x v="5"/>
    <n v="10420.0932192"/>
    <n v="6772069.0431700004"/>
    <n v="155.465935067"/>
    <n v="40"/>
  </r>
  <r>
    <n v="1667"/>
    <n v="10009"/>
    <n v="10009"/>
    <n v="73.680000000000007"/>
    <x v="4"/>
    <x v="5"/>
    <s v="Bowen Brothers Inc"/>
    <d v="2011-07-20T00:00:00"/>
    <x v="0"/>
    <x v="2"/>
    <x v="5"/>
    <n v="12166.397255899999"/>
    <n v="3251917.0429699998"/>
    <n v="74.654041567500002"/>
    <n v="73.680000000000007"/>
  </r>
  <r>
    <n v="1674"/>
    <n v="10182"/>
    <n v="10182"/>
    <n v="10"/>
    <x v="4"/>
    <x v="5"/>
    <s v="Thullbery Caretaking Inc"/>
    <d v="2010-05-07T00:00:00"/>
    <x v="0"/>
    <x v="2"/>
    <x v="5"/>
    <n v="2403.0606139800002"/>
    <n v="360856.78605599998"/>
    <n v="8.2841650479099993"/>
    <n v="8.2841650479099993"/>
  </r>
  <r>
    <n v="1675"/>
    <n v="10183"/>
    <n v="10183"/>
    <n v="14"/>
    <x v="4"/>
    <x v="5"/>
    <s v="Thullbery Caretaking Inc"/>
    <d v="2010-05-07T00:00:00"/>
    <x v="0"/>
    <x v="2"/>
    <x v="5"/>
    <n v="3926.44140419"/>
    <n v="446229.62183100003"/>
    <n v="10.244063516000001"/>
    <n v="10.244063516000001"/>
  </r>
  <r>
    <n v="1676"/>
    <n v="10195"/>
    <n v="10195"/>
    <n v="20"/>
    <x v="4"/>
    <x v="5"/>
    <s v="Lee Hay"/>
    <d v="2011-05-31T00:00:00"/>
    <x v="0"/>
    <x v="2"/>
    <x v="5"/>
    <n v="2568.0252719"/>
    <n v="411903.14135500003"/>
    <n v="9.4560328046900004"/>
    <n v="9.4560328046900004"/>
  </r>
  <r>
    <n v="1677"/>
    <n v="10208"/>
    <n v="10208"/>
    <n v="1.5"/>
    <x v="4"/>
    <x v="5"/>
    <s v="Wendell Hatfield"/>
    <d v="2011-05-14T00:00:00"/>
    <x v="0"/>
    <x v="2"/>
    <x v="5"/>
    <n v="1623.6056258000001"/>
    <n v="97029.183043199999"/>
    <n v="2.2274924508999998"/>
    <n v="1.5"/>
  </r>
  <r>
    <n v="1679"/>
    <n v="10333"/>
    <n v="10333"/>
    <n v="9.3000000000000007"/>
    <x v="4"/>
    <x v="5"/>
    <s v="Thomas Thayer Jr"/>
    <d v="2011-11-10T00:00:00"/>
    <x v="0"/>
    <x v="2"/>
    <x v="5"/>
    <n v="2595.20792953"/>
    <n v="420516.483504"/>
    <n v="9.6537687230299998"/>
    <n v="9.3000000000000007"/>
  </r>
  <r>
    <n v="1680"/>
    <n v="10337"/>
    <n v="10337"/>
    <n v="37"/>
    <x v="4"/>
    <x v="5"/>
    <s v="Thomas Thayer Jr"/>
    <d v="2011-11-10T00:00:00"/>
    <x v="0"/>
    <x v="2"/>
    <x v="5"/>
    <n v="8899.0211472200008"/>
    <n v="1613927.81837"/>
    <n v="37.050832738799997"/>
    <n v="37"/>
  </r>
  <r>
    <n v="1681"/>
    <n v="10349"/>
    <n v="10349"/>
    <n v="25"/>
    <x v="4"/>
    <x v="5"/>
    <s v="Thomas Thayer Jr"/>
    <d v="2011-11-10T00:00:00"/>
    <x v="0"/>
    <x v="2"/>
    <x v="5"/>
    <n v="8459.9774912600005"/>
    <n v="789029.34449699998"/>
    <n v="18.113693770099999"/>
    <n v="18.113693770099999"/>
  </r>
  <r>
    <n v="1682"/>
    <n v="10360"/>
    <n v="10360"/>
    <n v="38"/>
    <x v="4"/>
    <x v="5"/>
    <s v="Thomas Thayer Jr"/>
    <d v="2011-11-10T00:00:00"/>
    <x v="0"/>
    <x v="2"/>
    <x v="5"/>
    <n v="5157.9780398399998"/>
    <n v="1661978.63555"/>
    <n v="38.153932127700003"/>
    <n v="38"/>
  </r>
  <r>
    <n v="1683"/>
    <n v="10364"/>
    <n v="10364"/>
    <n v="35"/>
    <x v="4"/>
    <x v="5"/>
    <s v="Thomas Thayer Jr"/>
    <d v="2011-11-10T00:00:00"/>
    <x v="0"/>
    <x v="2"/>
    <x v="5"/>
    <n v="13162.5607468"/>
    <n v="10453723.6175"/>
    <n v="239.98543233500001"/>
    <n v="35"/>
  </r>
  <r>
    <n v="1684"/>
    <n v="10381"/>
    <n v="10381"/>
    <n v="5"/>
    <x v="4"/>
    <x v="5"/>
    <s v="Larry Sullivan"/>
    <d v="2011-10-17T00:00:00"/>
    <x v="0"/>
    <x v="2"/>
    <x v="5"/>
    <n v="1330.07480141"/>
    <n v="96019.676461700001"/>
    <n v="2.2043172759799998"/>
    <n v="2.2043172759799998"/>
  </r>
  <r>
    <n v="1685"/>
    <n v="10382"/>
    <n v="10382"/>
    <n v="43"/>
    <x v="4"/>
    <x v="5"/>
    <s v="Larry Sullivan"/>
    <d v="2011-10-17T00:00:00"/>
    <x v="0"/>
    <x v="2"/>
    <x v="5"/>
    <n v="5824.6814837000002"/>
    <n v="1020911.71231"/>
    <n v="23.437001744"/>
    <n v="23.437001744"/>
  </r>
  <r>
    <n v="1686"/>
    <n v="10384"/>
    <n v="10384"/>
    <n v="2.5"/>
    <x v="4"/>
    <x v="5"/>
    <s v="Larry Sullivan"/>
    <d v="2011-10-17T00:00:00"/>
    <x v="0"/>
    <x v="2"/>
    <x v="5"/>
    <n v="1215.92132954"/>
    <n v="92932.187435"/>
    <n v="2.1334379973600002"/>
    <n v="2.1334379973600002"/>
  </r>
  <r>
    <n v="1687"/>
    <n v="10385"/>
    <n v="10385"/>
    <n v="4.5"/>
    <x v="4"/>
    <x v="5"/>
    <s v="Larry Sullivan"/>
    <d v="2011-10-17T00:00:00"/>
    <x v="0"/>
    <x v="2"/>
    <x v="5"/>
    <n v="1873.56084848"/>
    <n v="196337.66141199999"/>
    <n v="4.5073105318"/>
    <n v="4.5"/>
  </r>
  <r>
    <n v="1688"/>
    <n v="10386"/>
    <n v="10386"/>
    <n v="10"/>
    <x v="4"/>
    <x v="5"/>
    <s v="Larry Sullivan"/>
    <d v="2011-10-17T00:00:00"/>
    <x v="0"/>
    <x v="2"/>
    <x v="5"/>
    <n v="3962.7437287799999"/>
    <n v="874297.44788400002"/>
    <n v="20.0711879037"/>
    <n v="10"/>
  </r>
  <r>
    <n v="1689"/>
    <n v="10416"/>
    <n v="10416"/>
    <n v="10"/>
    <x v="4"/>
    <x v="5"/>
    <s v="Perry Hendrick"/>
    <d v="2011-10-18T00:00:00"/>
    <x v="0"/>
    <x v="2"/>
    <x v="5"/>
    <n v="7087.1306985700003"/>
    <n v="829114.86408600002"/>
    <n v="19.0339343562"/>
    <n v="10"/>
  </r>
  <r>
    <n v="1692"/>
    <n v="10516"/>
    <n v="10516"/>
    <n v="5"/>
    <x v="4"/>
    <x v="5"/>
    <s v="L&amp;E Inc"/>
    <d v="2012-01-05T00:00:00"/>
    <x v="0"/>
    <x v="2"/>
    <x v="5"/>
    <n v="1330.07480141"/>
    <n v="96019.676461700001"/>
    <n v="2.2043172759799998"/>
    <n v="2.2043172759799998"/>
  </r>
  <r>
    <n v="1693"/>
    <n v="10517"/>
    <n v="10517"/>
    <n v="43"/>
    <x v="4"/>
    <x v="5"/>
    <s v="L&amp;E Inc"/>
    <d v="2012-01-05T00:00:00"/>
    <x v="0"/>
    <x v="2"/>
    <x v="5"/>
    <n v="5824.6814837000002"/>
    <n v="1020911.71231"/>
    <n v="23.437001744"/>
    <n v="23.437001744"/>
  </r>
  <r>
    <n v="1694"/>
    <n v="10519"/>
    <n v="10519"/>
    <n v="4.5"/>
    <x v="4"/>
    <x v="5"/>
    <s v="L&amp;E Inc"/>
    <d v="2012-01-05T00:00:00"/>
    <x v="0"/>
    <x v="2"/>
    <x v="5"/>
    <n v="1873.56084848"/>
    <n v="196337.66141199999"/>
    <n v="4.5073105318"/>
    <n v="4.5"/>
  </r>
  <r>
    <n v="1695"/>
    <n v="10520"/>
    <n v="10520"/>
    <n v="10"/>
    <x v="4"/>
    <x v="5"/>
    <s v="L&amp;E Inc"/>
    <d v="2012-01-05T00:00:00"/>
    <x v="0"/>
    <x v="2"/>
    <x v="5"/>
    <n v="3962.7437287799999"/>
    <n v="874297.44788400002"/>
    <n v="20.0711879037"/>
    <n v="10"/>
  </r>
  <r>
    <n v="1696"/>
    <n v="10521"/>
    <n v="10521"/>
    <n v="2.5"/>
    <x v="4"/>
    <x v="5"/>
    <s v="L&amp;E Inc"/>
    <d v="2012-01-05T00:00:00"/>
    <x v="0"/>
    <x v="2"/>
    <x v="5"/>
    <n v="1215.92132954"/>
    <n v="92932.187435"/>
    <n v="2.1334379973600002"/>
    <n v="2.1334379973600002"/>
  </r>
  <r>
    <n v="1697"/>
    <n v="10524"/>
    <n v="10524"/>
    <n v="10"/>
    <x v="4"/>
    <x v="5"/>
    <s v="Perry Hendrick"/>
    <d v="2012-01-03T00:00:00"/>
    <x v="0"/>
    <x v="2"/>
    <x v="5"/>
    <n v="3798.8211894400001"/>
    <n v="396081.130099"/>
    <n v="9.0928079529100003"/>
    <n v="9.0928079529100003"/>
  </r>
  <r>
    <n v="1701"/>
    <n v="10636"/>
    <n v="10636"/>
    <n v="1017.78"/>
    <x v="0"/>
    <x v="5"/>
    <s v="Jeff Crawford"/>
    <d v="2011-06-30T00:00:00"/>
    <x v="0"/>
    <x v="0"/>
    <x v="5"/>
    <n v="38226.918299999998"/>
    <n v="44400313.273800001"/>
    <n v="1019.29501551"/>
    <n v="1017.78"/>
  </r>
  <r>
    <n v="1706"/>
    <n v="10727"/>
    <n v="10727"/>
    <n v="649.83000000000004"/>
    <x v="0"/>
    <x v="5"/>
    <s v="Gary Zipprer"/>
    <d v="2012-08-17T00:00:00"/>
    <x v="0"/>
    <x v="0"/>
    <x v="5"/>
    <n v="29209.801627000001"/>
    <n v="28345453.7905"/>
    <n v="650.72468256900004"/>
    <n v="649.83000000000004"/>
  </r>
  <r>
    <n v="1707"/>
    <n v="10732"/>
    <n v="10732"/>
    <n v="30.63"/>
    <x v="0"/>
    <x v="5"/>
    <s v="Michael Carter"/>
    <d v="2012-08-07T00:00:00"/>
    <x v="0"/>
    <x v="0"/>
    <x v="5"/>
    <n v="6181.5098127800002"/>
    <n v="1336439.73285"/>
    <n v="30.6805573605"/>
    <n v="30.63"/>
  </r>
  <r>
    <n v="1708"/>
    <n v="10742"/>
    <n v="10742"/>
    <n v="94.73"/>
    <x v="12"/>
    <x v="5"/>
    <s v="Sally Doty"/>
    <d v="2012-08-20T00:00:00"/>
    <x v="0"/>
    <x v="7"/>
    <x v="5"/>
    <n v="1983.71485863"/>
    <n v="102194.288867"/>
    <n v="2.34606743906"/>
    <n v="2.34606743906"/>
  </r>
  <r>
    <n v="1709"/>
    <n v="10743"/>
    <n v="10743"/>
    <n v="27.64"/>
    <x v="0"/>
    <x v="5"/>
    <s v="Elton C Hartsfield"/>
    <d v="2012-08-20T00:00:00"/>
    <x v="0"/>
    <x v="0"/>
    <x v="5"/>
    <n v="4624.5898507700003"/>
    <n v="1288958.3121400001"/>
    <n v="29.590529568200001"/>
    <n v="27.64"/>
  </r>
  <r>
    <n v="1710"/>
    <n v="10750"/>
    <n v="10750"/>
    <n v="170.35"/>
    <x v="0"/>
    <x v="5"/>
    <s v="Tracy Robinson"/>
    <d v="2012-08-21T00:00:00"/>
    <x v="0"/>
    <x v="0"/>
    <x v="5"/>
    <n v="15535.5456065"/>
    <n v="7432424.6902400004"/>
    <n v="170.62567539099999"/>
    <n v="170.35"/>
  </r>
  <r>
    <n v="1711"/>
    <n v="10752"/>
    <n v="10752"/>
    <n v="81"/>
    <x v="0"/>
    <x v="5"/>
    <s v="Sharon Garrett"/>
    <d v="2012-08-21T00:00:00"/>
    <x v="0"/>
    <x v="0"/>
    <x v="5"/>
    <n v="18318.189044399998"/>
    <n v="6280253.61589"/>
    <n v="144.17536127100001"/>
    <n v="81"/>
  </r>
  <r>
    <n v="1712"/>
    <n v="10760"/>
    <n v="10760"/>
    <n v="31.61"/>
    <x v="4"/>
    <x v="5"/>
    <s v="Elizabeth W Beck Credit Shelter Trust"/>
    <d v="2012-08-31T00:00:00"/>
    <x v="0"/>
    <x v="2"/>
    <x v="5"/>
    <n v="4548.0338483699998"/>
    <n v="1378853.85849"/>
    <n v="31.654255599599999"/>
    <n v="31.61"/>
  </r>
  <r>
    <n v="1713"/>
    <n v="10764"/>
    <n v="10764"/>
    <n v="17.809999999999999"/>
    <x v="0"/>
    <x v="5"/>
    <s v="David Wyatt"/>
    <d v="2012-08-31T00:00:00"/>
    <x v="0"/>
    <x v="0"/>
    <x v="5"/>
    <n v="4303.1437312199996"/>
    <n v="776552.68399399996"/>
    <n v="17.8272679112"/>
    <n v="17.809999999999999"/>
  </r>
  <r>
    <n v="1714"/>
    <n v="10766"/>
    <n v="10766"/>
    <n v="20"/>
    <x v="0"/>
    <x v="5"/>
    <s v="James A Clyatt"/>
    <d v="2012-08-31T00:00:00"/>
    <x v="0"/>
    <x v="0"/>
    <x v="5"/>
    <n v="4793.0670501900004"/>
    <n v="854037.20728099998"/>
    <n v="19.606074918299999"/>
    <n v="19.606074918299999"/>
  </r>
  <r>
    <n v="1715"/>
    <n v="10775"/>
    <n v="10775"/>
    <n v="22.12"/>
    <x v="0"/>
    <x v="5"/>
    <s v="Charles Morgan"/>
    <d v="2012-09-06T00:00:00"/>
    <x v="0"/>
    <x v="0"/>
    <x v="5"/>
    <n v="6476.8066817299996"/>
    <n v="964823.86899800005"/>
    <n v="22.1493968849"/>
    <n v="22.12"/>
  </r>
  <r>
    <n v="1716"/>
    <n v="10794"/>
    <n v="10794"/>
    <n v="135"/>
    <x v="4"/>
    <x v="5"/>
    <s v="Victor B Story Jr"/>
    <d v="2012-09-17T00:00:00"/>
    <x v="0"/>
    <x v="2"/>
    <x v="5"/>
    <n v="13131.7943316"/>
    <n v="6937990.0256599998"/>
    <n v="159.27497194"/>
    <n v="135"/>
  </r>
  <r>
    <n v="1717"/>
    <n v="10837"/>
    <n v="10837"/>
    <n v="80"/>
    <x v="4"/>
    <x v="5"/>
    <s v="Victor B Story Jr"/>
    <d v="2012-09-17T00:00:00"/>
    <x v="0"/>
    <x v="2"/>
    <x v="5"/>
    <n v="20447.824311299999"/>
    <n v="3720303.3994100001"/>
    <n v="85.406755754599999"/>
    <n v="80"/>
  </r>
  <r>
    <n v="1718"/>
    <n v="10841"/>
    <n v="10841"/>
    <n v="14"/>
    <x v="4"/>
    <x v="5"/>
    <s v="Victor B Story Jr"/>
    <d v="2012-09-17T00:00:00"/>
    <x v="0"/>
    <x v="2"/>
    <x v="5"/>
    <n v="2841.71595316"/>
    <n v="502869.60363600001"/>
    <n v="11.5443437815"/>
    <n v="11.5443437815"/>
  </r>
  <r>
    <n v="1719"/>
    <n v="10855"/>
    <n v="10855"/>
    <n v="809.76"/>
    <x v="9"/>
    <x v="5"/>
    <s v="Arnold Mack"/>
    <d v="2012-06-27T00:00:00"/>
    <x v="0"/>
    <x v="6"/>
    <x v="5"/>
    <n v="38669.0528729"/>
    <n v="35321061.854400001"/>
    <n v="810.86324928900001"/>
    <n v="809.76"/>
  </r>
  <r>
    <n v="1720"/>
    <n v="10861"/>
    <n v="10861"/>
    <n v="20.350000000000001"/>
    <x v="0"/>
    <x v="5"/>
    <s v="Larry Stone"/>
    <d v="2012-09-06T00:00:00"/>
    <x v="0"/>
    <x v="0"/>
    <x v="5"/>
    <n v="4008.6345337799999"/>
    <n v="887667.80261100002"/>
    <n v="20.378130240899999"/>
    <n v="20.350000000000001"/>
  </r>
  <r>
    <n v="1721"/>
    <n v="10866"/>
    <n v="10866"/>
    <n v="165.5"/>
    <x v="4"/>
    <x v="5"/>
    <s v="James W Browning"/>
    <d v="2012-08-26T00:00:00"/>
    <x v="0"/>
    <x v="2"/>
    <x v="5"/>
    <n v="21650.737098500002"/>
    <n v="3396373.5154800001"/>
    <n v="77.970319123300001"/>
    <n v="77.970319123300001"/>
  </r>
  <r>
    <n v="1722"/>
    <n v="10867"/>
    <n v="10867"/>
    <n v="15.78"/>
    <x v="4"/>
    <x v="5"/>
    <s v="James W Browning"/>
    <d v="2012-09-26T00:00:00"/>
    <x v="0"/>
    <x v="2"/>
    <x v="5"/>
    <n v="3980.0416032600001"/>
    <n v="688035.16232400003"/>
    <n v="15.7951770999"/>
    <n v="15.78"/>
  </r>
  <r>
    <n v="1723"/>
    <n v="10871"/>
    <n v="10871"/>
    <n v="5"/>
    <x v="4"/>
    <x v="5"/>
    <s v="James W Browning"/>
    <d v="2012-09-26T00:00:00"/>
    <x v="0"/>
    <x v="2"/>
    <x v="5"/>
    <n v="1982.0761210600001"/>
    <n v="207088.665068"/>
    <n v="4.7541206020600004"/>
    <n v="4.7541206020600004"/>
  </r>
  <r>
    <n v="1724"/>
    <n v="10876"/>
    <n v="10876"/>
    <n v="25"/>
    <x v="4"/>
    <x v="5"/>
    <s v="James W Browning"/>
    <d v="2012-08-26T00:00:00"/>
    <x v="0"/>
    <x v="2"/>
    <x v="5"/>
    <n v="3860.5633145299998"/>
    <n v="623871.89250900003"/>
    <n v="14.322185215899999"/>
    <n v="14.322185215899999"/>
  </r>
  <r>
    <n v="1725"/>
    <n v="10877"/>
    <n v="10877"/>
    <n v="30"/>
    <x v="4"/>
    <x v="5"/>
    <s v="James W Browning"/>
    <d v="2012-09-26T00:00:00"/>
    <x v="0"/>
    <x v="2"/>
    <x v="5"/>
    <n v="6473.0841554299996"/>
    <n v="1263941.26254"/>
    <n v="29.0162148374"/>
    <n v="29.0162148374"/>
  </r>
  <r>
    <n v="1726"/>
    <n v="10879"/>
    <n v="10879"/>
    <n v="40"/>
    <x v="4"/>
    <x v="5"/>
    <s v="James W Browning"/>
    <d v="2012-09-26T00:00:00"/>
    <x v="0"/>
    <x v="2"/>
    <x v="5"/>
    <n v="4639.5296731600001"/>
    <n v="855791.459867"/>
    <n v="19.646347177300001"/>
    <n v="19.646347177300001"/>
  </r>
  <r>
    <n v="1727"/>
    <n v="10882"/>
    <n v="10882"/>
    <n v="10"/>
    <x v="4"/>
    <x v="5"/>
    <s v="James W Browning"/>
    <d v="2012-09-26T00:00:00"/>
    <x v="0"/>
    <x v="2"/>
    <x v="5"/>
    <n v="2637.7268639499998"/>
    <n v="432171.02088800003"/>
    <n v="9.9213211565100003"/>
    <n v="9.9213211565100003"/>
  </r>
  <r>
    <n v="1728"/>
    <n v="10884"/>
    <n v="10884"/>
    <n v="5"/>
    <x v="4"/>
    <x v="5"/>
    <s v="James W Browning"/>
    <d v="2012-09-26T00:00:00"/>
    <x v="0"/>
    <x v="2"/>
    <x v="5"/>
    <n v="1953.83464291"/>
    <n v="213189.44259799999"/>
    <n v="4.8941757428499999"/>
    <n v="4.8941757428499999"/>
  </r>
  <r>
    <n v="1729"/>
    <n v="10885"/>
    <n v="10885"/>
    <n v="995.95"/>
    <x v="4"/>
    <x v="5"/>
    <s v="James W Browning"/>
    <d v="2012-09-25T00:00:00"/>
    <x v="0"/>
    <x v="2"/>
    <x v="5"/>
    <n v="105533.65136800001"/>
    <n v="25838416.117199998"/>
    <n v="593.17078675699997"/>
    <n v="593.17078675699997"/>
  </r>
  <r>
    <n v="1730"/>
    <n v="10886"/>
    <n v="10886"/>
    <n v="4"/>
    <x v="4"/>
    <x v="5"/>
    <s v="James W Browning"/>
    <d v="2012-09-26T00:00:00"/>
    <x v="0"/>
    <x v="2"/>
    <x v="5"/>
    <n v="2257.8092348199998"/>
    <n v="313817.83397199999"/>
    <n v="7.2042949781300001"/>
    <n v="4"/>
  </r>
  <r>
    <n v="1731"/>
    <n v="10932"/>
    <n v="10932"/>
    <n v="321.89"/>
    <x v="4"/>
    <x v="5"/>
    <s v="Holly Hill Fruit Products Co Inc"/>
    <d v="2012-09-26T00:00:00"/>
    <x v="0"/>
    <x v="2"/>
    <x v="5"/>
    <n v="15748.311207799999"/>
    <n v="3018945.9872699999"/>
    <n v="69.3057406585"/>
    <n v="69.3057406585"/>
  </r>
  <r>
    <n v="1732"/>
    <n v="10933"/>
    <n v="10933"/>
    <n v="464.34"/>
    <x v="4"/>
    <x v="5"/>
    <s v="Holly Hill Fruit Products Co Inc"/>
    <d v="2012-09-12T00:00:00"/>
    <x v="0"/>
    <x v="2"/>
    <x v="5"/>
    <n v="18401.497205600001"/>
    <n v="3808088.79782"/>
    <n v="87.422039261400002"/>
    <n v="87.422039261400002"/>
  </r>
  <r>
    <n v="1735"/>
    <n v="11054"/>
    <n v="11054"/>
    <n v="11.85"/>
    <x v="2"/>
    <x v="5"/>
    <s v="Patrick M Richart"/>
    <d v="2013-01-22T00:00:00"/>
    <x v="0"/>
    <x v="2"/>
    <x v="5"/>
    <n v="6083.23490107"/>
    <n v="1057899.10301"/>
    <n v="24.2861187928"/>
    <n v="11.85"/>
  </r>
  <r>
    <n v="1736"/>
    <n v="11056"/>
    <n v="11056"/>
    <n v="32"/>
    <x v="2"/>
    <x v="5"/>
    <s v="Patrick M Richart"/>
    <d v="2013-01-22T00:00:00"/>
    <x v="0"/>
    <x v="2"/>
    <x v="5"/>
    <n v="8437.7186360199994"/>
    <n v="1838377.69172"/>
    <n v="42.203513435600001"/>
    <n v="32"/>
  </r>
  <r>
    <n v="1737"/>
    <n v="11057"/>
    <n v="11057"/>
    <n v="30.5"/>
    <x v="2"/>
    <x v="5"/>
    <s v="Patrick M Richart"/>
    <d v="2013-01-22T00:00:00"/>
    <x v="0"/>
    <x v="2"/>
    <x v="5"/>
    <n v="6666.9808792599997"/>
    <n v="1335539.4990300001"/>
    <n v="30.659890752999999"/>
    <n v="30.5"/>
  </r>
  <r>
    <n v="1738"/>
    <n v="11059"/>
    <n v="11059"/>
    <n v="10"/>
    <x v="2"/>
    <x v="5"/>
    <s v="Patrick M Richart"/>
    <d v="2013-01-22T00:00:00"/>
    <x v="0"/>
    <x v="2"/>
    <x v="5"/>
    <n v="2583.9342926700001"/>
    <n v="424577.27370800002"/>
    <n v="9.7469920115300006"/>
    <n v="9.7469920115300006"/>
  </r>
  <r>
    <n v="1741"/>
    <n v="11224"/>
    <n v="11224"/>
    <n v="10.050000000000001"/>
    <x v="2"/>
    <x v="5"/>
    <s v="Kahn Citrus Management LLC"/>
    <d v="2013-02-26T00:00:00"/>
    <x v="0"/>
    <x v="2"/>
    <x v="5"/>
    <n v="2648.3676070000001"/>
    <n v="438354.86225399998"/>
    <n v="10.0632831882"/>
    <n v="10.050000000000001"/>
  </r>
  <r>
    <n v="1742"/>
    <n v="11225"/>
    <n v="11225"/>
    <n v="10.050000000000001"/>
    <x v="2"/>
    <x v="5"/>
    <s v="Kahn Citrus Management LLC"/>
    <d v="2013-02-26T00:00:00"/>
    <x v="0"/>
    <x v="2"/>
    <x v="5"/>
    <n v="2649.1092732699999"/>
    <n v="438605.81825999997"/>
    <n v="10.0690443684"/>
    <n v="10.050000000000001"/>
  </r>
  <r>
    <n v="1743"/>
    <n v="11226"/>
    <n v="11226"/>
    <n v="10.06"/>
    <x v="2"/>
    <x v="5"/>
    <s v="Kahn Citrus Management LLC"/>
    <d v="2013-02-26T00:00:00"/>
    <x v="0"/>
    <x v="2"/>
    <x v="5"/>
    <n v="2649.8392139500002"/>
    <n v="438850.86855499999"/>
    <n v="10.074669971600001"/>
    <n v="10.06"/>
  </r>
  <r>
    <n v="1744"/>
    <n v="11230"/>
    <n v="11230"/>
    <n v="25.78"/>
    <x v="2"/>
    <x v="5"/>
    <s v="Kahn Citrus Management LLC"/>
    <d v="2013-02-26T00:00:00"/>
    <x v="0"/>
    <x v="2"/>
    <x v="5"/>
    <n v="7346.4177208199999"/>
    <n v="1124709.4921599999"/>
    <n v="25.8198804182"/>
    <n v="25.78"/>
  </r>
  <r>
    <n v="1745"/>
    <n v="11231"/>
    <n v="11231"/>
    <n v="11.64"/>
    <x v="2"/>
    <x v="5"/>
    <s v="Kahn Citrus Management LLC"/>
    <d v="2013-02-26T00:00:00"/>
    <x v="0"/>
    <x v="2"/>
    <x v="5"/>
    <n v="2893.04379509"/>
    <n v="507929.30118200002"/>
    <n v="11.6604989189"/>
    <n v="11.64"/>
  </r>
  <r>
    <n v="1746"/>
    <n v="11232"/>
    <n v="11232"/>
    <n v="16.489999999999998"/>
    <x v="2"/>
    <x v="5"/>
    <s v="Kahn Citrus Management LLC"/>
    <d v="2013-02-26T00:00:00"/>
    <x v="0"/>
    <x v="2"/>
    <x v="5"/>
    <n v="4798.4957327000002"/>
    <n v="719544.58197099995"/>
    <n v="16.518536734600001"/>
    <n v="16.489999999999998"/>
  </r>
  <r>
    <n v="1747"/>
    <n v="11233"/>
    <n v="11233"/>
    <n v="19.8"/>
    <x v="2"/>
    <x v="5"/>
    <s v="Kahn Citrus Management LLC"/>
    <d v="2013-02-26T00:00:00"/>
    <x v="0"/>
    <x v="2"/>
    <x v="5"/>
    <n v="3934.1991678700001"/>
    <n v="863826.78847300005"/>
    <n v="19.8308136775"/>
    <n v="19.8"/>
  </r>
  <r>
    <n v="1748"/>
    <n v="11236"/>
    <n v="11236"/>
    <n v="52.5"/>
    <x v="2"/>
    <x v="5"/>
    <s v="Kahn Citrus Management LLC"/>
    <d v="2013-02-26T00:00:00"/>
    <x v="0"/>
    <x v="2"/>
    <x v="5"/>
    <n v="16000.816039200001"/>
    <n v="10580614.4715"/>
    <n v="242.89845716400001"/>
    <n v="52.5"/>
  </r>
  <r>
    <n v="1749"/>
    <n v="11243"/>
    <n v="11243"/>
    <n v="19.260000000000002"/>
    <x v="2"/>
    <x v="5"/>
    <s v="Kahn Citrus Management LLC"/>
    <d v="2013-02-26T00:00:00"/>
    <x v="0"/>
    <x v="2"/>
    <x v="5"/>
    <n v="4278.9642744599996"/>
    <n v="790736.41831199999"/>
    <n v="18.152882949199999"/>
    <n v="18.152882949199999"/>
  </r>
  <r>
    <n v="1751"/>
    <n v="11313"/>
    <n v="11313"/>
    <n v="649.1"/>
    <x v="0"/>
    <x v="5"/>
    <s v="Kathy Friedlander"/>
    <d v="2013-03-07T00:00:00"/>
    <x v="0"/>
    <x v="0"/>
    <x v="5"/>
    <n v="29186.281142600001"/>
    <n v="28318110.587400001"/>
    <n v="650.09696648700003"/>
    <n v="649.1"/>
  </r>
  <r>
    <n v="1753"/>
    <n v="11367"/>
    <n v="11367"/>
    <n v="23.42"/>
    <x v="0"/>
    <x v="5"/>
    <s v="Tim Lawson"/>
    <d v="2013-03-22T00:00:00"/>
    <x v="0"/>
    <x v="0"/>
    <x v="5"/>
    <n v="7414.3665190800002"/>
    <n v="1021596.32325"/>
    <n v="23.4527183115"/>
    <n v="23.42"/>
  </r>
  <r>
    <n v="1754"/>
    <n v="11370"/>
    <n v="11370"/>
    <n v="201.97"/>
    <x v="0"/>
    <x v="5"/>
    <s v="Alice Faye Chance"/>
    <d v="2013-03-21T00:00:00"/>
    <x v="0"/>
    <x v="0"/>
    <x v="5"/>
    <n v="14652.594322999999"/>
    <n v="4275716.1089599999"/>
    <n v="98.157328096200004"/>
    <n v="98.157328096200004"/>
  </r>
  <r>
    <n v="1755"/>
    <n v="11632"/>
    <n v="11632"/>
    <n v="27.7"/>
    <x v="2"/>
    <x v="5"/>
    <s v="Alico Inc"/>
    <d v="2013-04-05T00:00:00"/>
    <x v="0"/>
    <x v="2"/>
    <x v="5"/>
    <n v="7968.6978094100004"/>
    <n v="3523021.6489499998"/>
    <n v="80.877771833699995"/>
    <n v="27.7"/>
  </r>
  <r>
    <n v="1756"/>
    <n v="11634"/>
    <n v="11634"/>
    <n v="904.7"/>
    <x v="2"/>
    <x v="5"/>
    <s v="Alico Inc"/>
    <d v="2013-04-05T00:00:00"/>
    <x v="0"/>
    <x v="2"/>
    <x v="5"/>
    <n v="113235.461165"/>
    <n v="45709038.903099999"/>
    <n v="1049.3393420499999"/>
    <n v="904.7"/>
  </r>
  <r>
    <n v="1757"/>
    <n v="11636"/>
    <n v="11636"/>
    <n v="187.6"/>
    <x v="2"/>
    <x v="5"/>
    <s v="Alico Inc"/>
    <d v="2013-04-05T00:00:00"/>
    <x v="0"/>
    <x v="2"/>
    <x v="5"/>
    <n v="13216.171924099999"/>
    <n v="8631714.4509699997"/>
    <n v="198.157690035"/>
    <n v="187.6"/>
  </r>
  <r>
    <n v="1758"/>
    <n v="11638"/>
    <n v="11638"/>
    <n v="215.4"/>
    <x v="2"/>
    <x v="5"/>
    <s v="Alico Inc"/>
    <d v="2013-04-05T00:00:00"/>
    <x v="0"/>
    <x v="2"/>
    <x v="5"/>
    <n v="20305.1304872"/>
    <n v="11674754.2071"/>
    <n v="268.01654973000001"/>
    <n v="215.4"/>
  </r>
  <r>
    <n v="1759"/>
    <n v="11722"/>
    <n v="11722"/>
    <n v="830"/>
    <x v="2"/>
    <x v="5"/>
    <s v="Lykes Bros Inc"/>
    <d v="2013-04-23T00:00:00"/>
    <x v="0"/>
    <x v="2"/>
    <x v="5"/>
    <n v="41351.291056800001"/>
    <n v="58594760.516400002"/>
    <n v="1345.15598935"/>
    <n v="830"/>
  </r>
  <r>
    <n v="1760"/>
    <n v="11730"/>
    <n v="11730"/>
    <n v="4.68"/>
    <x v="2"/>
    <x v="5"/>
    <s v="Freddy Flood"/>
    <d v="2013-04-16T00:00:00"/>
    <x v="0"/>
    <x v="2"/>
    <x v="5"/>
    <n v="1900.0429008599999"/>
    <n v="204462.118632"/>
    <n v="4.6938231515800002"/>
    <n v="4.68"/>
  </r>
  <r>
    <n v="1761"/>
    <n v="11731"/>
    <n v="11731"/>
    <n v="10.01"/>
    <x v="2"/>
    <x v="5"/>
    <s v="Freddy Flood"/>
    <d v="2013-04-16T00:00:00"/>
    <x v="0"/>
    <x v="2"/>
    <x v="5"/>
    <n v="2644.6229651100002"/>
    <n v="437182.50964399998"/>
    <n v="10.0363695679"/>
    <n v="10.01"/>
  </r>
  <r>
    <n v="1762"/>
    <n v="11733"/>
    <n v="11733"/>
    <n v="10"/>
    <x v="2"/>
    <x v="5"/>
    <s v="Russel Flood"/>
    <d v="2013-04-26T00:00:00"/>
    <x v="0"/>
    <x v="2"/>
    <x v="5"/>
    <n v="951.09614474700004"/>
    <n v="36421.195182099997"/>
    <n v="0.83611893634800005"/>
    <n v="0.83611893634800005"/>
  </r>
  <r>
    <n v="1763"/>
    <n v="11734"/>
    <n v="11734"/>
    <n v="10"/>
    <x v="2"/>
    <x v="5"/>
    <s v="Russel Flood"/>
    <d v="2013-04-26T00:00:00"/>
    <x v="0"/>
    <x v="2"/>
    <x v="5"/>
    <n v="2661.9935449499999"/>
    <n v="316282.67816000001"/>
    <n v="7.2608802409099997"/>
    <n v="7.2608802409099997"/>
  </r>
  <r>
    <n v="1764"/>
    <n v="11735"/>
    <n v="11735"/>
    <n v="22"/>
    <x v="2"/>
    <x v="5"/>
    <s v="Russel Flood"/>
    <d v="2013-04-26T00:00:00"/>
    <x v="0"/>
    <x v="2"/>
    <x v="5"/>
    <n v="4065.1716277400001"/>
    <n v="942695.56695100002"/>
    <n v="21.6413989381"/>
    <n v="21.6413989381"/>
  </r>
  <r>
    <n v="1765"/>
    <n v="11737"/>
    <n v="11737"/>
    <n v="10"/>
    <x v="2"/>
    <x v="5"/>
    <s v="Russel Flood"/>
    <d v="2013-04-26T00:00:00"/>
    <x v="0"/>
    <x v="2"/>
    <x v="5"/>
    <n v="1584.9576005500001"/>
    <n v="140757.69518800001"/>
    <n v="3.2313649729299998"/>
    <n v="3.2313649729299998"/>
  </r>
  <r>
    <n v="1766"/>
    <n v="11740"/>
    <n v="11740"/>
    <n v="4.24"/>
    <x v="2"/>
    <x v="5"/>
    <s v="Flood Groves Corp"/>
    <d v="2013-04-16T00:00:00"/>
    <x v="0"/>
    <x v="2"/>
    <x v="5"/>
    <n v="1739.5813514500001"/>
    <n v="172513.31013299999"/>
    <n v="3.9603764965199999"/>
    <n v="3.9603764965199999"/>
  </r>
  <r>
    <n v="1767"/>
    <n v="11743"/>
    <n v="11743"/>
    <n v="9.74"/>
    <x v="2"/>
    <x v="5"/>
    <s v="Flood Groves Corp"/>
    <d v="2013-04-16T00:00:00"/>
    <x v="0"/>
    <x v="2"/>
    <x v="5"/>
    <n v="2601.1493162400002"/>
    <n v="425213.99409599998"/>
    <n v="9.7616091588000007"/>
    <n v="9.74"/>
  </r>
  <r>
    <n v="1768"/>
    <n v="11744"/>
    <n v="11744"/>
    <n v="9.8699999999999992"/>
    <x v="2"/>
    <x v="5"/>
    <s v="Flood Groves Corp"/>
    <d v="2013-04-16T00:00:00"/>
    <x v="0"/>
    <x v="2"/>
    <x v="5"/>
    <n v="2627.0092891499999"/>
    <n v="430630.03669099999"/>
    <n v="9.8859448856000007"/>
    <n v="9.8699999999999992"/>
  </r>
  <r>
    <n v="1769"/>
    <n v="11745"/>
    <n v="11745"/>
    <n v="50.44"/>
    <x v="2"/>
    <x v="5"/>
    <s v="Flood Groves Corp"/>
    <d v="2013-04-16T00:00:00"/>
    <x v="0"/>
    <x v="2"/>
    <x v="5"/>
    <n v="9210.7183370000002"/>
    <n v="2178706.8073800001"/>
    <n v="50.016426130200003"/>
    <n v="50.016426130200003"/>
  </r>
  <r>
    <n v="1770"/>
    <n v="11746"/>
    <n v="11746"/>
    <n v="29.62"/>
    <x v="2"/>
    <x v="5"/>
    <s v="Flood Groves Corp"/>
    <d v="2013-04-16T00:00:00"/>
    <x v="0"/>
    <x v="2"/>
    <x v="5"/>
    <n v="3658.1873215400001"/>
    <n v="494782.17383699998"/>
    <n v="11.358681197699999"/>
    <n v="11.358681197699999"/>
  </r>
  <r>
    <n v="1771"/>
    <n v="11748"/>
    <n v="11748"/>
    <n v="16.170000000000002"/>
    <x v="2"/>
    <x v="5"/>
    <s v="Flood Groves Corp"/>
    <d v="2013-04-16T00:00:00"/>
    <x v="0"/>
    <x v="2"/>
    <x v="5"/>
    <n v="2281.1211148799998"/>
    <n v="238157.44399"/>
    <n v="5.4673644771100003"/>
    <n v="5.4673644771100003"/>
  </r>
  <r>
    <n v="1772"/>
    <n v="11750"/>
    <n v="11750"/>
    <n v="9.9499999999999993"/>
    <x v="2"/>
    <x v="5"/>
    <s v="Flood Groves Corp"/>
    <d v="2013-04-16T00:00:00"/>
    <x v="0"/>
    <x v="2"/>
    <x v="5"/>
    <n v="2565.5751484699999"/>
    <n v="424104.99948200001"/>
    <n v="9.7361500437800004"/>
    <n v="9.7361500437800004"/>
  </r>
  <r>
    <n v="1773"/>
    <n v="11806"/>
    <n v="11806"/>
    <n v="158.83000000000001"/>
    <x v="2"/>
    <x v="5"/>
    <s v="Richard Chilton"/>
    <d v="2013-04-27T00:00:00"/>
    <x v="0"/>
    <x v="2"/>
    <x v="5"/>
    <n v="15758.789446500001"/>
    <n v="6928476.8194199996"/>
    <n v="159.05657790199999"/>
    <n v="158.83000000000001"/>
  </r>
  <r>
    <n v="1774"/>
    <n v="11807"/>
    <n v="11807"/>
    <n v="173.52"/>
    <x v="2"/>
    <x v="5"/>
    <s v="Richard Chilton"/>
    <d v="2013-04-27T00:00:00"/>
    <x v="0"/>
    <x v="2"/>
    <x v="5"/>
    <n v="14449.0771728"/>
    <n v="7569087.2158899996"/>
    <n v="173.76302783099999"/>
    <n v="173.52"/>
  </r>
  <r>
    <n v="1775"/>
    <n v="11808"/>
    <n v="11808"/>
    <n v="14.29"/>
    <x v="2"/>
    <x v="5"/>
    <s v="Richard Chilton"/>
    <d v="2013-04-27T00:00:00"/>
    <x v="0"/>
    <x v="2"/>
    <x v="5"/>
    <n v="3827.7475671100001"/>
    <n v="623755.94321900001"/>
    <n v="14.319523375799999"/>
    <n v="14.29"/>
  </r>
  <r>
    <n v="1776"/>
    <n v="11809"/>
    <n v="11809"/>
    <n v="20.09"/>
    <x v="2"/>
    <x v="5"/>
    <s v="Richard Chilton"/>
    <d v="2013-04-27T00:00:00"/>
    <x v="0"/>
    <x v="2"/>
    <x v="5"/>
    <n v="3975.4290252599999"/>
    <n v="876538.62589100003"/>
    <n v="20.122638476900001"/>
    <n v="20.09"/>
  </r>
  <r>
    <n v="1777"/>
    <n v="11810"/>
    <n v="11810"/>
    <n v="155.94"/>
    <x v="2"/>
    <x v="5"/>
    <s v="Richard Chilton"/>
    <d v="2013-04-27T00:00:00"/>
    <x v="0"/>
    <x v="2"/>
    <x v="5"/>
    <n v="15675.2864967"/>
    <n v="6802202.1809999999"/>
    <n v="156.157699493"/>
    <n v="155.94"/>
  </r>
  <r>
    <n v="1778"/>
    <n v="11811"/>
    <n v="11811"/>
    <n v="36.950000000000003"/>
    <x v="2"/>
    <x v="5"/>
    <s v="Richard Chilton"/>
    <d v="2013-04-27T00:00:00"/>
    <x v="0"/>
    <x v="2"/>
    <x v="5"/>
    <n v="5088.2410454299998"/>
    <n v="1611892.42765"/>
    <n v="37.004106410399999"/>
    <n v="36.950000000000003"/>
  </r>
  <r>
    <n v="1780"/>
    <n v="11933"/>
    <n v="11933"/>
    <n v="38.6"/>
    <x v="2"/>
    <x v="5"/>
    <s v="734 LMC Groves LLC"/>
    <d v="2013-05-21T00:00:00"/>
    <x v="0"/>
    <x v="2"/>
    <x v="5"/>
    <n v="5301.9254425700001"/>
    <n v="1756702.14564"/>
    <n v="40.328493399199999"/>
    <n v="38.6"/>
  </r>
  <r>
    <n v="1781"/>
    <n v="11941"/>
    <n v="11941"/>
    <n v="165.66"/>
    <x v="2"/>
    <x v="5"/>
    <s v="734 LMC Groves LLC"/>
    <d v="2013-05-21T00:00:00"/>
    <x v="0"/>
    <x v="2"/>
    <x v="5"/>
    <n v="19393.377237199998"/>
    <n v="8292268.6365400003"/>
    <n v="190.36505522799999"/>
    <n v="165.66"/>
  </r>
  <r>
    <n v="1782"/>
    <n v="11942"/>
    <n v="11942"/>
    <n v="15.7"/>
    <x v="2"/>
    <x v="5"/>
    <s v="734 LMC Groves LLC"/>
    <d v="2013-05-21T00:00:00"/>
    <x v="0"/>
    <x v="2"/>
    <x v="5"/>
    <n v="5388.2604573299996"/>
    <n v="869386.68177300005"/>
    <n v="19.958451775299999"/>
    <n v="15.7"/>
  </r>
  <r>
    <n v="1783"/>
    <n v="11945"/>
    <n v="11945"/>
    <n v="37.369999999999997"/>
    <x v="2"/>
    <x v="5"/>
    <s v="734 LMC Groves LLC"/>
    <d v="2013-05-21T00:00:00"/>
    <x v="0"/>
    <x v="2"/>
    <x v="5"/>
    <n v="3841.8457119099999"/>
    <n v="412867.00623200001"/>
    <n v="9.4781601860499993"/>
    <n v="9.4781601860499993"/>
  </r>
  <r>
    <n v="1784"/>
    <n v="11948"/>
    <n v="11948"/>
    <n v="557"/>
    <x v="2"/>
    <x v="5"/>
    <s v="734 LMC Groves LLC"/>
    <d v="2013-05-21T00:00:00"/>
    <x v="0"/>
    <x v="2"/>
    <x v="5"/>
    <n v="36112.532979800002"/>
    <n v="37314676.226999998"/>
    <n v="856.63052080299997"/>
    <n v="557"/>
  </r>
  <r>
    <n v="1785"/>
    <n v="11960"/>
    <n v="11960"/>
    <n v="9.93"/>
    <x v="2"/>
    <x v="5"/>
    <s v="734 LMC Groves LLC"/>
    <d v="2013-06-10T00:00:00"/>
    <x v="0"/>
    <x v="2"/>
    <x v="5"/>
    <n v="2488.2188669100001"/>
    <n v="391910.54168000002"/>
    <n v="8.9970640341399992"/>
    <n v="8.9970640341399992"/>
  </r>
  <r>
    <n v="1786"/>
    <n v="11964"/>
    <n v="11964"/>
    <n v="19.940000000000001"/>
    <x v="2"/>
    <x v="5"/>
    <s v="734 LMC Groves LLC"/>
    <d v="2013-06-10T00:00:00"/>
    <x v="0"/>
    <x v="2"/>
    <x v="5"/>
    <n v="3884.6954729399999"/>
    <n v="803162.73925400001"/>
    <n v="18.438153166100001"/>
    <n v="18.438153166100001"/>
  </r>
  <r>
    <n v="1787"/>
    <n v="11984"/>
    <n v="11984"/>
    <n v="134"/>
    <x v="2"/>
    <x v="5"/>
    <s v="T-Two Grove Care LLC"/>
    <d v="2013-06-04T00:00:00"/>
    <x v="0"/>
    <x v="2"/>
    <x v="5"/>
    <n v="2000.95464053"/>
    <n v="130060.158994"/>
    <n v="2.9857823516100002"/>
    <n v="2.9857823516100002"/>
  </r>
  <r>
    <n v="1788"/>
    <n v="11985"/>
    <n v="11985"/>
    <n v="179"/>
    <x v="2"/>
    <x v="5"/>
    <s v="T-Two Grove Care LLC"/>
    <d v="2013-06-04T00:00:00"/>
    <x v="0"/>
    <x v="2"/>
    <x v="5"/>
    <n v="11246.0747481"/>
    <n v="2325944.31855"/>
    <n v="53.396547804299999"/>
    <n v="53.396547804299999"/>
  </r>
  <r>
    <n v="1789"/>
    <n v="11987"/>
    <n v="11987"/>
    <n v="20"/>
    <x v="2"/>
    <x v="5"/>
    <s v="T-Two Grove Care LLC"/>
    <d v="2013-06-04T00:00:00"/>
    <x v="0"/>
    <x v="2"/>
    <x v="5"/>
    <n v="3839.9917208299998"/>
    <n v="817070.30052299995"/>
    <n v="18.7574281178"/>
    <n v="18.7574281178"/>
  </r>
  <r>
    <n v="1790"/>
    <n v="11989"/>
    <n v="11989"/>
    <n v="10"/>
    <x v="2"/>
    <x v="5"/>
    <s v="T-Two Grove Care LLC"/>
    <d v="2013-06-04T00:00:00"/>
    <x v="0"/>
    <x v="2"/>
    <x v="5"/>
    <n v="1287.0660522999999"/>
    <n v="105413.08503"/>
    <n v="2.4199611268000001"/>
    <n v="2.4199611268000001"/>
  </r>
  <r>
    <n v="1791"/>
    <n v="11990"/>
    <n v="11990"/>
    <n v="75"/>
    <x v="2"/>
    <x v="5"/>
    <s v="T-Two Grove Care LLC"/>
    <d v="2013-06-04T00:00:00"/>
    <x v="0"/>
    <x v="2"/>
    <x v="5"/>
    <n v="13246.647174899999"/>
    <n v="4411097.4499000004"/>
    <n v="101.26526846500001"/>
    <n v="75"/>
  </r>
  <r>
    <n v="1792"/>
    <n v="11993"/>
    <n v="11993"/>
    <n v="10"/>
    <x v="2"/>
    <x v="5"/>
    <s v="T-Two Grove Care LLC"/>
    <d v="2013-06-04T00:00:00"/>
    <x v="0"/>
    <x v="2"/>
    <x v="5"/>
    <n v="1922.4043153299999"/>
    <n v="199449.898254"/>
    <n v="4.5787579443500004"/>
    <n v="4.5787579443500004"/>
  </r>
  <r>
    <n v="1793"/>
    <n v="11994"/>
    <n v="11994"/>
    <n v="10"/>
    <x v="2"/>
    <x v="5"/>
    <s v="T-Two Grove Care LLC"/>
    <d v="2013-06-04T00:00:00"/>
    <x v="0"/>
    <x v="2"/>
    <x v="5"/>
    <n v="2653.1765218700002"/>
    <n v="438778.22347600001"/>
    <n v="10.073002263399999"/>
    <n v="10"/>
  </r>
  <r>
    <n v="1794"/>
    <n v="11998"/>
    <n v="11998"/>
    <n v="159"/>
    <x v="2"/>
    <x v="5"/>
    <s v="T-Two Grove Care LLC"/>
    <d v="2013-06-04T00:00:00"/>
    <x v="0"/>
    <x v="2"/>
    <x v="5"/>
    <n v="10534.755373"/>
    <n v="6941620.0476200003"/>
    <n v="159.35830611099999"/>
    <n v="159"/>
  </r>
  <r>
    <n v="1795"/>
    <n v="11999"/>
    <n v="11999"/>
    <n v="10"/>
    <x v="2"/>
    <x v="5"/>
    <s v="T-Two Grove Care LLC"/>
    <d v="2013-06-04T00:00:00"/>
    <x v="0"/>
    <x v="2"/>
    <x v="5"/>
    <n v="2595.20792953"/>
    <n v="420516.483504"/>
    <n v="9.6537687230299998"/>
    <n v="9.6537687230299998"/>
  </r>
  <r>
    <n v="1796"/>
    <n v="12000"/>
    <n v="12000"/>
    <n v="10"/>
    <x v="2"/>
    <x v="5"/>
    <s v="T-Two Grove Care LLC"/>
    <d v="2013-06-04T00:00:00"/>
    <x v="0"/>
    <x v="2"/>
    <x v="5"/>
    <n v="3548.24367201"/>
    <n v="452329.29584899999"/>
    <n v="10.3840933235"/>
    <n v="10"/>
  </r>
  <r>
    <n v="1797"/>
    <n v="12001"/>
    <n v="12001"/>
    <n v="30"/>
    <x v="2"/>
    <x v="5"/>
    <s v="T-Two Grove Care LLC"/>
    <d v="2013-06-04T00:00:00"/>
    <x v="0"/>
    <x v="2"/>
    <x v="5"/>
    <n v="6026.70016932"/>
    <n v="599700.16810999997"/>
    <n v="13.767276559200001"/>
    <n v="13.767276559200001"/>
  </r>
  <r>
    <n v="1798"/>
    <n v="12002"/>
    <n v="12002"/>
    <n v="30"/>
    <x v="2"/>
    <x v="5"/>
    <s v="T-Two Grove Care LLC"/>
    <d v="2013-06-04T00:00:00"/>
    <x v="0"/>
    <x v="2"/>
    <x v="5"/>
    <n v="8106.7024520100003"/>
    <n v="1402715.22116"/>
    <n v="32.202039302899998"/>
    <n v="30"/>
  </r>
  <r>
    <n v="1799"/>
    <n v="12003"/>
    <n v="12003"/>
    <n v="80"/>
    <x v="2"/>
    <x v="5"/>
    <s v="T-Two Grove Care LLC"/>
    <d v="2013-06-04T00:00:00"/>
    <x v="0"/>
    <x v="2"/>
    <x v="5"/>
    <n v="7920.7380419800002"/>
    <n v="3426681.2597099999"/>
    <n v="78.666091976000004"/>
    <n v="78.666091976000004"/>
  </r>
  <r>
    <n v="1800"/>
    <n v="12005"/>
    <n v="12005"/>
    <n v="65.069999999999993"/>
    <x v="2"/>
    <x v="5"/>
    <s v="The Story Companies"/>
    <d v="2013-06-11T00:00:00"/>
    <x v="0"/>
    <x v="2"/>
    <x v="5"/>
    <n v="8069.2908582"/>
    <n v="2838960.3552399999"/>
    <n v="65.173822569199999"/>
    <n v="65.069999999999993"/>
  </r>
  <r>
    <n v="1801"/>
    <n v="12007"/>
    <n v="12007"/>
    <n v="9.23"/>
    <x v="2"/>
    <x v="5"/>
    <s v="The Story Companies"/>
    <d v="2013-06-11T00:00:00"/>
    <x v="0"/>
    <x v="2"/>
    <x v="5"/>
    <n v="3982.8877735699998"/>
    <n v="403011.47787499998"/>
    <n v="9.2519074822099991"/>
    <n v="9.23"/>
  </r>
  <r>
    <n v="1802"/>
    <n v="12008"/>
    <n v="12008"/>
    <n v="9.64"/>
    <x v="2"/>
    <x v="5"/>
    <s v="The Story Companies"/>
    <d v="2013-06-11T00:00:00"/>
    <x v="0"/>
    <x v="2"/>
    <x v="5"/>
    <n v="2520.9195576000002"/>
    <n v="413136.296538"/>
    <n v="9.4843422655800005"/>
    <n v="9.4843422655800005"/>
  </r>
  <r>
    <n v="1803"/>
    <n v="12009"/>
    <n v="12009"/>
    <n v="19.97"/>
    <x v="2"/>
    <x v="5"/>
    <s v="The Story Companies"/>
    <d v="2013-06-11T00:00:00"/>
    <x v="0"/>
    <x v="2"/>
    <x v="5"/>
    <n v="3948.9884650600002"/>
    <n v="871291.91179899999"/>
    <n v="20.002190013300002"/>
    <n v="19.97"/>
  </r>
  <r>
    <n v="1804"/>
    <n v="12012"/>
    <n v="12012"/>
    <n v="19.920000000000002"/>
    <x v="2"/>
    <x v="5"/>
    <s v="The Story Companies"/>
    <d v="2013-06-11T00:00:00"/>
    <x v="0"/>
    <x v="2"/>
    <x v="5"/>
    <n v="3947.0316048999998"/>
    <n v="869291.91608"/>
    <n v="19.956276245600002"/>
    <n v="19.920000000000002"/>
  </r>
  <r>
    <n v="1805"/>
    <n v="12013"/>
    <n v="12013"/>
    <n v="30.19"/>
    <x v="2"/>
    <x v="5"/>
    <s v="The Story Companies"/>
    <d v="2013-06-11T00:00:00"/>
    <x v="0"/>
    <x v="2"/>
    <x v="5"/>
    <n v="5280.6464927500001"/>
    <n v="1317125.0985699999"/>
    <n v="30.2371525961"/>
    <n v="30.19"/>
  </r>
  <r>
    <n v="1806"/>
    <n v="12014"/>
    <n v="12014"/>
    <n v="70.72"/>
    <x v="2"/>
    <x v="5"/>
    <s v="The Story Companies"/>
    <d v="2013-06-11T00:00:00"/>
    <x v="0"/>
    <x v="2"/>
    <x v="5"/>
    <n v="13027.7623236"/>
    <n v="3085523.6507000001"/>
    <n v="70.834159615100006"/>
    <n v="70.72"/>
  </r>
  <r>
    <n v="1807"/>
    <n v="12019"/>
    <n v="12019"/>
    <n v="29.43"/>
    <x v="2"/>
    <x v="5"/>
    <s v="The Story Companies"/>
    <d v="2013-06-11T00:00:00"/>
    <x v="0"/>
    <x v="2"/>
    <x v="5"/>
    <n v="3640.9094963799998"/>
    <n v="577792.60234600003"/>
    <n v="13.2643460405"/>
    <n v="13.2643460405"/>
  </r>
  <r>
    <n v="1808"/>
    <n v="12020"/>
    <n v="12020"/>
    <n v="8.9600000000000009"/>
    <x v="2"/>
    <x v="5"/>
    <s v="The Story Companies"/>
    <d v="2013-06-11T00:00:00"/>
    <x v="0"/>
    <x v="2"/>
    <x v="5"/>
    <n v="2509.9474039400002"/>
    <n v="391098.605079"/>
    <n v="8.9784244600100003"/>
    <n v="8.9600000000000009"/>
  </r>
  <r>
    <n v="1809"/>
    <n v="12022"/>
    <n v="12022"/>
    <n v="114.61"/>
    <x v="2"/>
    <x v="5"/>
    <s v="The Story Companies"/>
    <d v="2013-06-11T00:00:00"/>
    <x v="0"/>
    <x v="2"/>
    <x v="5"/>
    <n v="9159.9433491"/>
    <n v="5001015.8289900003"/>
    <n v="114.807985149"/>
    <n v="114.61"/>
  </r>
  <r>
    <n v="1810"/>
    <n v="12023"/>
    <n v="12023"/>
    <n v="20.04"/>
    <x v="2"/>
    <x v="5"/>
    <s v="The Story Companies"/>
    <d v="2013-06-11T00:00:00"/>
    <x v="0"/>
    <x v="2"/>
    <x v="5"/>
    <n v="3965.2387292899998"/>
    <n v="874355.14046699996"/>
    <n v="20.0725123484"/>
    <n v="20.04"/>
  </r>
  <r>
    <n v="1811"/>
    <n v="12024"/>
    <n v="12024"/>
    <n v="9.0399999999999991"/>
    <x v="2"/>
    <x v="5"/>
    <s v="The Story Companies"/>
    <d v="2013-06-11T00:00:00"/>
    <x v="0"/>
    <x v="2"/>
    <x v="5"/>
    <n v="2512.66000158"/>
    <n v="394594.43156200001"/>
    <n v="9.0586779142499996"/>
    <n v="9.0399999999999991"/>
  </r>
  <r>
    <n v="1812"/>
    <n v="12025"/>
    <n v="12025"/>
    <n v="17.36"/>
    <x v="2"/>
    <x v="5"/>
    <s v="The Story Companies"/>
    <d v="2013-06-11T00:00:00"/>
    <x v="0"/>
    <x v="2"/>
    <x v="5"/>
    <n v="3978.3730015699998"/>
    <n v="757477.768331"/>
    <n v="17.389366351"/>
    <n v="17.36"/>
  </r>
  <r>
    <n v="1813"/>
    <n v="12026"/>
    <n v="12026"/>
    <n v="33.83"/>
    <x v="2"/>
    <x v="5"/>
    <s v="The Story Companies"/>
    <d v="2013-06-11T00:00:00"/>
    <x v="0"/>
    <x v="2"/>
    <x v="5"/>
    <n v="5018.9917404500002"/>
    <n v="1475960.7654599999"/>
    <n v="33.883532353600003"/>
    <n v="33.83"/>
  </r>
  <r>
    <n v="1814"/>
    <n v="12027"/>
    <n v="12027"/>
    <n v="36.1"/>
    <x v="2"/>
    <x v="5"/>
    <s v="The Story Companies"/>
    <d v="2013-06-11T00:00:00"/>
    <x v="0"/>
    <x v="2"/>
    <x v="5"/>
    <n v="7457.6310175899998"/>
    <n v="1575238.8240400001"/>
    <n v="36.162652089399998"/>
    <n v="36.1"/>
  </r>
  <r>
    <n v="1815"/>
    <n v="12028"/>
    <n v="12028"/>
    <n v="9.3699999999999992"/>
    <x v="2"/>
    <x v="5"/>
    <s v="The Story Companies"/>
    <d v="2013-06-11T00:00:00"/>
    <x v="0"/>
    <x v="2"/>
    <x v="5"/>
    <n v="493.61130287200001"/>
    <n v="9560.0687182399997"/>
    <n v="0.21946985671800001"/>
    <n v="0.21946985671800001"/>
  </r>
  <r>
    <n v="1816"/>
    <n v="12030"/>
    <n v="12030"/>
    <n v="70.209999999999994"/>
    <x v="2"/>
    <x v="5"/>
    <s v="The Story Companies"/>
    <d v="2013-06-11T00:00:00"/>
    <x v="0"/>
    <x v="2"/>
    <x v="5"/>
    <n v="10178.1643219"/>
    <n v="3063538.37861"/>
    <n v="70.329445197499993"/>
    <n v="70.209999999999994"/>
  </r>
  <r>
    <n v="1817"/>
    <n v="12035"/>
    <n v="12035"/>
    <n v="10.06"/>
    <x v="2"/>
    <x v="5"/>
    <s v="The Story Companies"/>
    <d v="2013-06-11T00:00:00"/>
    <x v="0"/>
    <x v="2"/>
    <x v="5"/>
    <n v="2118.2418554999999"/>
    <n v="204723.31518599999"/>
    <n v="4.6998194233700001"/>
    <n v="4.6998194233700001"/>
  </r>
  <r>
    <n v="1818"/>
    <n v="12036"/>
    <n v="12036"/>
    <n v="40.44"/>
    <x v="2"/>
    <x v="5"/>
    <s v="The Story Companies"/>
    <d v="2013-06-11T00:00:00"/>
    <x v="0"/>
    <x v="2"/>
    <x v="5"/>
    <n v="6622.6213316000003"/>
    <n v="1764509.6336600001"/>
    <n v="40.507729378299999"/>
    <n v="40.44"/>
  </r>
  <r>
    <n v="1819"/>
    <n v="12038"/>
    <n v="12038"/>
    <n v="87.89"/>
    <x v="2"/>
    <x v="5"/>
    <s v="The Story Companies"/>
    <d v="2013-06-11T00:00:00"/>
    <x v="0"/>
    <x v="2"/>
    <x v="5"/>
    <n v="9808.1088401399993"/>
    <n v="3834664.12525"/>
    <n v="88.032127271700006"/>
    <n v="87.89"/>
  </r>
  <r>
    <n v="1820"/>
    <n v="12039"/>
    <n v="12039"/>
    <n v="116.88"/>
    <x v="2"/>
    <x v="5"/>
    <s v="The Story Companies"/>
    <d v="2013-06-11T00:00:00"/>
    <x v="0"/>
    <x v="2"/>
    <x v="5"/>
    <n v="14252.1053722"/>
    <n v="5099217.17643"/>
    <n v="117.06238690000001"/>
    <n v="116.88"/>
  </r>
  <r>
    <n v="1823"/>
    <n v="12054"/>
    <n v="12054"/>
    <n v="19.54"/>
    <x v="2"/>
    <x v="5"/>
    <s v="Glen Doug Wise"/>
    <d v="2013-06-14T00:00:00"/>
    <x v="0"/>
    <x v="2"/>
    <x v="5"/>
    <n v="3903.6416259500002"/>
    <n v="852575.30365799996"/>
    <n v="19.572514094799999"/>
    <n v="19.54"/>
  </r>
  <r>
    <n v="1824"/>
    <n v="12058"/>
    <n v="12058"/>
    <n v="9.73"/>
    <x v="2"/>
    <x v="5"/>
    <s v="Glen Doug Wise"/>
    <d v="2013-06-14T00:00:00"/>
    <x v="0"/>
    <x v="2"/>
    <x v="5"/>
    <n v="2608.0532930700001"/>
    <n v="424889.88537799998"/>
    <n v="9.7541686166900003"/>
    <n v="9.73"/>
  </r>
  <r>
    <n v="1825"/>
    <n v="12062"/>
    <n v="12062"/>
    <n v="8.94"/>
    <x v="2"/>
    <x v="5"/>
    <s v="Glen Doug Wise"/>
    <d v="2013-06-14T00:00:00"/>
    <x v="0"/>
    <x v="2"/>
    <x v="5"/>
    <n v="1992.5820235000001"/>
    <n v="222790.47579900001"/>
    <n v="5.1145860184399998"/>
    <n v="5.1145860184399998"/>
  </r>
  <r>
    <n v="1826"/>
    <n v="12063"/>
    <n v="12063"/>
    <n v="62.08"/>
    <x v="2"/>
    <x v="5"/>
    <s v="Glen Doug Wise"/>
    <d v="2013-06-14T00:00:00"/>
    <x v="0"/>
    <x v="2"/>
    <x v="5"/>
    <n v="2606.1562011599999"/>
    <n v="70788.637587100005"/>
    <n v="1.6250900078599999"/>
    <n v="1.6250900078599999"/>
  </r>
  <r>
    <n v="1827"/>
    <n v="12091"/>
    <n v="12091"/>
    <n v="59.12"/>
    <x v="2"/>
    <x v="5"/>
    <s v="Glenn E Beck"/>
    <d v="2013-06-27T00:00:00"/>
    <x v="0"/>
    <x v="2"/>
    <x v="5"/>
    <n v="5334.0439886000004"/>
    <n v="1777416.8686299999"/>
    <n v="40.8040399064"/>
    <n v="40.8040399064"/>
  </r>
  <r>
    <n v="1828"/>
    <n v="12109"/>
    <n v="12109"/>
    <n v="40.299999999999997"/>
    <x v="2"/>
    <x v="5"/>
    <s v="Lee Hay"/>
    <d v="2013-07-03T00:00:00"/>
    <x v="0"/>
    <x v="2"/>
    <x v="5"/>
    <n v="5308.0732461300004"/>
    <n v="1757967.8606400001"/>
    <n v="40.357550333600003"/>
    <n v="40.299999999999997"/>
  </r>
  <r>
    <n v="1829"/>
    <n v="12112"/>
    <n v="12112"/>
    <n v="20.75"/>
    <x v="2"/>
    <x v="5"/>
    <s v="Lee Hay"/>
    <d v="2013-07-03T00:00:00"/>
    <x v="0"/>
    <x v="2"/>
    <x v="5"/>
    <n v="4045.9335148800001"/>
    <n v="905058.58368499996"/>
    <n v="20.777369236199998"/>
    <n v="20.75"/>
  </r>
  <r>
    <n v="1830"/>
    <n v="12113"/>
    <n v="12113"/>
    <n v="9.86"/>
    <x v="2"/>
    <x v="5"/>
    <s v="Lee Hay"/>
    <d v="2013-07-03T00:00:00"/>
    <x v="0"/>
    <x v="2"/>
    <x v="5"/>
    <n v="108.909075738"/>
    <n v="507.83120980899997"/>
    <n v="1.1658247041799999E-2"/>
    <n v="1.1658247041799999E-2"/>
  </r>
  <r>
    <n v="1831"/>
    <n v="12115"/>
    <n v="12115"/>
    <n v="8.77"/>
    <x v="2"/>
    <x v="5"/>
    <s v="Lee Hay"/>
    <d v="2013-07-03T00:00:00"/>
    <x v="0"/>
    <x v="2"/>
    <x v="5"/>
    <n v="2480.2867026499998"/>
    <n v="382482.50288799999"/>
    <n v="8.7806251795900003"/>
    <n v="8.77"/>
  </r>
  <r>
    <n v="1832"/>
    <n v="12118"/>
    <n v="12118"/>
    <n v="9.99"/>
    <x v="2"/>
    <x v="5"/>
    <s v="Lee Hay"/>
    <d v="2013-07-03T00:00:00"/>
    <x v="0"/>
    <x v="2"/>
    <x v="5"/>
    <n v="2640.4385397400001"/>
    <n v="435715.36245299998"/>
    <n v="10.002688368199999"/>
    <n v="9.99"/>
  </r>
  <r>
    <n v="1833"/>
    <n v="12119"/>
    <n v="12119"/>
    <n v="19.989999999999998"/>
    <x v="2"/>
    <x v="5"/>
    <s v="Lee Hay"/>
    <d v="2013-07-03T00:00:00"/>
    <x v="0"/>
    <x v="2"/>
    <x v="5"/>
    <n v="3947.9896580599998"/>
    <n v="871938.70701400004"/>
    <n v="20.017038447600001"/>
    <n v="19.989999999999998"/>
  </r>
  <r>
    <n v="1834"/>
    <n v="12120"/>
    <n v="12120"/>
    <n v="18.170000000000002"/>
    <x v="2"/>
    <x v="5"/>
    <s v="Lee Hay"/>
    <d v="2013-07-03T00:00:00"/>
    <x v="0"/>
    <x v="2"/>
    <x v="5"/>
    <n v="259.93229738999997"/>
    <n v="990.72542423699997"/>
    <n v="2.2744017152200001E-2"/>
    <n v="2.2744017152200001E-2"/>
  </r>
  <r>
    <n v="1835"/>
    <n v="12121"/>
    <n v="12121"/>
    <n v="10"/>
    <x v="2"/>
    <x v="5"/>
    <s v="Lee Hay"/>
    <d v="2013-07-03T00:00:00"/>
    <x v="0"/>
    <x v="2"/>
    <x v="5"/>
    <n v="3892.4248376800001"/>
    <n v="831009.20694599999"/>
    <n v="19.0774226582"/>
    <n v="10"/>
  </r>
  <r>
    <n v="1836"/>
    <n v="12160"/>
    <n v="12160"/>
    <n v="61.29"/>
    <x v="2"/>
    <x v="5"/>
    <s v="David Wheeler"/>
    <d v="2013-07-15T00:00:00"/>
    <x v="0"/>
    <x v="2"/>
    <x v="5"/>
    <n v="2791.5751282599999"/>
    <n v="347062.55515600002"/>
    <n v="7.9674918138299997"/>
    <n v="7.9674918138299997"/>
  </r>
  <r>
    <n v="1837"/>
    <n v="12161"/>
    <n v="12161"/>
    <n v="194"/>
    <x v="2"/>
    <x v="5"/>
    <s v="David Wheeler"/>
    <d v="2013-07-15T00:00:00"/>
    <x v="0"/>
    <x v="2"/>
    <x v="5"/>
    <n v="13178.404421900001"/>
    <n v="8685888.1906599998"/>
    <n v="199.401352946"/>
    <n v="194"/>
  </r>
  <r>
    <n v="1838"/>
    <n v="12162"/>
    <n v="12162"/>
    <n v="9.02"/>
    <x v="2"/>
    <x v="5"/>
    <s v="David Wheeler"/>
    <d v="2013-07-15T00:00:00"/>
    <x v="0"/>
    <x v="2"/>
    <x v="5"/>
    <n v="2511.8398353900002"/>
    <n v="393576.28686499997"/>
    <n v="9.0353044346800004"/>
    <n v="9.02"/>
  </r>
  <r>
    <n v="1839"/>
    <n v="12163"/>
    <n v="12163"/>
    <n v="26.83"/>
    <x v="2"/>
    <x v="5"/>
    <s v="David Wheeler"/>
    <d v="2013-07-15T00:00:00"/>
    <x v="0"/>
    <x v="2"/>
    <x v="5"/>
    <n v="5073.3367155400001"/>
    <n v="1170740.18839"/>
    <n v="26.876604025900001"/>
    <n v="26.83"/>
  </r>
  <r>
    <n v="1840"/>
    <n v="12165"/>
    <n v="12165"/>
    <n v="522.74"/>
    <x v="2"/>
    <x v="5"/>
    <s v="David Wheeler"/>
    <d v="2013-07-15T00:00:00"/>
    <x v="0"/>
    <x v="2"/>
    <x v="5"/>
    <n v="53331.466087300003"/>
    <n v="19543477.243299998"/>
    <n v="448.65829700299997"/>
    <n v="448.65829700299997"/>
  </r>
  <r>
    <n v="1841"/>
    <n v="12166"/>
    <n v="12166"/>
    <n v="37.36"/>
    <x v="2"/>
    <x v="5"/>
    <s v="David Wheeler"/>
    <d v="2013-07-15T00:00:00"/>
    <x v="0"/>
    <x v="2"/>
    <x v="5"/>
    <n v="2441.8945545199999"/>
    <n v="316523.890128"/>
    <n v="7.2664177279100004"/>
    <n v="7.2664177279100004"/>
  </r>
  <r>
    <n v="1842"/>
    <n v="12167"/>
    <n v="12167"/>
    <n v="136.27000000000001"/>
    <x v="2"/>
    <x v="5"/>
    <s v="David Wheeler"/>
    <d v="2013-07-15T00:00:00"/>
    <x v="0"/>
    <x v="2"/>
    <x v="5"/>
    <n v="15815.373786300001"/>
    <n v="4111711.3447500002"/>
    <n v="94.392281718199996"/>
    <n v="94.392281718199996"/>
  </r>
  <r>
    <n v="1843"/>
    <n v="12168"/>
    <n v="12168"/>
    <n v="76.400000000000006"/>
    <x v="2"/>
    <x v="5"/>
    <s v="David Wheeler"/>
    <d v="2013-07-15T00:00:00"/>
    <x v="0"/>
    <x v="2"/>
    <x v="5"/>
    <n v="7469.1272026099996"/>
    <n v="3199382.1017399998"/>
    <n v="73.4480004431"/>
    <n v="73.4480004431"/>
  </r>
  <r>
    <n v="1844"/>
    <n v="12169"/>
    <n v="12169"/>
    <n v="72.319999999999993"/>
    <x v="2"/>
    <x v="5"/>
    <s v="David Wheeler"/>
    <d v="2013-07-15T00:00:00"/>
    <x v="0"/>
    <x v="2"/>
    <x v="5"/>
    <n v="13936.0586229"/>
    <n v="3154983.0326800002"/>
    <n v="72.4287339909"/>
    <n v="72.319999999999993"/>
  </r>
  <r>
    <n v="1845"/>
    <n v="12171"/>
    <n v="12171"/>
    <n v="98.61"/>
    <x v="2"/>
    <x v="5"/>
    <s v="David Wheeler"/>
    <d v="2013-07-15T00:00:00"/>
    <x v="0"/>
    <x v="2"/>
    <x v="5"/>
    <n v="15735.347807"/>
    <n v="4301320.8170400001"/>
    <n v="98.745133663199994"/>
    <n v="98.61"/>
  </r>
  <r>
    <n v="1847"/>
    <n v="12185"/>
    <n v="12185"/>
    <n v="21.82"/>
    <x v="2"/>
    <x v="5"/>
    <s v="Ted Davis"/>
    <d v="2013-07-09T00:00:00"/>
    <x v="0"/>
    <x v="2"/>
    <x v="5"/>
    <n v="2725.727582"/>
    <n v="358389.81735099998"/>
    <n v="8.2275310127400001"/>
    <n v="8.2275310127400001"/>
  </r>
  <r>
    <n v="1848"/>
    <n v="12192"/>
    <n v="12192"/>
    <n v="9.0299999999999994"/>
    <x v="2"/>
    <x v="5"/>
    <s v="Ted Davis"/>
    <d v="2013-07-09T00:00:00"/>
    <x v="0"/>
    <x v="2"/>
    <x v="5"/>
    <n v="2512.2478410799999"/>
    <n v="393871.10952900001"/>
    <n v="9.0420726588099996"/>
    <n v="9.0299999999999994"/>
  </r>
  <r>
    <n v="1849"/>
    <n v="12193"/>
    <n v="12193"/>
    <n v="36.14"/>
    <x v="2"/>
    <x v="5"/>
    <s v="Ted Davis"/>
    <d v="2013-07-09T00:00:00"/>
    <x v="0"/>
    <x v="2"/>
    <x v="5"/>
    <n v="1645.74105992"/>
    <n v="55859.204049599997"/>
    <n v="1.2823560029200001"/>
    <n v="1.2823560029200001"/>
  </r>
  <r>
    <n v="1850"/>
    <n v="12201"/>
    <n v="12201"/>
    <n v="97.9"/>
    <x v="2"/>
    <x v="5"/>
    <s v="Glenn E Beck"/>
    <d v="2013-07-19T00:00:00"/>
    <x v="0"/>
    <x v="2"/>
    <x v="5"/>
    <n v="9553.5929284199992"/>
    <n v="4845528.7319"/>
    <n v="111.238478284"/>
    <n v="97.9"/>
  </r>
  <r>
    <n v="1852"/>
    <n v="12284"/>
    <n v="12284"/>
    <n v="35.42"/>
    <x v="2"/>
    <x v="5"/>
    <s v="LM Hollister Groves Inc"/>
    <d v="2013-08-14T00:00:00"/>
    <x v="0"/>
    <x v="2"/>
    <x v="5"/>
    <n v="7491.5324577800002"/>
    <n v="1544807.08247"/>
    <n v="35.464032638200003"/>
    <n v="35.42"/>
  </r>
  <r>
    <n v="1853"/>
    <n v="12291"/>
    <n v="12291"/>
    <n v="280"/>
    <x v="2"/>
    <x v="5"/>
    <s v="W Lindsay Raley"/>
    <d v="2013-07-25T00:00:00"/>
    <x v="0"/>
    <x v="2"/>
    <x v="5"/>
    <n v="9862.0620190999998"/>
    <n v="1311248.2220900001"/>
    <n v="30.102237536800001"/>
    <n v="30.102237536800001"/>
  </r>
  <r>
    <n v="1856"/>
    <n v="12299"/>
    <n v="12299"/>
    <n v="19.59"/>
    <x v="2"/>
    <x v="5"/>
    <s v="Glenn E Beck"/>
    <d v="2013-08-20T00:00:00"/>
    <x v="0"/>
    <x v="2"/>
    <x v="5"/>
    <n v="8162.3208174000001"/>
    <n v="1914552.1461499999"/>
    <n v="43.952245279700001"/>
    <n v="19.59"/>
  </r>
  <r>
    <n v="1857"/>
    <n v="12300"/>
    <n v="12300"/>
    <n v="29.16"/>
    <x v="2"/>
    <x v="5"/>
    <s v="Glenn E Beck"/>
    <d v="2013-08-19T00:00:00"/>
    <x v="0"/>
    <x v="2"/>
    <x v="5"/>
    <n v="6518.2615174599996"/>
    <n v="1272361.4979300001"/>
    <n v="29.209517616900001"/>
    <n v="29.16"/>
  </r>
  <r>
    <n v="1858"/>
    <n v="12336"/>
    <n v="12336"/>
    <n v="5"/>
    <x v="6"/>
    <x v="5"/>
    <s v="Joe Garrison"/>
    <d v="2013-08-21T00:00:00"/>
    <x v="0"/>
    <x v="4"/>
    <x v="5"/>
    <n v="5212.8276660600004"/>
    <n v="537364.64835100004"/>
    <n v="12.3362442106"/>
    <n v="5"/>
  </r>
  <r>
    <n v="1860"/>
    <n v="12339"/>
    <n v="12339"/>
    <n v="40.479999999999997"/>
    <x v="6"/>
    <x v="5"/>
    <s v="David Morris Jr"/>
    <d v="2013-08-21T00:00:00"/>
    <x v="0"/>
    <x v="4"/>
    <x v="5"/>
    <n v="14878.789392799999"/>
    <n v="2101280.9288599999"/>
    <n v="48.2389654272"/>
    <n v="40.479999999999997"/>
  </r>
  <r>
    <n v="1861"/>
    <n v="12340"/>
    <n v="12340"/>
    <n v="328.43"/>
    <x v="2"/>
    <x v="5"/>
    <s v="David Morris Jr"/>
    <d v="2013-08-22T00:00:00"/>
    <x v="0"/>
    <x v="2"/>
    <x v="5"/>
    <n v="35750.192927800003"/>
    <n v="8780125.1946699992"/>
    <n v="201.56474553000001"/>
    <n v="201.56474553000001"/>
  </r>
  <r>
    <n v="1863"/>
    <n v="12385"/>
    <n v="12385"/>
    <n v="86.78"/>
    <x v="2"/>
    <x v="5"/>
    <s v="Hunt Brothers"/>
    <d v="2013-09-03T00:00:00"/>
    <x v="0"/>
    <x v="2"/>
    <x v="5"/>
    <n v="14583.1703409"/>
    <n v="4852413.9518100005"/>
    <n v="111.396541816"/>
    <n v="86.78"/>
  </r>
  <r>
    <n v="1864"/>
    <n v="12386"/>
    <n v="12386"/>
    <n v="33.21"/>
    <x v="2"/>
    <x v="5"/>
    <s v="Hunt Brothers"/>
    <d v="2013-09-03T00:00:00"/>
    <x v="0"/>
    <x v="2"/>
    <x v="5"/>
    <n v="6448.9206612199996"/>
    <n v="1448710.9011299999"/>
    <n v="33.257959044800003"/>
    <n v="33.21"/>
  </r>
  <r>
    <n v="1865"/>
    <n v="12388"/>
    <n v="12388"/>
    <n v="8.7100000000000009"/>
    <x v="2"/>
    <x v="5"/>
    <s v="Hunt Brothers"/>
    <d v="2013-09-03T00:00:00"/>
    <x v="0"/>
    <x v="2"/>
    <x v="5"/>
    <n v="2466.1168472099998"/>
    <n v="379881.72840700002"/>
    <n v="8.7209193741700002"/>
    <n v="8.7100000000000009"/>
  </r>
  <r>
    <n v="1866"/>
    <n v="12391"/>
    <n v="12391"/>
    <n v="9.9600000000000009"/>
    <x v="2"/>
    <x v="5"/>
    <s v="Hunt Brothers"/>
    <d v="2013-09-03T00:00:00"/>
    <x v="0"/>
    <x v="2"/>
    <x v="5"/>
    <n v="2253.2708341799998"/>
    <n v="295398.21863700001"/>
    <n v="6.7814371036200001"/>
    <n v="6.7814371036200001"/>
  </r>
  <r>
    <n v="1867"/>
    <n v="12392"/>
    <n v="12392"/>
    <n v="15.09"/>
    <x v="2"/>
    <x v="5"/>
    <s v="Hunt Brothers"/>
    <d v="2013-09-03T00:00:00"/>
    <x v="0"/>
    <x v="2"/>
    <x v="5"/>
    <n v="3312.4006189400002"/>
    <n v="658299.08813599998"/>
    <n v="15.112528038100001"/>
    <n v="15.09"/>
  </r>
  <r>
    <n v="1868"/>
    <n v="12397"/>
    <n v="12397"/>
    <n v="39.799999999999997"/>
    <x v="2"/>
    <x v="5"/>
    <s v="Hunt Brothers"/>
    <d v="2013-09-03T00:00:00"/>
    <x v="0"/>
    <x v="2"/>
    <x v="5"/>
    <n v="5271.44990504"/>
    <n v="1736508.7522400001"/>
    <n v="39.864915020600002"/>
    <n v="39.799999999999997"/>
  </r>
  <r>
    <n v="1869"/>
    <n v="12398"/>
    <n v="12398"/>
    <n v="4.75"/>
    <x v="2"/>
    <x v="5"/>
    <s v="Hunt Brothers"/>
    <d v="2013-09-03T00:00:00"/>
    <x v="0"/>
    <x v="2"/>
    <x v="5"/>
    <n v="1923.5590001099999"/>
    <n v="207082.25758100001"/>
    <n v="4.7539735057900003"/>
    <n v="4.75"/>
  </r>
  <r>
    <n v="1870"/>
    <n v="12399"/>
    <n v="12399"/>
    <n v="10.039999999999999"/>
    <x v="2"/>
    <x v="5"/>
    <s v="Hunt Brothers"/>
    <d v="2013-09-03T00:00:00"/>
    <x v="0"/>
    <x v="2"/>
    <x v="5"/>
    <n v="2648.6964149999999"/>
    <n v="438089.13997299998"/>
    <n v="10.0571830196"/>
    <n v="10.039999999999999"/>
  </r>
  <r>
    <n v="1871"/>
    <n v="12400"/>
    <n v="12400"/>
    <n v="9.75"/>
    <x v="2"/>
    <x v="5"/>
    <s v="Hunt Brothers"/>
    <d v="2013-09-03T00:00:00"/>
    <x v="0"/>
    <x v="2"/>
    <x v="5"/>
    <n v="2609.14055839"/>
    <n v="425292.93251800002"/>
    <n v="9.7634213428500001"/>
    <n v="9.75"/>
  </r>
  <r>
    <n v="1872"/>
    <n v="12401"/>
    <n v="12401"/>
    <n v="39.85"/>
    <x v="2"/>
    <x v="5"/>
    <s v="Hunt Brothers"/>
    <d v="2013-09-03T00:00:00"/>
    <x v="0"/>
    <x v="2"/>
    <x v="5"/>
    <n v="5276.3391364999998"/>
    <n v="1738544.1686799999"/>
    <n v="39.911641939399999"/>
    <n v="39.85"/>
  </r>
  <r>
    <n v="1873"/>
    <n v="12402"/>
    <n v="12402"/>
    <n v="179.03"/>
    <x v="2"/>
    <x v="5"/>
    <s v="Hunt Brothers"/>
    <d v="2013-09-03T00:00:00"/>
    <x v="0"/>
    <x v="2"/>
    <x v="5"/>
    <n v="19760.056815600001"/>
    <n v="7811637.4803200001"/>
    <n v="179.331237993"/>
    <n v="179.03"/>
  </r>
  <r>
    <n v="1874"/>
    <n v="12403"/>
    <n v="12403"/>
    <n v="19.329999999999998"/>
    <x v="2"/>
    <x v="5"/>
    <s v="Hunt Brothers"/>
    <d v="2013-09-03T00:00:00"/>
    <x v="0"/>
    <x v="2"/>
    <x v="5"/>
    <n v="3533.2437715699998"/>
    <n v="457820.35905600002"/>
    <n v="10.5101512935"/>
    <n v="10.5101512935"/>
  </r>
  <r>
    <n v="1875"/>
    <n v="12404"/>
    <n v="12404"/>
    <n v="19.79"/>
    <x v="2"/>
    <x v="5"/>
    <s v="Hunt Brothers"/>
    <d v="2013-09-03T00:00:00"/>
    <x v="0"/>
    <x v="2"/>
    <x v="5"/>
    <n v="3896.9917437499998"/>
    <n v="862510.14814599999"/>
    <n v="19.800587653699999"/>
    <n v="19.79"/>
  </r>
  <r>
    <n v="1876"/>
    <n v="12406"/>
    <n v="12406"/>
    <n v="10.050000000000001"/>
    <x v="2"/>
    <x v="5"/>
    <s v="Hunt Brothers"/>
    <d v="2013-09-03T00:00:00"/>
    <x v="0"/>
    <x v="2"/>
    <x v="5"/>
    <n v="2647.1424507000002"/>
    <n v="438309.86069599999"/>
    <n v="10.062250090499999"/>
    <n v="10.050000000000001"/>
  </r>
  <r>
    <n v="1877"/>
    <n v="12407"/>
    <n v="12407"/>
    <n v="37.270000000000003"/>
    <x v="2"/>
    <x v="5"/>
    <s v="Hunt Brothers"/>
    <d v="2013-09-03T00:00:00"/>
    <x v="0"/>
    <x v="2"/>
    <x v="5"/>
    <n v="5100.6929936200004"/>
    <n v="1626045.3946400001"/>
    <n v="37.329015124999998"/>
    <n v="37.270000000000003"/>
  </r>
  <r>
    <n v="1878"/>
    <n v="12408"/>
    <n v="12408"/>
    <n v="21.43"/>
    <x v="2"/>
    <x v="5"/>
    <s v="Hunt Brothers"/>
    <d v="2013-09-03T00:00:00"/>
    <x v="0"/>
    <x v="2"/>
    <x v="5"/>
    <n v="4052.02034538"/>
    <n v="934814.56982700003"/>
    <n v="21.460475415400001"/>
    <n v="21.43"/>
  </r>
  <r>
    <n v="1879"/>
    <n v="12409"/>
    <n v="12409"/>
    <n v="14.63"/>
    <x v="2"/>
    <x v="5"/>
    <s v="Hunt Brothers"/>
    <d v="2013-09-03T00:00:00"/>
    <x v="0"/>
    <x v="2"/>
    <x v="5"/>
    <n v="3650.6825011999999"/>
    <n v="568297.58668800001"/>
    <n v="13.0463696025"/>
    <n v="13.0463696025"/>
  </r>
  <r>
    <n v="1880"/>
    <n v="12410"/>
    <n v="12410"/>
    <n v="9.23"/>
    <x v="2"/>
    <x v="5"/>
    <s v="Hunt Brothers"/>
    <d v="2013-09-03T00:00:00"/>
    <x v="0"/>
    <x v="2"/>
    <x v="5"/>
    <n v="2538.81067106"/>
    <n v="402842.482862"/>
    <n v="9.2480278750299991"/>
    <n v="9.23"/>
  </r>
  <r>
    <n v="1881"/>
    <n v="12411"/>
    <n v="12411"/>
    <n v="9.9"/>
    <x v="2"/>
    <x v="5"/>
    <s v="Hunt Brothers"/>
    <d v="2013-09-03T00:00:00"/>
    <x v="0"/>
    <x v="2"/>
    <x v="5"/>
    <n v="2629.0548949499998"/>
    <n v="431885.30342800001"/>
    <n v="9.9147619599399999"/>
    <n v="9.9"/>
  </r>
  <r>
    <n v="1882"/>
    <n v="12414"/>
    <n v="12414"/>
    <n v="39.01"/>
    <x v="2"/>
    <x v="5"/>
    <s v="Hunt Brothers"/>
    <d v="2013-09-03T00:00:00"/>
    <x v="0"/>
    <x v="2"/>
    <x v="5"/>
    <n v="945.96501585199996"/>
    <n v="21475.746768600002"/>
    <n v="0.49301727896800002"/>
    <n v="0.49301727896800002"/>
  </r>
  <r>
    <n v="1883"/>
    <n v="12415"/>
    <n v="12415"/>
    <n v="59.11"/>
    <x v="2"/>
    <x v="5"/>
    <s v="Hunt Brothers"/>
    <d v="2013-09-03T00:00:00"/>
    <x v="0"/>
    <x v="2"/>
    <x v="5"/>
    <n v="7235.7043731200001"/>
    <n v="2578601.8949699998"/>
    <n v="59.196790849499997"/>
    <n v="59.11"/>
  </r>
  <r>
    <n v="1884"/>
    <n v="12416"/>
    <n v="12416"/>
    <n v="603.45000000000005"/>
    <x v="2"/>
    <x v="5"/>
    <s v="Hunt Brothers"/>
    <d v="2013-09-03T00:00:00"/>
    <x v="0"/>
    <x v="2"/>
    <x v="5"/>
    <n v="52782.627642400003"/>
    <n v="12675602.535399999"/>
    <n v="290.99295771200002"/>
    <n v="290.99295771200002"/>
  </r>
  <r>
    <n v="1885"/>
    <n v="12418"/>
    <n v="12418"/>
    <n v="9.81"/>
    <x v="2"/>
    <x v="5"/>
    <s v="Hunt Brothers"/>
    <d v="2013-09-03T00:00:00"/>
    <x v="0"/>
    <x v="2"/>
    <x v="5"/>
    <n v="2601.1147922599998"/>
    <n v="428164.13961800002"/>
    <n v="9.8293354517800005"/>
    <n v="9.81"/>
  </r>
  <r>
    <n v="1886"/>
    <n v="12419"/>
    <n v="12419"/>
    <n v="37.11"/>
    <x v="2"/>
    <x v="5"/>
    <s v="Hunt Brothers"/>
    <d v="2013-09-03T00:00:00"/>
    <x v="0"/>
    <x v="2"/>
    <x v="5"/>
    <n v="5089.48208884"/>
    <n v="1618924.7368999999"/>
    <n v="37.165546662600001"/>
    <n v="37.11"/>
  </r>
  <r>
    <n v="1887"/>
    <n v="12420"/>
    <n v="12420"/>
    <n v="19.32"/>
    <x v="2"/>
    <x v="5"/>
    <s v="Hunt Brothers"/>
    <d v="2013-09-03T00:00:00"/>
    <x v="0"/>
    <x v="2"/>
    <x v="5"/>
    <n v="3903.0506134799998"/>
    <n v="842987.10816199996"/>
    <n v="19.352398533500001"/>
    <n v="19.32"/>
  </r>
  <r>
    <n v="1888"/>
    <n v="12421"/>
    <n v="12421"/>
    <n v="15.39"/>
    <x v="2"/>
    <x v="5"/>
    <s v="Hunt Brothers"/>
    <d v="2013-09-03T00:00:00"/>
    <x v="0"/>
    <x v="2"/>
    <x v="5"/>
    <n v="3836.6763708100002"/>
    <n v="668796.62531999999"/>
    <n v="15.3535192956"/>
    <n v="15.3535192956"/>
  </r>
  <r>
    <n v="1889"/>
    <n v="12422"/>
    <n v="12422"/>
    <n v="119.32"/>
    <x v="2"/>
    <x v="5"/>
    <s v="Hunt Brothers"/>
    <d v="2013-09-03T00:00:00"/>
    <x v="0"/>
    <x v="2"/>
    <x v="5"/>
    <n v="15820.551240999999"/>
    <n v="5206163.4106999999"/>
    <n v="119.517544431"/>
    <n v="119.32"/>
  </r>
  <r>
    <n v="1890"/>
    <n v="12424"/>
    <n v="12424"/>
    <n v="179.18"/>
    <x v="2"/>
    <x v="5"/>
    <s v="Hunt Brothers"/>
    <d v="2013-09-03T00:00:00"/>
    <x v="0"/>
    <x v="2"/>
    <x v="5"/>
    <n v="15471.1795514"/>
    <n v="4268237.6458799997"/>
    <n v="97.985645520700004"/>
    <n v="97.985645520700004"/>
  </r>
  <r>
    <n v="1891"/>
    <n v="12425"/>
    <n v="12425"/>
    <n v="19.45"/>
    <x v="2"/>
    <x v="5"/>
    <s v="Hunt Brothers"/>
    <d v="2013-09-03T00:00:00"/>
    <x v="0"/>
    <x v="2"/>
    <x v="5"/>
    <n v="5208.9548436200002"/>
    <n v="848840.34323799994"/>
    <n v="19.4867708588"/>
    <n v="19.45"/>
  </r>
  <r>
    <n v="1892"/>
    <n v="12426"/>
    <n v="12426"/>
    <n v="7.86"/>
    <x v="2"/>
    <x v="5"/>
    <s v="Hunt Brothers"/>
    <d v="2013-09-03T00:00:00"/>
    <x v="0"/>
    <x v="2"/>
    <x v="5"/>
    <n v="3544.9730613299998"/>
    <n v="342834.16691600002"/>
    <n v="7.8704209884500003"/>
    <n v="7.86"/>
  </r>
  <r>
    <n v="1893"/>
    <n v="12427"/>
    <n v="12427"/>
    <n v="20.170000000000002"/>
    <x v="2"/>
    <x v="5"/>
    <s v="Hunt Brothers"/>
    <d v="2013-09-03T00:00:00"/>
    <x v="0"/>
    <x v="2"/>
    <x v="5"/>
    <n v="3977.6169542399998"/>
    <n v="880047.54127499997"/>
    <n v="20.2031924122"/>
    <n v="20.170000000000002"/>
  </r>
  <r>
    <n v="1894"/>
    <n v="12428"/>
    <n v="12428"/>
    <n v="18.579999999999998"/>
    <x v="2"/>
    <x v="5"/>
    <s v="Hunt Brothers"/>
    <d v="2013-09-03T00:00:00"/>
    <x v="0"/>
    <x v="2"/>
    <x v="5"/>
    <n v="5357.8794094499999"/>
    <n v="810728.73756000004"/>
    <n v="18.611845282000001"/>
    <n v="18.579999999999998"/>
  </r>
  <r>
    <n v="1895"/>
    <n v="12429"/>
    <n v="12429"/>
    <n v="9.19"/>
    <x v="2"/>
    <x v="5"/>
    <s v="Hunt Brothers"/>
    <d v="2013-09-03T00:00:00"/>
    <x v="0"/>
    <x v="2"/>
    <x v="5"/>
    <n v="2564.3445880200002"/>
    <n v="400823.68291099998"/>
    <n v="9.2016824198799991"/>
    <n v="9.19"/>
  </r>
  <r>
    <n v="1896"/>
    <n v="12430"/>
    <n v="12430"/>
    <n v="9.74"/>
    <x v="2"/>
    <x v="5"/>
    <s v="Hunt Brothers"/>
    <d v="2013-09-03T00:00:00"/>
    <x v="0"/>
    <x v="2"/>
    <x v="5"/>
    <n v="2588.7997474399999"/>
    <n v="424998.31632099999"/>
    <n v="9.7566578585600006"/>
    <n v="9.74"/>
  </r>
  <r>
    <n v="1897"/>
    <n v="12431"/>
    <n v="12431"/>
    <n v="197.38"/>
    <x v="2"/>
    <x v="5"/>
    <s v="Hunt Brothers"/>
    <d v="2013-09-03T00:00:00"/>
    <x v="0"/>
    <x v="2"/>
    <x v="5"/>
    <n v="31641.458801299999"/>
    <n v="8610809.2712399997"/>
    <n v="197.67777122499999"/>
    <n v="197.38"/>
  </r>
  <r>
    <n v="1898"/>
    <n v="12432"/>
    <n v="12432"/>
    <n v="33.619999999999997"/>
    <x v="2"/>
    <x v="5"/>
    <s v="Hunt Brothers"/>
    <d v="2013-09-03T00:00:00"/>
    <x v="0"/>
    <x v="2"/>
    <x v="5"/>
    <n v="4759.6898917799999"/>
    <n v="1043800.8388499999"/>
    <n v="23.962465887699999"/>
    <n v="23.962465887699999"/>
  </r>
  <r>
    <n v="1899"/>
    <n v="12433"/>
    <n v="12433"/>
    <n v="10.07"/>
    <x v="2"/>
    <x v="5"/>
    <s v="Hunt Brothers"/>
    <d v="2013-09-03T00:00:00"/>
    <x v="0"/>
    <x v="2"/>
    <x v="5"/>
    <n v="2651.9283899000002"/>
    <n v="439392.96001799998"/>
    <n v="10.087114729"/>
    <n v="10.07"/>
  </r>
  <r>
    <n v="1900"/>
    <n v="12434"/>
    <n v="12434"/>
    <n v="36.43"/>
    <x v="2"/>
    <x v="5"/>
    <s v="Hunt Brothers"/>
    <d v="2013-09-03T00:00:00"/>
    <x v="0"/>
    <x v="2"/>
    <x v="5"/>
    <n v="7647.0976549300003"/>
    <n v="1589220.7032000001"/>
    <n v="36.483633152099998"/>
    <n v="36.43"/>
  </r>
  <r>
    <n v="1901"/>
    <n v="12435"/>
    <n v="12435"/>
    <n v="20.7"/>
    <x v="2"/>
    <x v="5"/>
    <s v="Hunt Brothers"/>
    <d v="2013-09-03T00:00:00"/>
    <x v="0"/>
    <x v="2"/>
    <x v="5"/>
    <n v="5551.4147367699998"/>
    <n v="903020.50108900003"/>
    <n v="20.730581110700001"/>
    <n v="20.7"/>
  </r>
  <r>
    <n v="1902"/>
    <n v="12437"/>
    <n v="12437"/>
    <n v="7.61"/>
    <x v="2"/>
    <x v="5"/>
    <s v="Hunt Brothers"/>
    <d v="2013-09-03T00:00:00"/>
    <x v="0"/>
    <x v="2"/>
    <x v="5"/>
    <n v="2193.6412391499998"/>
    <n v="177438.75558699999"/>
    <n v="4.0734496176299997"/>
    <n v="4.0734496176299997"/>
  </r>
  <r>
    <n v="1903"/>
    <n v="12438"/>
    <n v="12438"/>
    <n v="69.08"/>
    <x v="2"/>
    <x v="5"/>
    <s v="Hunt Brothers"/>
    <d v="2013-09-03T00:00:00"/>
    <x v="0"/>
    <x v="2"/>
    <x v="5"/>
    <n v="8997.0711744700002"/>
    <n v="1673490.4553700001"/>
    <n v="38.418208203699997"/>
    <n v="38.418208203699997"/>
  </r>
  <r>
    <n v="1904"/>
    <n v="12439"/>
    <n v="12439"/>
    <n v="25.29"/>
    <x v="2"/>
    <x v="5"/>
    <s v="Hunt Brothers"/>
    <d v="2013-09-03T00:00:00"/>
    <x v="0"/>
    <x v="2"/>
    <x v="5"/>
    <n v="5229.2391814800003"/>
    <n v="1461455.6938499999"/>
    <n v="33.550540396899997"/>
    <n v="25.29"/>
  </r>
  <r>
    <n v="1905"/>
    <n v="12440"/>
    <n v="12440"/>
    <n v="50.89"/>
    <x v="2"/>
    <x v="5"/>
    <s v="Hunt Brothers"/>
    <d v="2013-09-03T00:00:00"/>
    <x v="0"/>
    <x v="2"/>
    <x v="5"/>
    <n v="10551.968086700001"/>
    <n v="3645081.0098600001"/>
    <n v="83.679880400100004"/>
    <n v="50.89"/>
  </r>
  <r>
    <n v="1906"/>
    <n v="12447"/>
    <n v="12447"/>
    <n v="62.04"/>
    <x v="2"/>
    <x v="5"/>
    <s v="Benny McLean Jr"/>
    <d v="2013-08-05T00:00:00"/>
    <x v="0"/>
    <x v="2"/>
    <x v="5"/>
    <n v="14561.8899779"/>
    <n v="2837011.9286500001"/>
    <n v="65.129092670600002"/>
    <n v="62.04"/>
  </r>
  <r>
    <n v="1914"/>
    <n v="12525"/>
    <n v="12525"/>
    <n v="39.979999999999997"/>
    <x v="2"/>
    <x v="5"/>
    <s v="JK Carter Groves"/>
    <d v="2013-10-01T00:00:00"/>
    <x v="0"/>
    <x v="2"/>
    <x v="5"/>
    <n v="5428.34458464"/>
    <n v="1743910.8316599999"/>
    <n v="40.034844061699999"/>
    <n v="39.979999999999997"/>
  </r>
  <r>
    <n v="1915"/>
    <n v="12526"/>
    <n v="12526"/>
    <n v="10.09"/>
    <x v="2"/>
    <x v="5"/>
    <s v="JK Carter Groves"/>
    <d v="2013-10-01T00:00:00"/>
    <x v="0"/>
    <x v="2"/>
    <x v="5"/>
    <n v="2654.0485778699999"/>
    <n v="440235.47210499999"/>
    <n v="10.1064562225"/>
    <n v="10.09"/>
  </r>
  <r>
    <n v="1916"/>
    <n v="12527"/>
    <n v="12527"/>
    <n v="9"/>
    <x v="2"/>
    <x v="5"/>
    <s v="JK Carter Groves"/>
    <d v="2013-10-01T00:00:00"/>
    <x v="0"/>
    <x v="2"/>
    <x v="5"/>
    <n v="2571.16332427"/>
    <n v="413123.84645499999"/>
    <n v="9.4840564498499997"/>
    <n v="9"/>
  </r>
  <r>
    <n v="1917"/>
    <n v="12533"/>
    <n v="12533"/>
    <n v="8.27"/>
    <x v="2"/>
    <x v="5"/>
    <s v="Waverly Growers Cooperative"/>
    <d v="2013-09-25T00:00:00"/>
    <x v="0"/>
    <x v="2"/>
    <x v="5"/>
    <n v="2402.5070153000001"/>
    <n v="360695.345386"/>
    <n v="8.2804588652700009"/>
    <n v="8.27"/>
  </r>
  <r>
    <n v="1918"/>
    <n v="12534"/>
    <n v="12534"/>
    <n v="29.12"/>
    <x v="2"/>
    <x v="5"/>
    <s v="Waverly Growers Cooperative"/>
    <d v="2013-09-25T00:00:00"/>
    <x v="0"/>
    <x v="2"/>
    <x v="5"/>
    <n v="4564.6405422999997"/>
    <n v="1270419.2542000001"/>
    <n v="29.164929657799998"/>
    <n v="29.12"/>
  </r>
  <r>
    <n v="1919"/>
    <n v="12535"/>
    <n v="12535"/>
    <n v="8.68"/>
    <x v="2"/>
    <x v="5"/>
    <s v="Waverly Growers Cooperative"/>
    <d v="2013-09-25T00:00:00"/>
    <x v="0"/>
    <x v="2"/>
    <x v="5"/>
    <n v="2463.1630011699999"/>
    <n v="378898.46481199999"/>
    <n v="8.6983466577200002"/>
    <n v="8.68"/>
  </r>
  <r>
    <n v="1920"/>
    <n v="12536"/>
    <n v="12536"/>
    <n v="38.97"/>
    <x v="2"/>
    <x v="5"/>
    <s v="Waverly Growers Cooperative"/>
    <d v="2013-09-25T00:00:00"/>
    <x v="0"/>
    <x v="2"/>
    <x v="5"/>
    <n v="7794.2833454700003"/>
    <n v="1700314.8841800001"/>
    <n v="39.034014817600003"/>
    <n v="38.97"/>
  </r>
  <r>
    <n v="1921"/>
    <n v="12537"/>
    <n v="12537"/>
    <n v="10.029999999999999"/>
    <x v="2"/>
    <x v="5"/>
    <s v="Waverly Growers Cooperative"/>
    <d v="2013-09-25T00:00:00"/>
    <x v="0"/>
    <x v="2"/>
    <x v="5"/>
    <n v="2645.8289114899999"/>
    <n v="437743.61385899998"/>
    <n v="10.049250799799999"/>
    <n v="10.029999999999999"/>
  </r>
  <r>
    <n v="1922"/>
    <n v="12539"/>
    <n v="12539"/>
    <n v="19.63"/>
    <x v="2"/>
    <x v="5"/>
    <s v="Waverly Growers Cooperative"/>
    <d v="2013-09-25T00:00:00"/>
    <x v="0"/>
    <x v="2"/>
    <x v="5"/>
    <n v="4034.2607645100002"/>
    <n v="900231.20635999995"/>
    <n v="20.6665474586"/>
    <n v="19.63"/>
  </r>
  <r>
    <n v="1923"/>
    <n v="12540"/>
    <n v="12540"/>
    <n v="20.65"/>
    <x v="2"/>
    <x v="5"/>
    <s v="Waverly Growers Cooperative"/>
    <d v="2013-09-25T00:00:00"/>
    <x v="0"/>
    <x v="2"/>
    <x v="5"/>
    <n v="4693.7661030899999"/>
    <n v="901036.95130800002"/>
    <n v="20.685044891299999"/>
    <n v="20.65"/>
  </r>
  <r>
    <n v="1924"/>
    <n v="12541"/>
    <n v="12541"/>
    <n v="12.82"/>
    <x v="2"/>
    <x v="5"/>
    <s v="Waverly Growers Cooperative"/>
    <d v="2013-09-25T00:00:00"/>
    <x v="0"/>
    <x v="2"/>
    <x v="5"/>
    <n v="4489.0710895900002"/>
    <n v="656239.87237800006"/>
    <n v="15.06525476"/>
    <n v="12.82"/>
  </r>
  <r>
    <n v="1925"/>
    <n v="12543"/>
    <n v="12543"/>
    <n v="10.039999999999999"/>
    <x v="2"/>
    <x v="5"/>
    <s v="Waverly Growers Cooperative"/>
    <d v="2013-09-25T00:00:00"/>
    <x v="0"/>
    <x v="2"/>
    <x v="5"/>
    <n v="2647.5718230900002"/>
    <n v="437912.75743300002"/>
    <n v="10.053133817499999"/>
    <n v="10.039999999999999"/>
  </r>
  <r>
    <n v="1926"/>
    <n v="12544"/>
    <n v="12544"/>
    <n v="22.94"/>
    <x v="2"/>
    <x v="5"/>
    <s v="Waverly Growers Cooperative"/>
    <d v="2013-09-25T00:00:00"/>
    <x v="0"/>
    <x v="2"/>
    <x v="5"/>
    <n v="3018.8572560699999"/>
    <n v="497826.92217099998"/>
    <n v="11.428579281099999"/>
    <n v="11.428579281099999"/>
  </r>
  <r>
    <n v="1927"/>
    <n v="12546"/>
    <n v="12546"/>
    <n v="4.76"/>
    <x v="2"/>
    <x v="5"/>
    <s v="Waverly Growers Cooperative"/>
    <d v="2013-09-25T00:00:00"/>
    <x v="0"/>
    <x v="2"/>
    <x v="5"/>
    <n v="1926.11989036"/>
    <n v="207950.99965799999"/>
    <n v="4.7739171594299998"/>
    <n v="4.76"/>
  </r>
  <r>
    <n v="1928"/>
    <n v="12550"/>
    <n v="12550"/>
    <n v="18.89"/>
    <x v="2"/>
    <x v="5"/>
    <s v="Waverly Growers Cooperative"/>
    <d v="2013-09-25T00:00:00"/>
    <x v="0"/>
    <x v="2"/>
    <x v="5"/>
    <n v="3859.2723632299999"/>
    <n v="823906.22233999998"/>
    <n v="18.914359916799999"/>
    <n v="18.89"/>
  </r>
  <r>
    <n v="1929"/>
    <n v="12553"/>
    <n v="12553"/>
    <n v="4.72"/>
    <x v="2"/>
    <x v="5"/>
    <s v="Waverly Growers Cooperative"/>
    <d v="2013-09-25T00:00:00"/>
    <x v="0"/>
    <x v="2"/>
    <x v="5"/>
    <n v="1556.3654898"/>
    <n v="71870.0459711"/>
    <n v="1.6499158276400001"/>
    <n v="1.6499158276400001"/>
  </r>
  <r>
    <n v="1930"/>
    <n v="12554"/>
    <n v="12554"/>
    <n v="114.53"/>
    <x v="2"/>
    <x v="5"/>
    <s v="Waverly Growers Cooperative"/>
    <d v="2013-09-25T00:00:00"/>
    <x v="0"/>
    <x v="2"/>
    <x v="5"/>
    <n v="3980.5459056499999"/>
    <n v="699738.06553899997"/>
    <n v="16.0638398645"/>
    <n v="16.0638398645"/>
  </r>
  <r>
    <n v="1931"/>
    <n v="12557"/>
    <n v="12557"/>
    <n v="8.7100000000000009"/>
    <x v="2"/>
    <x v="5"/>
    <s v="Waverly Growers Cooperative"/>
    <d v="2013-09-25T00:00:00"/>
    <x v="0"/>
    <x v="2"/>
    <x v="5"/>
    <n v="3195.5315636599998"/>
    <n v="380009.95163600001"/>
    <n v="8.7238629862200003"/>
    <n v="8.7100000000000009"/>
  </r>
  <r>
    <n v="1932"/>
    <n v="12558"/>
    <n v="12558"/>
    <n v="40.67"/>
    <x v="2"/>
    <x v="5"/>
    <s v="Waverly Growers Cooperative"/>
    <d v="2013-09-25T00:00:00"/>
    <x v="0"/>
    <x v="2"/>
    <x v="5"/>
    <n v="5330.4318678899999"/>
    <n v="1774236.6673399999"/>
    <n v="40.731032238399997"/>
    <n v="40.67"/>
  </r>
  <r>
    <n v="1933"/>
    <n v="12559"/>
    <n v="12559"/>
    <n v="30.26"/>
    <x v="2"/>
    <x v="5"/>
    <s v="Waverly Growers Cooperative"/>
    <d v="2013-09-25T00:00:00"/>
    <x v="0"/>
    <x v="2"/>
    <x v="5"/>
    <n v="5308.9553025499999"/>
    <n v="1320040.56593"/>
    <n v="30.3040827847"/>
    <n v="30.26"/>
  </r>
  <r>
    <n v="1934"/>
    <n v="12561"/>
    <n v="12561"/>
    <n v="19.47"/>
    <x v="2"/>
    <x v="5"/>
    <s v="Waverly Growers Cooperative"/>
    <d v="2013-09-25T00:00:00"/>
    <x v="0"/>
    <x v="2"/>
    <x v="5"/>
    <n v="2442.1895145600001"/>
    <n v="366170.05890300003"/>
    <n v="8.4061414965099992"/>
    <n v="8.4061414965099992"/>
  </r>
  <r>
    <n v="1935"/>
    <n v="12562"/>
    <n v="12562"/>
    <n v="9.81"/>
    <x v="2"/>
    <x v="5"/>
    <s v="Waverly Growers Cooperative"/>
    <d v="2013-09-25T00:00:00"/>
    <x v="0"/>
    <x v="2"/>
    <x v="5"/>
    <n v="2616.2901133599999"/>
    <n v="427807.74575100001"/>
    <n v="9.8211537416700008"/>
    <n v="9.81"/>
  </r>
  <r>
    <n v="1936"/>
    <n v="12566"/>
    <n v="12566"/>
    <n v="16.760000000000002"/>
    <x v="2"/>
    <x v="5"/>
    <s v="Waverly Growers Cooperative"/>
    <d v="2013-09-25T00:00:00"/>
    <x v="0"/>
    <x v="2"/>
    <x v="5"/>
    <n v="3462.602034"/>
    <n v="731095.61197600001"/>
    <n v="16.7837129561"/>
    <n v="16.760000000000002"/>
  </r>
  <r>
    <n v="1937"/>
    <n v="12567"/>
    <n v="12567"/>
    <n v="28"/>
    <x v="2"/>
    <x v="5"/>
    <s v="Waverly Growers Cooperative"/>
    <d v="2013-09-25T00:00:00"/>
    <x v="0"/>
    <x v="2"/>
    <x v="5"/>
    <n v="4355.2880314800004"/>
    <n v="924118.00127400004"/>
    <n v="21.214915008199998"/>
    <n v="21.214915008199998"/>
  </r>
  <r>
    <n v="1938"/>
    <n v="12568"/>
    <n v="12568"/>
    <n v="8.9700000000000006"/>
    <x v="2"/>
    <x v="5"/>
    <s v="Waverly Growers Cooperative"/>
    <d v="2013-09-25T00:00:00"/>
    <x v="0"/>
    <x v="2"/>
    <x v="5"/>
    <n v="2501.8525294800002"/>
    <n v="391169.237395"/>
    <n v="8.9800459613499992"/>
    <n v="8.9700000000000006"/>
  </r>
  <r>
    <n v="1939"/>
    <n v="12569"/>
    <n v="12569"/>
    <n v="18.190000000000001"/>
    <x v="2"/>
    <x v="5"/>
    <s v="Waverly Growers Cooperative"/>
    <d v="2013-09-25T00:00:00"/>
    <x v="0"/>
    <x v="2"/>
    <x v="5"/>
    <n v="5094.9190266100004"/>
    <n v="793865.27855799999"/>
    <n v="18.224711984100001"/>
    <n v="18.190000000000001"/>
  </r>
  <r>
    <n v="1940"/>
    <n v="12572"/>
    <n v="12572"/>
    <n v="19.489999999999998"/>
    <x v="2"/>
    <x v="5"/>
    <s v="Waverly Growers Cooperative"/>
    <d v="2013-09-25T00:00:00"/>
    <x v="0"/>
    <x v="2"/>
    <x v="5"/>
    <n v="3933.5993644199998"/>
    <n v="692584.36025799997"/>
    <n v="15.899612732"/>
    <n v="15.899612732"/>
  </r>
  <r>
    <n v="1941"/>
    <n v="12574"/>
    <n v="12574"/>
    <n v="49.15"/>
    <x v="2"/>
    <x v="5"/>
    <s v="Waverly Growers Cooperative"/>
    <d v="2013-09-25T00:00:00"/>
    <x v="0"/>
    <x v="2"/>
    <x v="5"/>
    <n v="5816.6614052599998"/>
    <n v="869533.36298800004"/>
    <n v="19.9618191261"/>
    <n v="19.9618191261"/>
  </r>
  <r>
    <n v="1942"/>
    <n v="12575"/>
    <n v="12575"/>
    <n v="19.8"/>
    <x v="2"/>
    <x v="5"/>
    <s v="Waverly Growers Cooperative"/>
    <d v="2013-09-25T00:00:00"/>
    <x v="0"/>
    <x v="2"/>
    <x v="5"/>
    <n v="3928.9030036600002"/>
    <n v="863393.85959600005"/>
    <n v="19.820874958299999"/>
    <n v="19.8"/>
  </r>
  <r>
    <n v="1943"/>
    <n v="12576"/>
    <n v="12576"/>
    <n v="63.1"/>
    <x v="2"/>
    <x v="5"/>
    <s v="Waverly Growers Cooperative"/>
    <d v="2013-09-25T00:00:00"/>
    <x v="0"/>
    <x v="2"/>
    <x v="5"/>
    <n v="7868.0430522799998"/>
    <n v="3421245.2755100001"/>
    <n v="78.541298451100005"/>
    <n v="63.1"/>
  </r>
  <r>
    <n v="1945"/>
    <n v="12649"/>
    <n v="12649"/>
    <n v="197.85"/>
    <x v="2"/>
    <x v="5"/>
    <s v="Robert C Crews II"/>
    <d v="2013-10-09T00:00:00"/>
    <x v="0"/>
    <x v="2"/>
    <x v="5"/>
    <n v="13170.6828838"/>
    <n v="8629804.5932100005"/>
    <n v="198.113845559"/>
    <n v="197.85"/>
  </r>
  <r>
    <n v="1946"/>
    <n v="12681"/>
    <n v="12681"/>
    <n v="8.8000000000000007"/>
    <x v="2"/>
    <x v="5"/>
    <s v="Richards Grove Service"/>
    <d v="2013-10-22T00:00:00"/>
    <x v="0"/>
    <x v="2"/>
    <x v="5"/>
    <n v="3681.5411058099999"/>
    <n v="383718.12483799999"/>
    <n v="8.8089912698599999"/>
    <n v="8.8000000000000007"/>
  </r>
  <r>
    <n v="1947"/>
    <n v="12682"/>
    <n v="12682"/>
    <n v="19.61"/>
    <x v="2"/>
    <x v="5"/>
    <s v="Richards Grove Service"/>
    <d v="2013-10-22T00:00:00"/>
    <x v="0"/>
    <x v="2"/>
    <x v="5"/>
    <n v="3966.1572654299998"/>
    <n v="855372.82639399997"/>
    <n v="19.6367366367"/>
    <n v="19.61"/>
  </r>
  <r>
    <n v="1948"/>
    <n v="12683"/>
    <n v="12683"/>
    <n v="6.31"/>
    <x v="2"/>
    <x v="5"/>
    <s v="Richards Grove Service"/>
    <d v="2013-10-22T00:00:00"/>
    <x v="0"/>
    <x v="2"/>
    <x v="5"/>
    <n v="5304.0705129199996"/>
    <n v="1758171.4644200001"/>
    <n v="40.362224452100001"/>
    <n v="6.31"/>
  </r>
  <r>
    <n v="1949"/>
    <n v="12684"/>
    <n v="12684"/>
    <n v="10.119999999999999"/>
    <x v="2"/>
    <x v="5"/>
    <s v="Richards Grove Service"/>
    <d v="2013-10-22T00:00:00"/>
    <x v="0"/>
    <x v="2"/>
    <x v="5"/>
    <n v="2657.6017054399999"/>
    <n v="441415.85386799998"/>
    <n v="10.1335541675"/>
    <n v="10.119999999999999"/>
  </r>
  <r>
    <n v="1950"/>
    <n v="12686"/>
    <n v="12686"/>
    <n v="162.86000000000001"/>
    <x v="2"/>
    <x v="5"/>
    <s v="Richards Grove Service"/>
    <d v="2013-10-22T00:00:00"/>
    <x v="0"/>
    <x v="2"/>
    <x v="5"/>
    <n v="21073.565994699999"/>
    <n v="15714434.818"/>
    <n v="360.75522672099999"/>
    <n v="162.86000000000001"/>
  </r>
  <r>
    <n v="1951"/>
    <n v="12687"/>
    <n v="12687"/>
    <n v="9.66"/>
    <x v="2"/>
    <x v="5"/>
    <s v="Richards Grove Service"/>
    <d v="2013-10-22T00:00:00"/>
    <x v="0"/>
    <x v="2"/>
    <x v="5"/>
    <n v="2597.3831018400001"/>
    <n v="421487.827231"/>
    <n v="9.6760677958500008"/>
    <n v="9.66"/>
  </r>
  <r>
    <n v="1952"/>
    <n v="12688"/>
    <n v="12688"/>
    <n v="18.11"/>
    <x v="2"/>
    <x v="5"/>
    <s v="Richards Grove Service"/>
    <d v="2013-10-22T00:00:00"/>
    <x v="0"/>
    <x v="2"/>
    <x v="5"/>
    <n v="4704.1428634699996"/>
    <n v="790049.83191499999"/>
    <n v="18.137121031300001"/>
    <n v="18.11"/>
  </r>
  <r>
    <n v="1953"/>
    <n v="12689"/>
    <n v="12689"/>
    <n v="6.59"/>
    <x v="2"/>
    <x v="5"/>
    <s v="Richards Grove Service"/>
    <d v="2013-10-22T00:00:00"/>
    <x v="0"/>
    <x v="2"/>
    <x v="5"/>
    <n v="2667.5451863899998"/>
    <n v="287624.141581"/>
    <n v="6.6029681377699996"/>
    <n v="6.59"/>
  </r>
  <r>
    <n v="1954"/>
    <n v="12693"/>
    <n v="12693"/>
    <n v="9.77"/>
    <x v="2"/>
    <x v="5"/>
    <s v="Richards Grove Service"/>
    <d v="2013-10-22T00:00:00"/>
    <x v="0"/>
    <x v="2"/>
    <x v="5"/>
    <n v="2611.8415721000001"/>
    <n v="426208.03106900002"/>
    <n v="9.7844291989599999"/>
    <n v="9.77"/>
  </r>
  <r>
    <n v="1955"/>
    <n v="12694"/>
    <n v="12694"/>
    <n v="18.86"/>
    <x v="2"/>
    <x v="5"/>
    <s v="Richards Grove Service"/>
    <d v="2013-10-22T00:00:00"/>
    <x v="0"/>
    <x v="2"/>
    <x v="5"/>
    <n v="5087.0273488299999"/>
    <n v="822818.25570700003"/>
    <n v="18.889383539699999"/>
    <n v="18.86"/>
  </r>
  <r>
    <n v="1956"/>
    <n v="12697"/>
    <n v="12697"/>
    <n v="10.039999999999999"/>
    <x v="2"/>
    <x v="5"/>
    <s v="Richards Grove Service"/>
    <d v="2013-10-22T00:00:00"/>
    <x v="0"/>
    <x v="2"/>
    <x v="5"/>
    <n v="2647.57224068"/>
    <n v="438098.17051099997"/>
    <n v="10.057390333100001"/>
    <n v="10.039999999999999"/>
  </r>
  <r>
    <n v="1957"/>
    <n v="12699"/>
    <n v="12699"/>
    <n v="7.83"/>
    <x v="2"/>
    <x v="5"/>
    <s v="Richards Grove Service"/>
    <d v="2013-10-22T00:00:00"/>
    <x v="0"/>
    <x v="2"/>
    <x v="5"/>
    <n v="5962.3274555300004"/>
    <n v="682291.79258000001"/>
    <n v="15.6633269457"/>
    <n v="7.83"/>
  </r>
  <r>
    <n v="1958"/>
    <n v="12701"/>
    <n v="12701"/>
    <n v="9.65"/>
    <x v="2"/>
    <x v="5"/>
    <s v="Richards Grove Service"/>
    <d v="2013-10-22T00:00:00"/>
    <x v="0"/>
    <x v="2"/>
    <x v="5"/>
    <n v="2592.05905828"/>
    <n v="421065.09894699999"/>
    <n v="9.6663632509700008"/>
    <n v="9.65"/>
  </r>
  <r>
    <n v="1959"/>
    <n v="12703"/>
    <n v="12703"/>
    <n v="14.23"/>
    <x v="2"/>
    <x v="5"/>
    <s v="Richards Grove Service"/>
    <d v="2013-10-22T00:00:00"/>
    <x v="0"/>
    <x v="2"/>
    <x v="5"/>
    <n v="5201.9104189700001"/>
    <n v="621047.43592199998"/>
    <n v="14.257344355400001"/>
    <n v="14.23"/>
  </r>
  <r>
    <n v="1960"/>
    <n v="12705"/>
    <n v="12705"/>
    <n v="29.62"/>
    <x v="2"/>
    <x v="5"/>
    <s v="Richards Grove Service"/>
    <d v="2013-10-22T00:00:00"/>
    <x v="0"/>
    <x v="2"/>
    <x v="5"/>
    <n v="4585.2871195899997"/>
    <n v="1291898.2632899999"/>
    <n v="29.658021829500001"/>
    <n v="29.62"/>
  </r>
  <r>
    <n v="1961"/>
    <n v="12707"/>
    <n v="12707"/>
    <n v="10.5"/>
    <x v="2"/>
    <x v="5"/>
    <s v="Richards Grove Service"/>
    <d v="2013-10-22T00:00:00"/>
    <x v="0"/>
    <x v="2"/>
    <x v="5"/>
    <n v="3016.1395390799998"/>
    <n v="545465.15288900002"/>
    <n v="12.522206950299999"/>
    <n v="10.5"/>
  </r>
  <r>
    <n v="1962"/>
    <n v="12711"/>
    <n v="12711"/>
    <n v="51.32"/>
    <x v="2"/>
    <x v="5"/>
    <s v="Richards Grove Service"/>
    <d v="2013-10-22T00:00:00"/>
    <x v="0"/>
    <x v="2"/>
    <x v="5"/>
    <n v="10473.140935400001"/>
    <n v="5552470.9755199999"/>
    <n v="127.467703982"/>
    <n v="51.32"/>
  </r>
  <r>
    <n v="1963"/>
    <n v="12713"/>
    <n v="12713"/>
    <n v="19.45"/>
    <x v="2"/>
    <x v="5"/>
    <s v="Richards Grove Service"/>
    <d v="2013-10-22T00:00:00"/>
    <x v="0"/>
    <x v="2"/>
    <x v="5"/>
    <n v="3590.3563769699999"/>
    <n v="432207.95723100001"/>
    <n v="9.9221691016599998"/>
    <n v="9.9221691016599998"/>
  </r>
  <r>
    <n v="1964"/>
    <n v="12714"/>
    <n v="12714"/>
    <n v="29.75"/>
    <x v="2"/>
    <x v="5"/>
    <s v="Richards Grove Service"/>
    <d v="2013-10-22T00:00:00"/>
    <x v="0"/>
    <x v="2"/>
    <x v="5"/>
    <n v="5234.7484771600002"/>
    <n v="1297445.3697599999"/>
    <n v="29.785366380999999"/>
    <n v="29.75"/>
  </r>
  <r>
    <n v="1965"/>
    <n v="12715"/>
    <n v="12715"/>
    <n v="73.62"/>
    <x v="2"/>
    <x v="5"/>
    <s v="Richards Grove Service"/>
    <d v="2013-10-22T00:00:00"/>
    <x v="0"/>
    <x v="2"/>
    <x v="5"/>
    <n v="7693.5152635300001"/>
    <n v="3211081.3352899998"/>
    <n v="73.7165789636"/>
    <n v="73.62"/>
  </r>
  <r>
    <n v="1966"/>
    <n v="12718"/>
    <n v="12718"/>
    <n v="10.34"/>
    <x v="2"/>
    <x v="5"/>
    <s v="Richards Grove Service"/>
    <d v="2013-10-22T00:00:00"/>
    <x v="0"/>
    <x v="2"/>
    <x v="5"/>
    <n v="3373.98514535"/>
    <n v="451110.46827299998"/>
    <n v="10.3561127805"/>
    <n v="10.34"/>
  </r>
  <r>
    <n v="1967"/>
    <n v="12719"/>
    <n v="12719"/>
    <n v="55.89"/>
    <x v="2"/>
    <x v="5"/>
    <s v="Richards Grove Service"/>
    <d v="2013-10-22T00:00:00"/>
    <x v="0"/>
    <x v="2"/>
    <x v="5"/>
    <n v="8318.7794744099992"/>
    <n v="3230686.9799299999"/>
    <n v="74.166664433199998"/>
    <n v="55.89"/>
  </r>
  <r>
    <n v="1968"/>
    <n v="12720"/>
    <n v="12720"/>
    <n v="19.97"/>
    <x v="2"/>
    <x v="5"/>
    <s v="Richards Grove Service"/>
    <d v="2013-10-22T00:00:00"/>
    <x v="0"/>
    <x v="2"/>
    <x v="5"/>
    <n v="3948.5698997999998"/>
    <n v="871150.78073"/>
    <n v="19.9989500768"/>
    <n v="19.97"/>
  </r>
  <r>
    <n v="1969"/>
    <n v="12724"/>
    <n v="12724"/>
    <n v="28.63"/>
    <x v="2"/>
    <x v="5"/>
    <s v="Richards Grove Service"/>
    <d v="2013-10-22T00:00:00"/>
    <x v="0"/>
    <x v="2"/>
    <x v="5"/>
    <n v="5857.99766826"/>
    <n v="1248681.55638"/>
    <n v="28.665898786100001"/>
    <n v="28.63"/>
  </r>
  <r>
    <n v="1970"/>
    <n v="12725"/>
    <n v="12725"/>
    <n v="10.02"/>
    <x v="2"/>
    <x v="5"/>
    <s v="Richards Grove Service"/>
    <d v="2013-10-22T00:00:00"/>
    <x v="0"/>
    <x v="2"/>
    <x v="5"/>
    <n v="2645.0197927499999"/>
    <n v="437179.61882500001"/>
    <n v="10.036303203599999"/>
    <n v="10.02"/>
  </r>
  <r>
    <n v="1971"/>
    <n v="12726"/>
    <n v="12726"/>
    <n v="20.84"/>
    <x v="2"/>
    <x v="5"/>
    <s v="Richards Grove Service"/>
    <d v="2013-10-22T00:00:00"/>
    <x v="0"/>
    <x v="2"/>
    <x v="5"/>
    <n v="4052.1618797800002"/>
    <n v="908991.03351900005"/>
    <n v="20.8676462235"/>
    <n v="20.84"/>
  </r>
  <r>
    <n v="1972"/>
    <n v="12728"/>
    <n v="12728"/>
    <n v="9.42"/>
    <x v="2"/>
    <x v="5"/>
    <s v="Richards Grove Service"/>
    <d v="2013-10-22T00:00:00"/>
    <x v="0"/>
    <x v="2"/>
    <x v="5"/>
    <n v="2564.9903144599998"/>
    <n v="410750.835226"/>
    <n v="9.4295793901400007"/>
    <n v="9.42"/>
  </r>
  <r>
    <n v="1973"/>
    <n v="12731"/>
    <n v="12731"/>
    <n v="26.47"/>
    <x v="2"/>
    <x v="5"/>
    <s v="Richards Grove Service"/>
    <d v="2013-10-22T00:00:00"/>
    <x v="0"/>
    <x v="2"/>
    <x v="5"/>
    <n v="6608.4903173399998"/>
    <n v="1154929.1296600001"/>
    <n v="26.5136306104"/>
    <n v="26.47"/>
  </r>
  <r>
    <n v="1974"/>
    <n v="12732"/>
    <n v="12732"/>
    <n v="9.24"/>
    <x v="2"/>
    <x v="5"/>
    <s v="Richards Grove Service"/>
    <d v="2013-10-22T00:00:00"/>
    <x v="0"/>
    <x v="2"/>
    <x v="5"/>
    <n v="2539.9957839099998"/>
    <n v="403217.34205500002"/>
    <n v="9.2566334924200007"/>
    <n v="9.24"/>
  </r>
  <r>
    <n v="1975"/>
    <n v="12735"/>
    <n v="12735"/>
    <n v="14.16"/>
    <x v="2"/>
    <x v="5"/>
    <s v="Richards Grove Service"/>
    <d v="2013-10-22T00:00:00"/>
    <x v="0"/>
    <x v="2"/>
    <x v="5"/>
    <n v="5331.1819878599999"/>
    <n v="861562.79580700002"/>
    <n v="19.778839349599998"/>
    <n v="14.16"/>
  </r>
  <r>
    <n v="1976"/>
    <n v="12736"/>
    <n v="12736"/>
    <n v="10.17"/>
    <x v="2"/>
    <x v="5"/>
    <s v="Richards Grove Service"/>
    <d v="2013-10-22T00:00:00"/>
    <x v="0"/>
    <x v="2"/>
    <x v="5"/>
    <n v="2664.7928529699998"/>
    <n v="443799.594064"/>
    <n v="10.188277531400001"/>
    <n v="10.17"/>
  </r>
  <r>
    <n v="1977"/>
    <n v="12741"/>
    <n v="12741"/>
    <n v="8.86"/>
    <x v="2"/>
    <x v="5"/>
    <s v="Richards Grove Service"/>
    <d v="2013-10-22T00:00:00"/>
    <x v="0"/>
    <x v="2"/>
    <x v="5"/>
    <n v="2543.9123398500001"/>
    <n v="386397.53421100002"/>
    <n v="8.8705022912399993"/>
    <n v="8.86"/>
  </r>
  <r>
    <n v="1978"/>
    <n v="12743"/>
    <n v="12743"/>
    <n v="9.59"/>
    <x v="2"/>
    <x v="5"/>
    <s v="Richards Grove Service"/>
    <d v="2013-10-22T00:00:00"/>
    <x v="0"/>
    <x v="2"/>
    <x v="5"/>
    <n v="3638.7861629600002"/>
    <n v="418055.41363999998"/>
    <n v="9.5972701071199999"/>
    <n v="9.59"/>
  </r>
  <r>
    <n v="1979"/>
    <n v="12744"/>
    <n v="12744"/>
    <n v="20.11"/>
    <x v="2"/>
    <x v="5"/>
    <s v="Richards Grove Service"/>
    <d v="2013-10-22T00:00:00"/>
    <x v="0"/>
    <x v="2"/>
    <x v="5"/>
    <n v="3971.1396231799999"/>
    <n v="877335.00423399999"/>
    <n v="20.1409208812"/>
    <n v="20.11"/>
  </r>
  <r>
    <n v="1980"/>
    <n v="12745"/>
    <n v="12745"/>
    <n v="32.78"/>
    <x v="2"/>
    <x v="5"/>
    <s v="Richards Grove Service"/>
    <d v="2013-10-22T00:00:00"/>
    <x v="0"/>
    <x v="2"/>
    <x v="5"/>
    <n v="5002.4526136599998"/>
    <n v="1554771.4098499999"/>
    <n v="35.692783034000001"/>
    <n v="32.78"/>
  </r>
  <r>
    <n v="1981"/>
    <n v="12746"/>
    <n v="12746"/>
    <n v="20.22"/>
    <x v="2"/>
    <x v="5"/>
    <s v="Richards Grove Service"/>
    <d v="2013-10-22T00:00:00"/>
    <x v="0"/>
    <x v="2"/>
    <x v="5"/>
    <n v="4038.3562893399999"/>
    <n v="881703.47650899994"/>
    <n v="20.2412076064"/>
    <n v="20.22"/>
  </r>
  <r>
    <n v="1982"/>
    <n v="12747"/>
    <n v="12747"/>
    <n v="19"/>
    <x v="2"/>
    <x v="5"/>
    <s v="Richards Grove Service"/>
    <d v="2013-10-22T00:00:00"/>
    <x v="0"/>
    <x v="2"/>
    <x v="5"/>
    <n v="3894.5940959599998"/>
    <n v="828473.81137500005"/>
    <n v="19.019217752100001"/>
    <n v="19"/>
  </r>
  <r>
    <n v="1983"/>
    <n v="12749"/>
    <n v="12749"/>
    <n v="9.7799999999999994"/>
    <x v="2"/>
    <x v="5"/>
    <s v="Richards Grove Service"/>
    <d v="2013-10-22T00:00:00"/>
    <x v="0"/>
    <x v="2"/>
    <x v="5"/>
    <n v="418.81625716999997"/>
    <n v="1237.52587045"/>
    <n v="2.84097984521E-2"/>
    <n v="2.84097984521E-2"/>
  </r>
  <r>
    <n v="1984"/>
    <n v="12755"/>
    <n v="12755"/>
    <n v="18.690000000000001"/>
    <x v="2"/>
    <x v="5"/>
    <s v="Richards Grove Service"/>
    <d v="2013-10-22T00:00:00"/>
    <x v="0"/>
    <x v="2"/>
    <x v="5"/>
    <n v="3834.17360654"/>
    <n v="815216.86919300002"/>
    <n v="18.7148790191"/>
    <n v="18.690000000000001"/>
  </r>
  <r>
    <n v="1985"/>
    <n v="12757"/>
    <n v="12757"/>
    <n v="8.98"/>
    <x v="2"/>
    <x v="5"/>
    <s v="Richards Grove Service"/>
    <d v="2013-10-22T00:00:00"/>
    <x v="0"/>
    <x v="2"/>
    <x v="5"/>
    <n v="2507.42176251"/>
    <n v="391601.33779800002"/>
    <n v="8.9899656613300003"/>
    <n v="8.98"/>
  </r>
  <r>
    <n v="1990"/>
    <n v="12806"/>
    <n v="12806"/>
    <n v="132.34"/>
    <x v="2"/>
    <x v="5"/>
    <s v="McKenna Brothers Inc"/>
    <d v="2013-10-25T00:00:00"/>
    <x v="0"/>
    <x v="2"/>
    <x v="5"/>
    <n v="16148.636827800001"/>
    <n v="12741897.8463"/>
    <n v="292.51489472200001"/>
    <n v="132.34"/>
  </r>
  <r>
    <n v="1991"/>
    <n v="12807"/>
    <n v="12807"/>
    <n v="108.3"/>
    <x v="2"/>
    <x v="5"/>
    <s v="McKenna Brothers Inc"/>
    <d v="2013-10-25T00:00:00"/>
    <x v="0"/>
    <x v="2"/>
    <x v="5"/>
    <n v="23758.334611300001"/>
    <n v="13669813.2619"/>
    <n v="313.81698671499998"/>
    <n v="108.3"/>
  </r>
  <r>
    <n v="1992"/>
    <n v="12808"/>
    <n v="12808"/>
    <n v="10.76"/>
    <x v="2"/>
    <x v="5"/>
    <s v="McKenna Brothers Inc"/>
    <d v="2013-10-25T00:00:00"/>
    <x v="0"/>
    <x v="2"/>
    <x v="5"/>
    <n v="2749.04314213"/>
    <n v="469719.15096699999"/>
    <n v="10.783311061699999"/>
    <n v="10.76"/>
  </r>
  <r>
    <n v="1993"/>
    <n v="12809"/>
    <n v="12809"/>
    <n v="28"/>
    <x v="2"/>
    <x v="5"/>
    <s v="McKenna Brothers Inc"/>
    <d v="2013-10-25T00:00:00"/>
    <x v="0"/>
    <x v="2"/>
    <x v="5"/>
    <n v="5971.4321003900004"/>
    <n v="1980142.4534499999"/>
    <n v="45.457997567600003"/>
    <n v="28"/>
  </r>
  <r>
    <n v="1994"/>
    <n v="12810"/>
    <n v="12810"/>
    <n v="46.5"/>
    <x v="2"/>
    <x v="5"/>
    <s v="McKenna Brothers Inc"/>
    <d v="2013-10-25T00:00:00"/>
    <x v="0"/>
    <x v="2"/>
    <x v="5"/>
    <n v="8000.4161762599997"/>
    <n v="2984246.3195799999"/>
    <n v="68.509142713499998"/>
    <n v="46.5"/>
  </r>
  <r>
    <n v="1995"/>
    <n v="12811"/>
    <n v="12811"/>
    <n v="30"/>
    <x v="2"/>
    <x v="5"/>
    <s v="McKenna Brothers Inc"/>
    <d v="2013-10-25T00:00:00"/>
    <x v="0"/>
    <x v="2"/>
    <x v="5"/>
    <n v="9240.2708836999991"/>
    <n v="3089214.06531"/>
    <n v="70.918880215800002"/>
    <n v="30"/>
  </r>
  <r>
    <n v="1996"/>
    <n v="12812"/>
    <n v="12812"/>
    <n v="18"/>
    <x v="2"/>
    <x v="5"/>
    <s v="McKenna Brothers Inc"/>
    <d v="2013-10-25T00:00:00"/>
    <x v="0"/>
    <x v="2"/>
    <x v="5"/>
    <n v="10334.5459692"/>
    <n v="4950238.3726700004"/>
    <n v="113.642290488"/>
    <n v="18"/>
  </r>
  <r>
    <n v="1997"/>
    <n v="12813"/>
    <n v="12813"/>
    <n v="81.099999999999994"/>
    <x v="2"/>
    <x v="5"/>
    <s v="McKenna Brothers Inc"/>
    <d v="2013-10-25T00:00:00"/>
    <x v="0"/>
    <x v="2"/>
    <x v="5"/>
    <n v="12965.6923114"/>
    <n v="6690814.7633600002"/>
    <n v="153.60058601200001"/>
    <n v="81.099999999999994"/>
  </r>
  <r>
    <n v="1998"/>
    <n v="12814"/>
    <n v="12814"/>
    <n v="51.78"/>
    <x v="2"/>
    <x v="5"/>
    <s v="McKenna Brothers Inc"/>
    <d v="2013-10-25T00:00:00"/>
    <x v="0"/>
    <x v="2"/>
    <x v="5"/>
    <n v="12037.3052312"/>
    <n v="2517528.6211100002"/>
    <n v="57.794735795699999"/>
    <n v="51.78"/>
  </r>
  <r>
    <n v="1999"/>
    <n v="12815"/>
    <n v="12815"/>
    <n v="58.91"/>
    <x v="2"/>
    <x v="5"/>
    <s v="McKenna Brothers Inc"/>
    <d v="2013-10-25T00:00:00"/>
    <x v="0"/>
    <x v="2"/>
    <x v="5"/>
    <n v="6677.4631330000002"/>
    <n v="2569954.4909100002"/>
    <n v="58.998272974300001"/>
    <n v="58.91"/>
  </r>
  <r>
    <n v="2000"/>
    <n v="12816"/>
    <n v="12816"/>
    <n v="4.88"/>
    <x v="2"/>
    <x v="5"/>
    <s v="McKenna Brothers Inc"/>
    <d v="2013-10-25T00:00:00"/>
    <x v="0"/>
    <x v="2"/>
    <x v="5"/>
    <n v="2374.9710233400001"/>
    <n v="212812.666161"/>
    <n v="4.8855261114499999"/>
    <n v="4.88"/>
  </r>
  <r>
    <n v="2001"/>
    <n v="12817"/>
    <n v="12817"/>
    <n v="11"/>
    <x v="2"/>
    <x v="5"/>
    <s v="McKenna Brothers Inc"/>
    <d v="2013-10-25T00:00:00"/>
    <x v="0"/>
    <x v="2"/>
    <x v="5"/>
    <n v="6303.09388881"/>
    <n v="1146274.10528"/>
    <n v="26.314937795900001"/>
    <n v="11"/>
  </r>
  <r>
    <n v="2002"/>
    <n v="12818"/>
    <n v="12818"/>
    <n v="74.75"/>
    <x v="2"/>
    <x v="5"/>
    <s v="McKenna Brothers Inc"/>
    <d v="2013-10-25T00:00:00"/>
    <x v="0"/>
    <x v="2"/>
    <x v="5"/>
    <n v="23915.305391800001"/>
    <n v="14864500.0528"/>
    <n v="341.24333128900003"/>
    <n v="74.75"/>
  </r>
  <r>
    <n v="2003"/>
    <n v="12819"/>
    <n v="12819"/>
    <n v="201.89"/>
    <x v="2"/>
    <x v="5"/>
    <s v="McKenna Brothers Inc"/>
    <d v="2013-10-25T00:00:00"/>
    <x v="0"/>
    <x v="2"/>
    <x v="5"/>
    <n v="13327.7998259"/>
    <n v="10427506.1326"/>
    <n v="239.38355929299999"/>
    <n v="201.89"/>
  </r>
  <r>
    <n v="2004"/>
    <n v="12820"/>
    <n v="12820"/>
    <n v="161"/>
    <x v="2"/>
    <x v="5"/>
    <s v="McKenna Brothers Inc"/>
    <d v="2013-10-25T00:00:00"/>
    <x v="0"/>
    <x v="2"/>
    <x v="5"/>
    <n v="13238.3558963"/>
    <n v="8652563.1222399995"/>
    <n v="198.636311584"/>
    <n v="161"/>
  </r>
  <r>
    <n v="2005"/>
    <n v="12821"/>
    <n v="12821"/>
    <n v="95"/>
    <x v="2"/>
    <x v="5"/>
    <s v="McKenna Brothers Inc"/>
    <d v="2013-10-25T00:00:00"/>
    <x v="0"/>
    <x v="2"/>
    <x v="5"/>
    <n v="15215.7699151"/>
    <n v="6506019.5596899996"/>
    <n v="149.35825490900001"/>
    <n v="95"/>
  </r>
  <r>
    <n v="2006"/>
    <n v="12822"/>
    <n v="12822"/>
    <n v="36"/>
    <x v="2"/>
    <x v="5"/>
    <s v="McKenna Brothers Inc"/>
    <d v="2013-10-25T00:00:00"/>
    <x v="0"/>
    <x v="2"/>
    <x v="5"/>
    <n v="8735.9849920800007"/>
    <n v="2025301.3996600001"/>
    <n v="46.494708468500001"/>
    <n v="36"/>
  </r>
  <r>
    <n v="2007"/>
    <n v="12823"/>
    <n v="12823"/>
    <n v="28.9"/>
    <x v="2"/>
    <x v="5"/>
    <s v="McKenna Brothers Inc"/>
    <d v="2013-10-25T00:00:00"/>
    <x v="0"/>
    <x v="2"/>
    <x v="5"/>
    <n v="4532.1685250500004"/>
    <n v="1260681.1597800001"/>
    <n v="28.941372876900001"/>
    <n v="28.9"/>
  </r>
  <r>
    <n v="2008"/>
    <n v="12824"/>
    <n v="12824"/>
    <n v="26"/>
    <x v="2"/>
    <x v="5"/>
    <s v="McKenna Brothers Inc"/>
    <d v="2013-10-25T00:00:00"/>
    <x v="0"/>
    <x v="2"/>
    <x v="5"/>
    <n v="5036.4839305799997"/>
    <n v="1504005.4988800001"/>
    <n v="34.527353418700002"/>
    <n v="26"/>
  </r>
  <r>
    <n v="2009"/>
    <n v="12825"/>
    <n v="12825"/>
    <n v="120.86"/>
    <x v="2"/>
    <x v="5"/>
    <s v="McKenna Brothers Inc"/>
    <d v="2013-10-25T00:00:00"/>
    <x v="0"/>
    <x v="2"/>
    <x v="5"/>
    <n v="10644.4691372"/>
    <n v="5272671.5043599997"/>
    <n v="121.044366279"/>
    <n v="120.86"/>
  </r>
  <r>
    <n v="2010"/>
    <n v="12826"/>
    <n v="12826"/>
    <n v="57.59"/>
    <x v="2"/>
    <x v="5"/>
    <s v="McKenna Brothers Inc"/>
    <d v="2013-10-25T00:00:00"/>
    <x v="0"/>
    <x v="2"/>
    <x v="5"/>
    <n v="8324.0549519100005"/>
    <n v="2512488.9636499998"/>
    <n v="57.679040717100001"/>
    <n v="57.59"/>
  </r>
  <r>
    <n v="2011"/>
    <n v="12827"/>
    <n v="12827"/>
    <n v="23.7"/>
    <x v="2"/>
    <x v="5"/>
    <s v="McKenna Brothers Inc"/>
    <d v="2013-10-25T00:00:00"/>
    <x v="0"/>
    <x v="2"/>
    <x v="5"/>
    <n v="5143.8662081499997"/>
    <n v="1033589.97989"/>
    <n v="23.728055882900001"/>
    <n v="23.7"/>
  </r>
  <r>
    <n v="2012"/>
    <n v="12828"/>
    <n v="12828"/>
    <n v="35"/>
    <x v="2"/>
    <x v="5"/>
    <s v="McKenna Brothers Inc"/>
    <d v="2013-10-25T00:00:00"/>
    <x v="0"/>
    <x v="2"/>
    <x v="5"/>
    <n v="5283.8129969499996"/>
    <n v="1746944.54721"/>
    <n v="40.104488866099999"/>
    <n v="35"/>
  </r>
  <r>
    <n v="2013"/>
    <n v="12829"/>
    <n v="12829"/>
    <n v="74.010000000000005"/>
    <x v="2"/>
    <x v="5"/>
    <s v="McKenna Brothers Inc"/>
    <d v="2013-10-25T00:00:00"/>
    <x v="0"/>
    <x v="2"/>
    <x v="5"/>
    <n v="9030.9036796"/>
    <n v="3228929.3199700001"/>
    <n v="74.126313951399993"/>
    <n v="74.010000000000005"/>
  </r>
  <r>
    <n v="2014"/>
    <n v="12830"/>
    <n v="12830"/>
    <n v="6.5"/>
    <x v="2"/>
    <x v="5"/>
    <s v="McKenna Brothers Inc"/>
    <d v="2013-10-25T00:00:00"/>
    <x v="0"/>
    <x v="2"/>
    <x v="5"/>
    <n v="5099.6286978999997"/>
    <n v="1089512.7054900001"/>
    <n v="25.011870145900001"/>
    <n v="6.5"/>
  </r>
  <r>
    <n v="2015"/>
    <n v="12832"/>
    <n v="12832"/>
    <n v="28.9"/>
    <x v="2"/>
    <x v="5"/>
    <s v="McKenna Brothers Inc"/>
    <d v="2013-10-25T00:00:00"/>
    <x v="0"/>
    <x v="2"/>
    <x v="5"/>
    <n v="5215.9116073900004"/>
    <n v="1260945.92346"/>
    <n v="28.947451039000001"/>
    <n v="28.9"/>
  </r>
  <r>
    <n v="2016"/>
    <n v="12833"/>
    <n v="12833"/>
    <n v="9.74"/>
    <x v="2"/>
    <x v="5"/>
    <s v="McKenna Brothers Inc"/>
    <d v="2013-10-25T00:00:00"/>
    <x v="0"/>
    <x v="2"/>
    <x v="5"/>
    <n v="2587.7962690899999"/>
    <n v="424783.62765699998"/>
    <n v="9.7517292652900007"/>
    <n v="9.74"/>
  </r>
  <r>
    <n v="2017"/>
    <n v="12834"/>
    <n v="12834"/>
    <n v="4.8899999999999997"/>
    <x v="2"/>
    <x v="5"/>
    <s v="McKenna Brothers Inc"/>
    <d v="2013-10-25T00:00:00"/>
    <x v="0"/>
    <x v="2"/>
    <x v="5"/>
    <n v="1850.9557417000001"/>
    <n v="213174.915832"/>
    <n v="4.8938422528599999"/>
    <n v="4.8899999999999997"/>
  </r>
  <r>
    <n v="2018"/>
    <n v="12835"/>
    <n v="12835"/>
    <n v="8.06"/>
    <x v="2"/>
    <x v="5"/>
    <s v="McKenna Brothers Inc"/>
    <d v="2013-10-25T00:00:00"/>
    <x v="0"/>
    <x v="2"/>
    <x v="5"/>
    <n v="2382.00333654"/>
    <n v="351533.75129799999"/>
    <n v="8.0701367639499999"/>
    <n v="8.06"/>
  </r>
  <r>
    <n v="2019"/>
    <n v="12836"/>
    <n v="12836"/>
    <n v="30.22"/>
    <x v="2"/>
    <x v="5"/>
    <s v="McKenna Brothers Inc"/>
    <d v="2013-10-25T00:00:00"/>
    <x v="0"/>
    <x v="2"/>
    <x v="5"/>
    <n v="4636.4081868800004"/>
    <n v="1318748.4683999999"/>
    <n v="30.274420188400001"/>
    <n v="30.22"/>
  </r>
  <r>
    <n v="2020"/>
    <n v="12838"/>
    <n v="12838"/>
    <n v="23.66"/>
    <x v="2"/>
    <x v="5"/>
    <s v="McKenna Brothers Inc"/>
    <d v="2013-10-25T00:00:00"/>
    <x v="0"/>
    <x v="2"/>
    <x v="5"/>
    <n v="3843.3672296899999"/>
    <n v="682351.34841500001"/>
    <n v="15.664694165"/>
    <n v="15.664694165"/>
  </r>
  <r>
    <n v="2021"/>
    <n v="12839"/>
    <n v="12839"/>
    <n v="9.64"/>
    <x v="2"/>
    <x v="5"/>
    <s v="McKenna Brothers Inc"/>
    <d v="2013-10-25T00:00:00"/>
    <x v="0"/>
    <x v="2"/>
    <x v="5"/>
    <n v="2574.0616822900001"/>
    <n v="420752.98364599998"/>
    <n v="9.6591980409199998"/>
    <n v="9.64"/>
  </r>
  <r>
    <n v="2022"/>
    <n v="12840"/>
    <n v="12840"/>
    <n v="33"/>
    <x v="2"/>
    <x v="5"/>
    <s v="McKenna Brothers Inc"/>
    <d v="2013-10-25T00:00:00"/>
    <x v="0"/>
    <x v="2"/>
    <x v="5"/>
    <n v="5231.6975881099997"/>
    <n v="1710181.47071"/>
    <n v="39.260521383300002"/>
    <n v="33"/>
  </r>
  <r>
    <n v="2023"/>
    <n v="12841"/>
    <n v="12841"/>
    <n v="10.01"/>
    <x v="2"/>
    <x v="5"/>
    <s v="McKenna Brothers Inc"/>
    <d v="2013-10-25T00:00:00"/>
    <x v="0"/>
    <x v="2"/>
    <x v="5"/>
    <n v="3285.1424754899999"/>
    <n v="436602.13907899999"/>
    <n v="10.023046039800001"/>
    <n v="10.01"/>
  </r>
  <r>
    <n v="2024"/>
    <n v="12842"/>
    <n v="12842"/>
    <n v="20.46"/>
    <x v="2"/>
    <x v="5"/>
    <s v="McKenna Brothers Inc"/>
    <d v="2013-10-25T00:00:00"/>
    <x v="0"/>
    <x v="2"/>
    <x v="5"/>
    <n v="4008.7583270999999"/>
    <n v="892895.59190300002"/>
    <n v="20.498144249199999"/>
    <n v="20.46"/>
  </r>
  <r>
    <n v="2025"/>
    <n v="12844"/>
    <n v="12844"/>
    <n v="39.47"/>
    <x v="2"/>
    <x v="5"/>
    <s v="McKenna Brothers Inc"/>
    <d v="2013-10-25T00:00:00"/>
    <x v="0"/>
    <x v="2"/>
    <x v="5"/>
    <n v="2308.7384988499998"/>
    <n v="265675.58303600003"/>
    <n v="6.0990965505499997"/>
    <n v="6.0990965505499997"/>
  </r>
  <r>
    <n v="2026"/>
    <n v="12845"/>
    <n v="12845"/>
    <n v="94.76"/>
    <x v="2"/>
    <x v="5"/>
    <s v="McKenna Brothers Inc"/>
    <d v="2013-10-25T00:00:00"/>
    <x v="0"/>
    <x v="2"/>
    <x v="5"/>
    <n v="13882.2157685"/>
    <n v="4133913.25844"/>
    <n v="94.9019695625"/>
    <n v="94.76"/>
  </r>
  <r>
    <n v="2027"/>
    <n v="12846"/>
    <n v="12846"/>
    <n v="10.1"/>
    <x v="2"/>
    <x v="5"/>
    <s v="McKenna Brothers Inc"/>
    <d v="2013-10-25T00:00:00"/>
    <x v="0"/>
    <x v="2"/>
    <x v="5"/>
    <n v="2648.5641034999999"/>
    <n v="440668.07756499999"/>
    <n v="10.116387517"/>
    <n v="10.1"/>
  </r>
  <r>
    <n v="2028"/>
    <n v="12847"/>
    <n v="12847"/>
    <n v="8.68"/>
    <x v="2"/>
    <x v="5"/>
    <s v="McKenna Brothers Inc"/>
    <d v="2013-10-25T00:00:00"/>
    <x v="0"/>
    <x v="2"/>
    <x v="5"/>
    <n v="2463.4869952499998"/>
    <n v="379054.549841"/>
    <n v="8.7019298912800007"/>
    <n v="8.68"/>
  </r>
  <r>
    <n v="2029"/>
    <n v="12848"/>
    <n v="12848"/>
    <n v="14.76"/>
    <x v="2"/>
    <x v="5"/>
    <s v="McKenna Brothers Inc"/>
    <d v="2013-10-25T00:00:00"/>
    <x v="0"/>
    <x v="2"/>
    <x v="5"/>
    <n v="3264.7018773099999"/>
    <n v="644109.29744700005"/>
    <n v="14.7867739645"/>
    <n v="14.76"/>
  </r>
  <r>
    <n v="2030"/>
    <n v="12849"/>
    <n v="12849"/>
    <n v="25.79"/>
    <x v="2"/>
    <x v="5"/>
    <s v="McKenna Brothers Inc"/>
    <d v="2013-10-25T00:00:00"/>
    <x v="0"/>
    <x v="2"/>
    <x v="5"/>
    <n v="7346.8988056199996"/>
    <n v="1125192.5257000001"/>
    <n v="25.830969386700001"/>
    <n v="25.79"/>
  </r>
  <r>
    <n v="2031"/>
    <n v="12850"/>
    <n v="12850"/>
    <n v="22"/>
    <x v="2"/>
    <x v="5"/>
    <s v="McKenna Brothers Inc"/>
    <d v="2013-10-25T00:00:00"/>
    <x v="0"/>
    <x v="2"/>
    <x v="5"/>
    <n v="5565.8526955300003"/>
    <n v="1019278.74852"/>
    <n v="23.399513903700001"/>
    <n v="22"/>
  </r>
  <r>
    <n v="2032"/>
    <n v="12852"/>
    <n v="12852"/>
    <n v="4"/>
    <x v="2"/>
    <x v="5"/>
    <s v="McKenna Brothers Inc"/>
    <d v="2013-10-25T00:00:00"/>
    <x v="0"/>
    <x v="2"/>
    <x v="5"/>
    <n v="2804.5964237100002"/>
    <n v="487040.20622699999"/>
    <n v="11.1809493662"/>
    <n v="4"/>
  </r>
  <r>
    <n v="2033"/>
    <n v="12853"/>
    <n v="12853"/>
    <n v="15"/>
    <x v="2"/>
    <x v="5"/>
    <s v="McKenna Brothers Inc"/>
    <d v="2013-10-25T00:00:00"/>
    <x v="0"/>
    <x v="2"/>
    <x v="5"/>
    <n v="3961.1043784399999"/>
    <n v="876633.72955699998"/>
    <n v="20.1248217654"/>
    <n v="15"/>
  </r>
  <r>
    <n v="2034"/>
    <n v="12854"/>
    <n v="12854"/>
    <n v="35.200000000000003"/>
    <x v="2"/>
    <x v="5"/>
    <s v="McKenna Brothers Inc"/>
    <d v="2013-10-25T00:00:00"/>
    <x v="0"/>
    <x v="2"/>
    <x v="5"/>
    <n v="8284.9666640199994"/>
    <n v="1179856.2246399999"/>
    <n v="27.085880259"/>
    <n v="27.085880259"/>
  </r>
  <r>
    <n v="2035"/>
    <n v="12855"/>
    <n v="12855"/>
    <n v="35.25"/>
    <x v="2"/>
    <x v="5"/>
    <s v="McKenna Brothers Inc"/>
    <d v="2013-10-25T00:00:00"/>
    <x v="0"/>
    <x v="2"/>
    <x v="5"/>
    <n v="7748.2538361500001"/>
    <n v="3374469.5478599998"/>
    <n v="77.467471207000003"/>
    <n v="35.25"/>
  </r>
  <r>
    <n v="2036"/>
    <n v="12856"/>
    <n v="12856"/>
    <n v="25.5"/>
    <x v="2"/>
    <x v="5"/>
    <s v="McKenna Brothers Inc"/>
    <d v="2013-10-25T00:00:00"/>
    <x v="0"/>
    <x v="2"/>
    <x v="5"/>
    <n v="5354.1977413200002"/>
    <n v="1344714.2098900001"/>
    <n v="30.8705139753"/>
    <n v="25.5"/>
  </r>
  <r>
    <n v="2037"/>
    <n v="12857"/>
    <n v="12857"/>
    <n v="59.55"/>
    <x v="2"/>
    <x v="5"/>
    <s v="McKenna Brothers Inc"/>
    <d v="2013-10-25T00:00:00"/>
    <x v="0"/>
    <x v="2"/>
    <x v="5"/>
    <n v="10487.0943795"/>
    <n v="2597698.5973700001"/>
    <n v="59.635192566500002"/>
    <n v="59.55"/>
  </r>
  <r>
    <n v="2038"/>
    <n v="12859"/>
    <n v="12859"/>
    <n v="5.16"/>
    <x v="2"/>
    <x v="5"/>
    <s v="McKenna Brothers Inc"/>
    <d v="2013-10-25T00:00:00"/>
    <x v="0"/>
    <x v="2"/>
    <x v="5"/>
    <n v="2008.54344704"/>
    <n v="225155.60449699999"/>
    <n v="5.1688821194300001"/>
    <n v="5.16"/>
  </r>
  <r>
    <n v="2039"/>
    <n v="12860"/>
    <n v="12860"/>
    <n v="10"/>
    <x v="2"/>
    <x v="5"/>
    <s v="McKenna Brothers Inc"/>
    <d v="2013-10-25T00:00:00"/>
    <x v="0"/>
    <x v="2"/>
    <x v="5"/>
    <n v="3956.2707200099999"/>
    <n v="875019.56620500004"/>
    <n v="20.087765525599998"/>
    <n v="10"/>
  </r>
  <r>
    <n v="2040"/>
    <n v="12862"/>
    <n v="12862"/>
    <n v="10"/>
    <x v="2"/>
    <x v="5"/>
    <s v="McKenna Brothers Inc"/>
    <d v="2013-10-25T00:00:00"/>
    <x v="0"/>
    <x v="2"/>
    <x v="5"/>
    <n v="2643.1093169800001"/>
    <n v="436438.93478299998"/>
    <n v="10.019299369700001"/>
    <n v="10"/>
  </r>
  <r>
    <n v="2041"/>
    <n v="12883"/>
    <n v="12883"/>
    <n v="95.36"/>
    <x v="2"/>
    <x v="5"/>
    <s v="Story Citrus Services Inc"/>
    <d v="2013-10-16T00:00:00"/>
    <x v="0"/>
    <x v="2"/>
    <x v="5"/>
    <n v="12617.3755148"/>
    <n v="4518938.7647599997"/>
    <n v="103.74097430099999"/>
    <n v="95.36"/>
  </r>
  <r>
    <n v="2042"/>
    <n v="12886"/>
    <n v="12886"/>
    <n v="49.33"/>
    <x v="2"/>
    <x v="5"/>
    <s v="Story Citrus Services Inc"/>
    <d v="2013-10-16T00:00:00"/>
    <x v="0"/>
    <x v="2"/>
    <x v="5"/>
    <n v="8609.6376188400009"/>
    <n v="2634625.80902"/>
    <n v="60.482928088999998"/>
    <n v="49.33"/>
  </r>
  <r>
    <n v="2043"/>
    <n v="12890"/>
    <n v="12890"/>
    <n v="10.18"/>
    <x v="2"/>
    <x v="5"/>
    <s v="Story Citrus Services Inc"/>
    <d v="2013-10-16T00:00:00"/>
    <x v="0"/>
    <x v="2"/>
    <x v="5"/>
    <n v="3492.1171107599998"/>
    <n v="444401.696321"/>
    <n v="10.202099952599999"/>
    <n v="10.18"/>
  </r>
  <r>
    <n v="2044"/>
    <n v="12892"/>
    <n v="12892"/>
    <n v="9.51"/>
    <x v="2"/>
    <x v="5"/>
    <s v="Story Citrus Services Inc"/>
    <d v="2013-10-16T00:00:00"/>
    <x v="0"/>
    <x v="2"/>
    <x v="5"/>
    <n v="785.33782764399996"/>
    <n v="25815.3780209"/>
    <n v="0.59264190272600004"/>
    <n v="0.59264190272600004"/>
  </r>
  <r>
    <n v="2045"/>
    <n v="12898"/>
    <n v="12898"/>
    <n v="71.8"/>
    <x v="2"/>
    <x v="5"/>
    <s v="Story Citrus Services Inc"/>
    <d v="2013-10-16T00:00:00"/>
    <x v="0"/>
    <x v="2"/>
    <x v="5"/>
    <n v="8261.0616811300006"/>
    <n v="3258057.18823"/>
    <n v="74.7950004705"/>
    <n v="71.8"/>
  </r>
  <r>
    <n v="2046"/>
    <n v="12899"/>
    <n v="12899"/>
    <n v="17.59"/>
    <x v="2"/>
    <x v="5"/>
    <s v="Story Citrus Services Inc"/>
    <d v="2013-10-16T00:00:00"/>
    <x v="0"/>
    <x v="2"/>
    <x v="5"/>
    <n v="3972.5297084099998"/>
    <n v="767523.97024399997"/>
    <n v="17.619996334900002"/>
    <n v="17.59"/>
  </r>
  <r>
    <n v="2047"/>
    <n v="12901"/>
    <n v="12901"/>
    <n v="27.13"/>
    <x v="2"/>
    <x v="5"/>
    <s v="Story Citrus Services Inc"/>
    <d v="2013-10-16T00:00:00"/>
    <x v="0"/>
    <x v="2"/>
    <x v="5"/>
    <n v="4344.8527618099997"/>
    <n v="1183750.50786"/>
    <n v="27.175281057799999"/>
    <n v="27.13"/>
  </r>
  <r>
    <n v="2048"/>
    <n v="12902"/>
    <n v="12902"/>
    <n v="9.75"/>
    <x v="2"/>
    <x v="5"/>
    <s v="Story Citrus Services Inc"/>
    <d v="2013-10-16T00:00:00"/>
    <x v="0"/>
    <x v="2"/>
    <x v="5"/>
    <n v="2604.1460856499998"/>
    <n v="425055.13209500001"/>
    <n v="9.7579621744799994"/>
    <n v="9.75"/>
  </r>
  <r>
    <n v="2049"/>
    <n v="12905"/>
    <n v="12905"/>
    <n v="9.89"/>
    <x v="2"/>
    <x v="5"/>
    <s v="Story Citrus Services Inc"/>
    <d v="2013-10-16T00:00:00"/>
    <x v="0"/>
    <x v="2"/>
    <x v="5"/>
    <n v="2604.2776318299998"/>
    <n v="431601.20148500003"/>
    <n v="9.9082398506700002"/>
    <n v="9.89"/>
  </r>
  <r>
    <n v="2050"/>
    <n v="12906"/>
    <n v="12906"/>
    <n v="9.86"/>
    <x v="2"/>
    <x v="5"/>
    <s v="Story Citrus Services Inc"/>
    <d v="2013-10-16T00:00:00"/>
    <x v="0"/>
    <x v="2"/>
    <x v="5"/>
    <n v="2603.7977086000001"/>
    <n v="430020.74971300003"/>
    <n v="9.87195752529"/>
    <n v="9.86"/>
  </r>
  <r>
    <n v="2051"/>
    <n v="12907"/>
    <n v="12907"/>
    <n v="30.15"/>
    <x v="2"/>
    <x v="5"/>
    <s v="Story Citrus Services Inc"/>
    <d v="2013-10-16T00:00:00"/>
    <x v="0"/>
    <x v="2"/>
    <x v="5"/>
    <n v="7948.5422038400002"/>
    <n v="1315511.5339200001"/>
    <n v="30.200110100500002"/>
    <n v="30.15"/>
  </r>
  <r>
    <n v="2052"/>
    <n v="12910"/>
    <n v="12910"/>
    <n v="13.2"/>
    <x v="2"/>
    <x v="5"/>
    <s v="Story Citrus Services Inc"/>
    <d v="2013-10-16T00:00:00"/>
    <x v="0"/>
    <x v="2"/>
    <x v="5"/>
    <n v="3116.0494392599999"/>
    <n v="576148.16928100004"/>
    <n v="13.2265949008"/>
    <n v="13.2"/>
  </r>
  <r>
    <n v="2053"/>
    <n v="12911"/>
    <n v="12911"/>
    <n v="31.05"/>
    <x v="2"/>
    <x v="5"/>
    <s v="Story Citrus Services Inc"/>
    <d v="2013-10-16T00:00:00"/>
    <x v="0"/>
    <x v="2"/>
    <x v="5"/>
    <n v="8515.3370973599995"/>
    <n v="1054017.71202"/>
    <n v="24.197013960100001"/>
    <n v="24.197013960100001"/>
  </r>
  <r>
    <n v="2054"/>
    <n v="12912"/>
    <n v="12912"/>
    <n v="8.34"/>
    <x v="2"/>
    <x v="5"/>
    <s v="Story Citrus Services Inc"/>
    <d v="2013-10-16T00:00:00"/>
    <x v="0"/>
    <x v="2"/>
    <x v="5"/>
    <n v="2413.4025071900001"/>
    <n v="364007.53784399998"/>
    <n v="8.3564966455"/>
    <n v="8.34"/>
  </r>
  <r>
    <n v="2055"/>
    <n v="12916"/>
    <n v="12916"/>
    <n v="16"/>
    <x v="2"/>
    <x v="5"/>
    <s v="Story Citrus Services Inc"/>
    <d v="2013-10-16T00:00:00"/>
    <x v="0"/>
    <x v="2"/>
    <x v="5"/>
    <n v="4548.9924278300005"/>
    <n v="785524.797593"/>
    <n v="18.0332401217"/>
    <n v="16"/>
  </r>
  <r>
    <n v="2056"/>
    <n v="12921"/>
    <n v="12921"/>
    <n v="4.03"/>
    <x v="2"/>
    <x v="5"/>
    <s v="Story Citrus Services Inc"/>
    <d v="2013-10-16T00:00:00"/>
    <x v="0"/>
    <x v="2"/>
    <x v="5"/>
    <n v="1986.32872989"/>
    <n v="219580.69954"/>
    <n v="5.0408994000399998"/>
    <n v="4.03"/>
  </r>
  <r>
    <n v="2057"/>
    <n v="12923"/>
    <n v="12923"/>
    <n v="8.99"/>
    <x v="2"/>
    <x v="5"/>
    <s v="Story Citrus Services Inc"/>
    <d v="2013-10-16T00:00:00"/>
    <x v="0"/>
    <x v="2"/>
    <x v="5"/>
    <n v="2095.7590526200001"/>
    <n v="203307.83806000001"/>
    <n v="4.66732440988"/>
    <n v="4.66732440988"/>
  </r>
  <r>
    <n v="2058"/>
    <n v="12926"/>
    <n v="12926"/>
    <n v="35.770000000000003"/>
    <x v="2"/>
    <x v="5"/>
    <s v="Story Citrus Services Inc"/>
    <d v="2013-10-16T00:00:00"/>
    <x v="0"/>
    <x v="2"/>
    <x v="5"/>
    <n v="4711.6281222799998"/>
    <n v="1360552.44099"/>
    <n v="31.234111184900001"/>
    <n v="31.234111184900001"/>
  </r>
  <r>
    <n v="2059"/>
    <n v="12928"/>
    <n v="12928"/>
    <n v="65.61"/>
    <x v="2"/>
    <x v="5"/>
    <s v="Story Citrus Services Inc"/>
    <d v="2013-10-16T00:00:00"/>
    <x v="0"/>
    <x v="2"/>
    <x v="5"/>
    <n v="11403.9177829"/>
    <n v="2862148.9403300001"/>
    <n v="65.706161362700001"/>
    <n v="65.61"/>
  </r>
  <r>
    <n v="2060"/>
    <n v="12929"/>
    <n v="12929"/>
    <n v="9.99"/>
    <x v="2"/>
    <x v="5"/>
    <s v="Story Citrus Services Inc"/>
    <d v="2013-10-16T00:00:00"/>
    <x v="0"/>
    <x v="2"/>
    <x v="5"/>
    <n v="663.72052945500002"/>
    <n v="3871.4369205399998"/>
    <n v="8.8876317868000002E-2"/>
    <n v="8.8876317868000002E-2"/>
  </r>
  <r>
    <n v="2061"/>
    <n v="12930"/>
    <n v="12930"/>
    <n v="4.0999999999999996"/>
    <x v="2"/>
    <x v="5"/>
    <s v="Story Citrus Services Inc"/>
    <d v="2013-10-16T00:00:00"/>
    <x v="0"/>
    <x v="2"/>
    <x v="5"/>
    <n v="2475.2634699599998"/>
    <n v="179024.57808800001"/>
    <n v="4.1098552384799998"/>
    <n v="4.0999999999999996"/>
  </r>
  <r>
    <n v="2062"/>
    <n v="12933"/>
    <n v="12933"/>
    <n v="59.48"/>
    <x v="2"/>
    <x v="5"/>
    <s v="Story Citrus Services Inc"/>
    <d v="2013-10-16T00:00:00"/>
    <x v="0"/>
    <x v="2"/>
    <x v="5"/>
    <n v="10238.4086271"/>
    <n v="2858471.8983399998"/>
    <n v="65.621747756299996"/>
    <n v="59.48"/>
  </r>
  <r>
    <n v="2063"/>
    <n v="12938"/>
    <n v="12938"/>
    <n v="54.21"/>
    <x v="2"/>
    <x v="5"/>
    <s v="David Wheeler"/>
    <d v="2013-10-30T00:00:00"/>
    <x v="0"/>
    <x v="2"/>
    <x v="5"/>
    <n v="1408.8099075600001"/>
    <n v="87231.773307199997"/>
    <n v="2.00257397235"/>
    <n v="2.00257397235"/>
  </r>
  <r>
    <n v="2064"/>
    <n v="12955"/>
    <n v="12955"/>
    <n v="12.77"/>
    <x v="6"/>
    <x v="5"/>
    <s v="Story Citrus Services Inc"/>
    <d v="2013-10-16T00:00:00"/>
    <x v="0"/>
    <x v="4"/>
    <x v="5"/>
    <n v="2577.6987645200002"/>
    <n v="310118.86002999998"/>
    <n v="7.1193778812900002"/>
    <n v="7.1193778812900002"/>
  </r>
  <r>
    <n v="2065"/>
    <n v="12956"/>
    <n v="12956"/>
    <n v="8.2200000000000006"/>
    <x v="6"/>
    <x v="5"/>
    <s v="Story Citrus Services Inc"/>
    <d v="2013-10-16T00:00:00"/>
    <x v="0"/>
    <x v="4"/>
    <x v="5"/>
    <n v="2698.1326282800001"/>
    <n v="426783.93844100001"/>
    <n v="9.7976502658900007"/>
    <n v="8.2200000000000006"/>
  </r>
  <r>
    <n v="2066"/>
    <n v="12965"/>
    <n v="12965"/>
    <n v="20.95"/>
    <x v="2"/>
    <x v="5"/>
    <s v="McKenna Brothers Inc"/>
    <d v="2013-11-08T00:00:00"/>
    <x v="0"/>
    <x v="2"/>
    <x v="5"/>
    <n v="4025.4761813599998"/>
    <n v="913975.63225799997"/>
    <n v="20.982077322599999"/>
    <n v="20.95"/>
  </r>
  <r>
    <n v="2072"/>
    <n v="13015"/>
    <n v="13015"/>
    <n v="356.66"/>
    <x v="2"/>
    <x v="5"/>
    <s v="Dunson Harvesting"/>
    <d v="2013-11-21T00:00:00"/>
    <x v="0"/>
    <x v="2"/>
    <x v="5"/>
    <n v="33778.419783400001"/>
    <n v="15830992.8312"/>
    <n v="363.43104121499999"/>
    <n v="356.66"/>
  </r>
  <r>
    <n v="2073"/>
    <n v="13017"/>
    <n v="13017"/>
    <n v="58.27"/>
    <x v="2"/>
    <x v="5"/>
    <s v="Dunson Harvesting"/>
    <d v="2013-11-13T00:00:00"/>
    <x v="0"/>
    <x v="2"/>
    <x v="5"/>
    <n v="7895.7799439199998"/>
    <n v="2624663.1293299999"/>
    <n v="60.254215519200002"/>
    <n v="58.27"/>
  </r>
  <r>
    <n v="2074"/>
    <n v="13018"/>
    <n v="13018"/>
    <n v="40.299999999999997"/>
    <x v="2"/>
    <x v="5"/>
    <s v="Dunson Harvesting"/>
    <d v="2013-11-18T00:00:00"/>
    <x v="0"/>
    <x v="2"/>
    <x v="5"/>
    <n v="5303.9087499799998"/>
    <n v="1758131.2355299999"/>
    <n v="40.361300919900003"/>
    <n v="40.299999999999997"/>
  </r>
  <r>
    <n v="2075"/>
    <n v="13019"/>
    <n v="13019"/>
    <n v="58.83"/>
    <x v="2"/>
    <x v="5"/>
    <s v="Dunson Harvesting"/>
    <d v="2013-11-18T00:00:00"/>
    <x v="0"/>
    <x v="2"/>
    <x v="5"/>
    <n v="13026.234557600001"/>
    <n v="2766340.1436299998"/>
    <n v="63.506685239399999"/>
    <n v="58.83"/>
  </r>
  <r>
    <n v="2076"/>
    <n v="13021"/>
    <n v="13021"/>
    <n v="10.220000000000001"/>
    <x v="2"/>
    <x v="5"/>
    <s v="Dunson Harvesting"/>
    <d v="2013-11-18T00:00:00"/>
    <x v="0"/>
    <x v="2"/>
    <x v="5"/>
    <n v="3348.7453626500001"/>
    <n v="445789.07977700001"/>
    <n v="10.2339500215"/>
    <n v="10.220000000000001"/>
  </r>
  <r>
    <n v="2077"/>
    <n v="13022"/>
    <n v="13022"/>
    <n v="90.6"/>
    <x v="2"/>
    <x v="5"/>
    <s v="Dunson Harvesting"/>
    <d v="2013-11-18T00:00:00"/>
    <x v="0"/>
    <x v="2"/>
    <x v="5"/>
    <n v="10476.512929799999"/>
    <n v="6840525.17191"/>
    <n v="157.03747782600001"/>
    <n v="90.6"/>
  </r>
  <r>
    <n v="2078"/>
    <n v="13025"/>
    <n v="13025"/>
    <n v="57.38"/>
    <x v="2"/>
    <x v="5"/>
    <s v="Dunson Harvesting"/>
    <d v="2013-11-18T00:00:00"/>
    <x v="0"/>
    <x v="2"/>
    <x v="5"/>
    <n v="7016.8036147900002"/>
    <n v="2503232.2315500001"/>
    <n v="57.466534538799998"/>
    <n v="57.38"/>
  </r>
  <r>
    <n v="2079"/>
    <n v="13026"/>
    <n v="13026"/>
    <n v="40.11"/>
    <x v="2"/>
    <x v="5"/>
    <s v="Dunson Harvesting"/>
    <d v="2013-11-18T00:00:00"/>
    <x v="0"/>
    <x v="2"/>
    <x v="5"/>
    <n v="5292.5884908899998"/>
    <n v="1749747.57855"/>
    <n v="40.168837868700003"/>
    <n v="40.11"/>
  </r>
  <r>
    <n v="2089"/>
    <n v="13252"/>
    <n v="13252"/>
    <n v="20.059999999999999"/>
    <x v="2"/>
    <x v="5"/>
    <s v="Home Grown Fruit"/>
    <d v="2014-01-08T00:00:00"/>
    <x v="0"/>
    <x v="2"/>
    <x v="5"/>
    <n v="3965.39857441"/>
    <n v="875408.21004899999"/>
    <n v="20.096687596199999"/>
    <n v="20.059999999999999"/>
  </r>
  <r>
    <n v="2090"/>
    <n v="13254"/>
    <n v="13254"/>
    <n v="385.1"/>
    <x v="2"/>
    <x v="5"/>
    <s v="Gardinier Florida Citrus"/>
    <d v="2014-01-08T00:00:00"/>
    <x v="0"/>
    <x v="2"/>
    <x v="5"/>
    <n v="36219.402684499997"/>
    <n v="26290839.000399999"/>
    <n v="603.55702855899995"/>
    <n v="385.1"/>
  </r>
  <r>
    <n v="2093"/>
    <n v="13292"/>
    <n v="13292"/>
    <n v="87.67"/>
    <x v="2"/>
    <x v="5"/>
    <s v="J &amp; B Grove Service"/>
    <d v="2014-01-15T00:00:00"/>
    <x v="0"/>
    <x v="2"/>
    <x v="5"/>
    <n v="11429.3793972"/>
    <n v="3823816.3600599999"/>
    <n v="87.783095853299997"/>
    <n v="87.67"/>
  </r>
  <r>
    <n v="2094"/>
    <n v="13293"/>
    <n v="13293"/>
    <n v="19.87"/>
    <x v="2"/>
    <x v="5"/>
    <s v="J &amp; B Grove Service"/>
    <d v="2014-01-15T00:00:00"/>
    <x v="0"/>
    <x v="2"/>
    <x v="5"/>
    <n v="3946.0132064899999"/>
    <n v="866718.25891800004"/>
    <n v="19.897192970700001"/>
    <n v="19.87"/>
  </r>
  <r>
    <n v="2095"/>
    <n v="13294"/>
    <n v="13294"/>
    <n v="30.93"/>
    <x v="2"/>
    <x v="5"/>
    <s v="J &amp; B Grove Service"/>
    <d v="2014-01-15T00:00:00"/>
    <x v="0"/>
    <x v="2"/>
    <x v="5"/>
    <n v="5116.9031163199998"/>
    <n v="1440545.6462999999"/>
    <n v="33.070509837099998"/>
    <n v="30.93"/>
  </r>
  <r>
    <n v="2096"/>
    <n v="13295"/>
    <n v="13295"/>
    <n v="25.8"/>
    <x v="2"/>
    <x v="5"/>
    <s v="J &amp; B Grove Service"/>
    <d v="2014-01-15T00:00:00"/>
    <x v="0"/>
    <x v="2"/>
    <x v="5"/>
    <n v="5206.3477416599999"/>
    <n v="1693052.14543"/>
    <n v="38.867284611000002"/>
    <n v="25.8"/>
  </r>
  <r>
    <n v="2098"/>
    <n v="13320"/>
    <n v="13320"/>
    <n v="6.53"/>
    <x v="2"/>
    <x v="5"/>
    <s v="Douglas Baz"/>
    <d v="2014-01-27T00:00:00"/>
    <x v="0"/>
    <x v="2"/>
    <x v="5"/>
    <n v="2168.72304614"/>
    <n v="284788.32998400001"/>
    <n v="6.5378666010200002"/>
    <n v="6.53"/>
  </r>
  <r>
    <n v="2099"/>
    <n v="13322"/>
    <n v="13322"/>
    <n v="19.29"/>
    <x v="2"/>
    <x v="5"/>
    <s v="Todd Dicks"/>
    <d v="2014-02-06T00:00:00"/>
    <x v="0"/>
    <x v="2"/>
    <x v="5"/>
    <n v="3860.0102668499999"/>
    <n v="841060.66711799998"/>
    <n v="19.308173355600001"/>
    <n v="19.29"/>
  </r>
  <r>
    <n v="2100"/>
    <n v="13324"/>
    <n v="13324"/>
    <n v="19.329999999999998"/>
    <x v="2"/>
    <x v="5"/>
    <s v="Todd Dicks"/>
    <d v="2014-02-06T00:00:00"/>
    <x v="0"/>
    <x v="2"/>
    <x v="5"/>
    <n v="2996.9725484300002"/>
    <n v="417162.11148399999"/>
    <n v="9.5767626294199992"/>
    <n v="9.5767626294199992"/>
  </r>
  <r>
    <n v="2101"/>
    <n v="13325"/>
    <n v="13325"/>
    <n v="19.61"/>
    <x v="2"/>
    <x v="5"/>
    <s v="Todd Dicks"/>
    <d v="2014-02-06T00:00:00"/>
    <x v="0"/>
    <x v="2"/>
    <x v="5"/>
    <n v="3907.0222355599999"/>
    <n v="855148.16039099998"/>
    <n v="19.631578994400002"/>
    <n v="19.61"/>
  </r>
  <r>
    <n v="2102"/>
    <n v="13326"/>
    <n v="13326"/>
    <n v="59.25"/>
    <x v="2"/>
    <x v="5"/>
    <s v="Todd Dicks"/>
    <d v="2014-02-06T00:00:00"/>
    <x v="0"/>
    <x v="2"/>
    <x v="5"/>
    <n v="6575.0845368299997"/>
    <n v="2584344.4737200001"/>
    <n v="59.328622844999998"/>
    <n v="59.25"/>
  </r>
  <r>
    <n v="2103"/>
    <n v="13328"/>
    <n v="13328"/>
    <n v="18.920000000000002"/>
    <x v="2"/>
    <x v="5"/>
    <s v="Todd Dicks"/>
    <d v="2014-02-06T00:00:00"/>
    <x v="0"/>
    <x v="2"/>
    <x v="5"/>
    <n v="3900.0202279099999"/>
    <n v="825591.56814600003"/>
    <n v="18.953050287500002"/>
    <n v="18.920000000000002"/>
  </r>
  <r>
    <n v="2104"/>
    <n v="13350"/>
    <n v="13350"/>
    <n v="45.62"/>
    <x v="2"/>
    <x v="5"/>
    <s v="Peace River Packing Company"/>
    <d v="2014-02-05T00:00:00"/>
    <x v="0"/>
    <x v="2"/>
    <x v="5"/>
    <n v="8615.2249245300009"/>
    <n v="1990408.03635"/>
    <n v="45.693663866199998"/>
    <n v="45.62"/>
  </r>
  <r>
    <n v="2105"/>
    <n v="13365"/>
    <n v="13365"/>
    <n v="8.66"/>
    <x v="2"/>
    <x v="5"/>
    <s v="Peace River Packing Company"/>
    <d v="2014-02-05T00:00:00"/>
    <x v="0"/>
    <x v="2"/>
    <x v="5"/>
    <n v="2488.4066362100002"/>
    <n v="377713.61759899999"/>
    <n v="8.6711461996800008"/>
    <n v="8.66"/>
  </r>
  <r>
    <n v="2106"/>
    <n v="13366"/>
    <n v="13366"/>
    <n v="18.600000000000001"/>
    <x v="2"/>
    <x v="5"/>
    <s v="Peace River Packing Company"/>
    <d v="2014-02-05T00:00:00"/>
    <x v="0"/>
    <x v="2"/>
    <x v="5"/>
    <n v="4032.15848224"/>
    <n v="811270.65661399998"/>
    <n v="18.624286081400001"/>
    <n v="18.600000000000001"/>
  </r>
  <r>
    <n v="2107"/>
    <n v="13372"/>
    <n v="13372"/>
    <n v="32.590000000000003"/>
    <x v="2"/>
    <x v="5"/>
    <s v="Peace River Packing Company"/>
    <d v="2014-02-05T00:00:00"/>
    <x v="0"/>
    <x v="2"/>
    <x v="5"/>
    <n v="6390.2402994900003"/>
    <n v="1394826.9180900001"/>
    <n v="32.020948058099997"/>
    <n v="32.020948058099997"/>
  </r>
  <r>
    <n v="2108"/>
    <n v="13374"/>
    <n v="13374"/>
    <n v="35.11"/>
    <x v="2"/>
    <x v="5"/>
    <s v="Peace River Packing Company"/>
    <d v="2014-02-05T00:00:00"/>
    <x v="0"/>
    <x v="2"/>
    <x v="5"/>
    <n v="5956.1706584000003"/>
    <n v="1532195.18108"/>
    <n v="35.174502063399999"/>
    <n v="35.11"/>
  </r>
  <r>
    <n v="2109"/>
    <n v="13381"/>
    <n v="13381"/>
    <n v="9.23"/>
    <x v="2"/>
    <x v="5"/>
    <s v="Peace River Packing Company"/>
    <d v="2014-02-05T00:00:00"/>
    <x v="0"/>
    <x v="2"/>
    <x v="5"/>
    <n v="2498.2368984599998"/>
    <n v="402500.84089599998"/>
    <n v="9.2401848233199999"/>
    <n v="9.23"/>
  </r>
  <r>
    <n v="2111"/>
    <n v="13486"/>
    <n v="13486"/>
    <n v="136.54"/>
    <x v="2"/>
    <x v="5"/>
    <s v="Tyler Bowen"/>
    <d v="2014-02-27T00:00:00"/>
    <x v="0"/>
    <x v="2"/>
    <x v="5"/>
    <n v="19613.346427299999"/>
    <n v="5954839.9922399996"/>
    <n v="136.70486252699999"/>
    <n v="136.54"/>
  </r>
  <r>
    <n v="2113"/>
    <n v="13500"/>
    <n v="13500"/>
    <n v="10"/>
    <x v="6"/>
    <x v="5"/>
    <s v="Margie E Adams"/>
    <d v="2014-02-14T00:00:00"/>
    <x v="0"/>
    <x v="4"/>
    <x v="5"/>
    <n v="2251.7179085399998"/>
    <n v="219079.260373"/>
    <n v="5.0293878946900001"/>
    <n v="5.0293878946900001"/>
  </r>
  <r>
    <n v="2114"/>
    <n v="13503"/>
    <n v="13503"/>
    <n v="19.14"/>
    <x v="2"/>
    <x v="5"/>
    <s v="Tyler Bowen"/>
    <d v="2014-02-27T00:00:00"/>
    <x v="0"/>
    <x v="2"/>
    <x v="5"/>
    <n v="3870.3477939999998"/>
    <n v="834697.40512400004"/>
    <n v="19.1620923766"/>
    <n v="19.14"/>
  </r>
  <r>
    <n v="2115"/>
    <n v="13504"/>
    <n v="13504"/>
    <n v="47.56"/>
    <x v="2"/>
    <x v="5"/>
    <s v="Tyler Bowen"/>
    <d v="2014-02-27T00:00:00"/>
    <x v="0"/>
    <x v="2"/>
    <x v="5"/>
    <n v="6420.7605429699997"/>
    <n v="2074121.4819"/>
    <n v="47.615467824"/>
    <n v="47.56"/>
  </r>
  <r>
    <n v="2116"/>
    <n v="13505"/>
    <n v="13505"/>
    <n v="38.619999999999997"/>
    <x v="2"/>
    <x v="5"/>
    <s v="Tyler Bowen"/>
    <d v="2014-02-27T00:00:00"/>
    <x v="0"/>
    <x v="2"/>
    <x v="5"/>
    <n v="704.01701689000004"/>
    <n v="7834.1031594200003"/>
    <n v="0.17984698108200001"/>
    <n v="0.17984698108200001"/>
  </r>
  <r>
    <n v="2117"/>
    <n v="13506"/>
    <n v="13506"/>
    <n v="61.08"/>
    <x v="2"/>
    <x v="5"/>
    <s v="Tyler Bowen"/>
    <d v="2014-02-27T00:00:00"/>
    <x v="0"/>
    <x v="2"/>
    <x v="5"/>
    <n v="4603.0341243599996"/>
    <n v="831652.60870999994"/>
    <n v="19.0921931894"/>
    <n v="19.0921931894"/>
  </r>
  <r>
    <n v="2118"/>
    <n v="13508"/>
    <n v="13508"/>
    <n v="27.51"/>
    <x v="2"/>
    <x v="5"/>
    <s v="Tyler Bowen"/>
    <d v="2014-02-27T00:00:00"/>
    <x v="0"/>
    <x v="2"/>
    <x v="5"/>
    <n v="5280.4885761100004"/>
    <n v="1295968.7239699999"/>
    <n v="29.751467122499999"/>
    <n v="27.51"/>
  </r>
  <r>
    <n v="2119"/>
    <n v="13509"/>
    <n v="13509"/>
    <n v="30.32"/>
    <x v="2"/>
    <x v="5"/>
    <s v="Tyler Bowen"/>
    <d v="2014-02-27T00:00:00"/>
    <x v="0"/>
    <x v="2"/>
    <x v="5"/>
    <n v="5258.6488249399999"/>
    <n v="1247268.2092500001"/>
    <n v="28.633452670699999"/>
    <n v="28.633452670699999"/>
  </r>
  <r>
    <n v="2120"/>
    <n v="13510"/>
    <n v="13510"/>
    <n v="19.64"/>
    <x v="2"/>
    <x v="5"/>
    <s v="Tyler Bowen"/>
    <d v="2014-02-27T00:00:00"/>
    <x v="0"/>
    <x v="2"/>
    <x v="5"/>
    <n v="3927.9453109900001"/>
    <n v="856379.69787000003"/>
    <n v="19.659851317699999"/>
    <n v="19.64"/>
  </r>
  <r>
    <n v="2121"/>
    <n v="13512"/>
    <n v="13512"/>
    <n v="109.36"/>
    <x v="2"/>
    <x v="5"/>
    <s v="Tyler Bowen"/>
    <d v="2014-02-27T00:00:00"/>
    <x v="0"/>
    <x v="2"/>
    <x v="5"/>
    <n v="13151.1304949"/>
    <n v="4769665.5888400003"/>
    <n v="109.496893195"/>
    <n v="109.36"/>
  </r>
  <r>
    <n v="2122"/>
    <n v="13513"/>
    <n v="13513"/>
    <n v="36.659999999999997"/>
    <x v="2"/>
    <x v="5"/>
    <s v="Tyler Bowen"/>
    <d v="2014-02-27T00:00:00"/>
    <x v="0"/>
    <x v="2"/>
    <x v="5"/>
    <n v="5116.1414096199996"/>
    <n v="1598927.29874"/>
    <n v="36.706466815100001"/>
    <n v="36.659999999999997"/>
  </r>
  <r>
    <n v="2123"/>
    <n v="13514"/>
    <n v="13514"/>
    <n v="219.89"/>
    <x v="2"/>
    <x v="5"/>
    <s v="Tyler Bowen"/>
    <d v="2014-02-27T00:00:00"/>
    <x v="0"/>
    <x v="2"/>
    <x v="5"/>
    <n v="25538.934776400001"/>
    <n v="9717650.5300900005"/>
    <n v="223.08745180899999"/>
    <n v="219.89"/>
  </r>
  <r>
    <n v="2124"/>
    <n v="13515"/>
    <n v="13515"/>
    <n v="19.88"/>
    <x v="2"/>
    <x v="5"/>
    <s v="Tyler Bowen"/>
    <d v="2014-02-27T00:00:00"/>
    <x v="0"/>
    <x v="2"/>
    <x v="5"/>
    <n v="3939.5779441200002"/>
    <n v="866981.55483899999"/>
    <n v="19.9032374375"/>
    <n v="19.88"/>
  </r>
  <r>
    <n v="2125"/>
    <n v="13517"/>
    <n v="13517"/>
    <n v="6.63"/>
    <x v="2"/>
    <x v="5"/>
    <s v="Tyler Bowen"/>
    <d v="2014-02-27T00:00:00"/>
    <x v="0"/>
    <x v="2"/>
    <x v="5"/>
    <n v="2621.5549809700001"/>
    <n v="428592.630053"/>
    <n v="9.8391722779799995"/>
    <n v="6.63"/>
  </r>
  <r>
    <n v="2126"/>
    <n v="13518"/>
    <n v="13518"/>
    <n v="20.13"/>
    <x v="2"/>
    <x v="5"/>
    <s v="Tyler Bowen"/>
    <d v="2014-02-27T00:00:00"/>
    <x v="0"/>
    <x v="2"/>
    <x v="5"/>
    <n v="3979.7379849700001"/>
    <n v="877885.72132600006"/>
    <n v="20.153563656599999"/>
    <n v="20.13"/>
  </r>
  <r>
    <n v="2127"/>
    <n v="13547"/>
    <n v="13547"/>
    <n v="5.22"/>
    <x v="6"/>
    <x v="5"/>
    <s v="Tommy Thayer Jr"/>
    <d v="2014-02-07T00:00:00"/>
    <x v="0"/>
    <x v="4"/>
    <x v="5"/>
    <n v="2587.77491521"/>
    <n v="406876.03216499998"/>
    <n v="9.3406257960100003"/>
    <n v="5.22"/>
  </r>
  <r>
    <n v="2128"/>
    <n v="13561"/>
    <n v="13561"/>
    <n v="7.98"/>
    <x v="2"/>
    <x v="5"/>
    <s v="Corby Myers"/>
    <d v="2014-03-03T00:00:00"/>
    <x v="0"/>
    <x v="2"/>
    <x v="5"/>
    <n v="2364.95376609"/>
    <n v="348001.32427500002"/>
    <n v="7.9890430735700004"/>
    <n v="7.98"/>
  </r>
  <r>
    <n v="2129"/>
    <n v="13562"/>
    <n v="13562"/>
    <n v="89.87"/>
    <x v="2"/>
    <x v="5"/>
    <s v="Corby Myers"/>
    <d v="2014-03-03T00:00:00"/>
    <x v="0"/>
    <x v="2"/>
    <x v="5"/>
    <n v="16066.399455299999"/>
    <n v="4291841.8482499998"/>
    <n v="98.527525612299996"/>
    <n v="89.87"/>
  </r>
  <r>
    <n v="2130"/>
    <n v="13563"/>
    <n v="13563"/>
    <n v="61.61"/>
    <x v="2"/>
    <x v="5"/>
    <s v="Corby Myers"/>
    <d v="2014-03-03T00:00:00"/>
    <x v="0"/>
    <x v="2"/>
    <x v="5"/>
    <n v="13695.0268498"/>
    <n v="2711146.3293699999"/>
    <n v="62.239604545299997"/>
    <n v="61.61"/>
  </r>
  <r>
    <n v="2131"/>
    <n v="13564"/>
    <n v="13564"/>
    <n v="8.9600000000000009"/>
    <x v="2"/>
    <x v="5"/>
    <s v="Corby Myers"/>
    <d v="2014-03-03T00:00:00"/>
    <x v="0"/>
    <x v="2"/>
    <x v="5"/>
    <n v="2521.84380418"/>
    <n v="391071.620345"/>
    <n v="8.9778049732900005"/>
    <n v="8.9600000000000009"/>
  </r>
  <r>
    <n v="2132"/>
    <n v="13565"/>
    <n v="13565"/>
    <n v="76.45"/>
    <x v="2"/>
    <x v="5"/>
    <s v="Corby Myers"/>
    <d v="2014-03-03T00:00:00"/>
    <x v="0"/>
    <x v="2"/>
    <x v="5"/>
    <n v="13960.4628108"/>
    <n v="3334745.14072"/>
    <n v="76.555520655199999"/>
    <n v="76.45"/>
  </r>
  <r>
    <n v="2133"/>
    <n v="13566"/>
    <n v="13566"/>
    <n v="54.44"/>
    <x v="2"/>
    <x v="5"/>
    <s v="Corby Myers"/>
    <d v="2014-03-03T00:00:00"/>
    <x v="0"/>
    <x v="2"/>
    <x v="5"/>
    <n v="8863.63682161"/>
    <n v="2374543.5720000002"/>
    <n v="54.512237608"/>
    <n v="54.44"/>
  </r>
  <r>
    <n v="2134"/>
    <n v="13567"/>
    <n v="13567"/>
    <n v="3.85"/>
    <x v="2"/>
    <x v="5"/>
    <s v="Corby Myers"/>
    <d v="2014-02-28T00:00:00"/>
    <x v="0"/>
    <x v="2"/>
    <x v="5"/>
    <n v="1752.4252638299999"/>
    <n v="167698.212722"/>
    <n v="3.8498366280399998"/>
    <n v="3.8498366280399998"/>
  </r>
  <r>
    <n v="2135"/>
    <n v="13568"/>
    <n v="13568"/>
    <n v="27.45"/>
    <x v="2"/>
    <x v="5"/>
    <s v="Corby Myers"/>
    <d v="2014-02-28T00:00:00"/>
    <x v="0"/>
    <x v="2"/>
    <x v="5"/>
    <n v="5274.7887831999997"/>
    <n v="1178842.6561199999"/>
    <n v="27.062611834399998"/>
    <n v="27.062611834399998"/>
  </r>
  <r>
    <n v="2136"/>
    <n v="13570"/>
    <n v="13570"/>
    <n v="78.209999999999994"/>
    <x v="2"/>
    <x v="5"/>
    <s v="Corby Myers"/>
    <d v="2014-03-03T00:00:00"/>
    <x v="0"/>
    <x v="2"/>
    <x v="5"/>
    <n v="15049.4947562"/>
    <n v="4536724.2885800004"/>
    <n v="104.149275379"/>
    <n v="78.209999999999994"/>
  </r>
  <r>
    <n v="2137"/>
    <n v="13571"/>
    <n v="13571"/>
    <n v="17.59"/>
    <x v="2"/>
    <x v="5"/>
    <s v="Corby Myers"/>
    <d v="2014-03-03T00:00:00"/>
    <x v="0"/>
    <x v="2"/>
    <x v="5"/>
    <n v="5023.1047745100004"/>
    <n v="767474.04266499996"/>
    <n v="17.6188501508"/>
    <n v="17.59"/>
  </r>
  <r>
    <n v="2138"/>
    <n v="13572"/>
    <n v="13572"/>
    <n v="81.67"/>
    <x v="2"/>
    <x v="5"/>
    <s v="Corby Myers"/>
    <d v="2014-02-28T00:00:00"/>
    <x v="0"/>
    <x v="2"/>
    <x v="5"/>
    <n v="13018.3585637"/>
    <n v="3563083.4191999999"/>
    <n v="81.797467207899999"/>
    <n v="81.67"/>
  </r>
  <r>
    <n v="2139"/>
    <n v="13573"/>
    <n v="13573"/>
    <n v="9.17"/>
    <x v="2"/>
    <x v="5"/>
    <s v="Corby Myers"/>
    <d v="2014-02-28T00:00:00"/>
    <x v="0"/>
    <x v="2"/>
    <x v="5"/>
    <n v="1553.4969620899999"/>
    <n v="35968.266074599997"/>
    <n v="0.82572107318900001"/>
    <n v="0.82572107318900001"/>
  </r>
  <r>
    <n v="2140"/>
    <n v="13574"/>
    <n v="13574"/>
    <n v="37.409999999999997"/>
    <x v="2"/>
    <x v="5"/>
    <s v="Corby Myers"/>
    <d v="2014-02-28T00:00:00"/>
    <x v="0"/>
    <x v="2"/>
    <x v="5"/>
    <n v="3610.0992306200001"/>
    <n v="287537.31617300003"/>
    <n v="6.60097489269"/>
    <n v="6.60097489269"/>
  </r>
  <r>
    <n v="2141"/>
    <n v="13575"/>
    <n v="13575"/>
    <n v="4.4000000000000004"/>
    <x v="2"/>
    <x v="5"/>
    <s v="Corby Myers"/>
    <d v="2014-02-28T00:00:00"/>
    <x v="0"/>
    <x v="2"/>
    <x v="5"/>
    <n v="2087.9847728999998"/>
    <n v="191751.034533"/>
    <n v="4.4020156459899997"/>
    <n v="4.4000000000000004"/>
  </r>
  <r>
    <n v="2142"/>
    <n v="13576"/>
    <n v="13576"/>
    <n v="9.1999999999999993"/>
    <x v="2"/>
    <x v="5"/>
    <s v="Corby Myers"/>
    <d v="2014-02-28T00:00:00"/>
    <x v="0"/>
    <x v="2"/>
    <x v="5"/>
    <n v="2533.5275821300002"/>
    <n v="401153.87519200001"/>
    <n v="9.2092626219600007"/>
    <n v="9.1999999999999993"/>
  </r>
  <r>
    <n v="2143"/>
    <n v="13592"/>
    <n v="13592"/>
    <n v="53.68"/>
    <x v="2"/>
    <x v="5"/>
    <s v="Brent Monk"/>
    <d v="2014-03-21T00:00:00"/>
    <x v="0"/>
    <x v="2"/>
    <x v="5"/>
    <n v="10139.225639099999"/>
    <n v="1917220.5517"/>
    <n v="44.013503687099998"/>
    <n v="44.013503687099998"/>
  </r>
  <r>
    <n v="2144"/>
    <n v="13594"/>
    <n v="13594"/>
    <n v="29.39"/>
    <x v="2"/>
    <x v="5"/>
    <s v="Brent Monk"/>
    <d v="2014-03-21T00:00:00"/>
    <x v="0"/>
    <x v="2"/>
    <x v="5"/>
    <n v="4566.0313581199998"/>
    <n v="1281414.0417500001"/>
    <n v="29.417336258599999"/>
    <n v="29.39"/>
  </r>
  <r>
    <n v="2145"/>
    <n v="13600"/>
    <n v="13600"/>
    <n v="48.47"/>
    <x v="2"/>
    <x v="5"/>
    <s v="David Donley"/>
    <d v="2014-03-25T00:00:00"/>
    <x v="0"/>
    <x v="2"/>
    <x v="5"/>
    <n v="6519.9022361699999"/>
    <n v="2114894.34351"/>
    <n v="48.551487674800001"/>
    <n v="48.47"/>
  </r>
  <r>
    <n v="2146"/>
    <n v="13601"/>
    <n v="13601"/>
    <n v="49.55"/>
    <x v="2"/>
    <x v="5"/>
    <s v="David Donley"/>
    <d v="2014-03-25T00:00:00"/>
    <x v="0"/>
    <x v="2"/>
    <x v="5"/>
    <n v="10229.141011399999"/>
    <n v="2249116.49052"/>
    <n v="51.632816506300003"/>
    <n v="49.55"/>
  </r>
  <r>
    <n v="2147"/>
    <n v="13602"/>
    <n v="13602"/>
    <n v="105.43"/>
    <x v="2"/>
    <x v="5"/>
    <s v="David Donley"/>
    <d v="2014-03-25T00:00:00"/>
    <x v="0"/>
    <x v="2"/>
    <x v="5"/>
    <n v="15636.843988099999"/>
    <n v="4598885.8795999996"/>
    <n v="105.576314858"/>
    <n v="105.43"/>
  </r>
  <r>
    <n v="2148"/>
    <n v="13603"/>
    <n v="13603"/>
    <n v="31.48"/>
    <x v="2"/>
    <x v="5"/>
    <s v="David Donley"/>
    <d v="2014-03-25T00:00:00"/>
    <x v="0"/>
    <x v="2"/>
    <x v="5"/>
    <n v="5212.4959466999999"/>
    <n v="1709129.1627"/>
    <n v="39.236363619000002"/>
    <n v="31.48"/>
  </r>
  <r>
    <n v="2149"/>
    <n v="13613"/>
    <n v="13613"/>
    <n v="30.77"/>
    <x v="2"/>
    <x v="5"/>
    <s v="Charles Counter"/>
    <d v="2014-03-24T00:00:00"/>
    <x v="0"/>
    <x v="2"/>
    <x v="5"/>
    <n v="5272.66118276"/>
    <n v="1341721.8097699999"/>
    <n v="30.8018176462"/>
    <n v="30.77"/>
  </r>
  <r>
    <n v="2150"/>
    <n v="13617"/>
    <n v="13617"/>
    <n v="9.8000000000000007"/>
    <x v="2"/>
    <x v="5"/>
    <s v="Charles Counter"/>
    <d v="2014-03-24T00:00:00"/>
    <x v="0"/>
    <x v="2"/>
    <x v="5"/>
    <n v="2614.7451487600001"/>
    <n v="427302.900715"/>
    <n v="9.8095640480200004"/>
    <n v="9.8000000000000007"/>
  </r>
  <r>
    <n v="2151"/>
    <n v="13620"/>
    <n v="13620"/>
    <n v="18.79"/>
    <x v="2"/>
    <x v="5"/>
    <s v="Charles Counter"/>
    <d v="2014-03-24T00:00:00"/>
    <x v="0"/>
    <x v="2"/>
    <x v="5"/>
    <n v="3856.1871614400002"/>
    <n v="819711.96859900001"/>
    <n v="18.8180727148"/>
    <n v="18.79"/>
  </r>
  <r>
    <n v="2152"/>
    <n v="13622"/>
    <n v="13622"/>
    <n v="4.8099999999999996"/>
    <x v="2"/>
    <x v="5"/>
    <s v="Charles Counter"/>
    <d v="2014-03-24T00:00:00"/>
    <x v="0"/>
    <x v="2"/>
    <x v="5"/>
    <n v="1943.71484358"/>
    <n v="209796.954979"/>
    <n v="4.81629463199"/>
    <n v="4.8099999999999996"/>
  </r>
  <r>
    <n v="2153"/>
    <n v="13623"/>
    <n v="13623"/>
    <n v="4.8099999999999996"/>
    <x v="2"/>
    <x v="5"/>
    <s v="Charles Counter"/>
    <d v="2014-03-24T00:00:00"/>
    <x v="0"/>
    <x v="2"/>
    <x v="5"/>
    <n v="1943.71484358"/>
    <n v="209796.954979"/>
    <n v="4.81629463199"/>
    <n v="4.8099999999999996"/>
  </r>
  <r>
    <n v="2154"/>
    <n v="13624"/>
    <n v="13624"/>
    <n v="25.38"/>
    <x v="2"/>
    <x v="5"/>
    <s v="Charles Counter"/>
    <d v="2014-03-24T00:00:00"/>
    <x v="0"/>
    <x v="2"/>
    <x v="5"/>
    <n v="7712.78780293"/>
    <n v="2518710.19301"/>
    <n v="57.821861062499998"/>
    <n v="25.38"/>
  </r>
  <r>
    <n v="2155"/>
    <n v="13625"/>
    <n v="13625"/>
    <n v="9.42"/>
    <x v="2"/>
    <x v="5"/>
    <s v="Charles Counter"/>
    <d v="2014-03-24T00:00:00"/>
    <x v="0"/>
    <x v="2"/>
    <x v="5"/>
    <n v="1875.4394532900001"/>
    <n v="166392.75664899999"/>
    <n v="3.81986736047"/>
    <n v="3.81986736047"/>
  </r>
  <r>
    <n v="2156"/>
    <n v="13626"/>
    <n v="13626"/>
    <n v="10.15"/>
    <x v="2"/>
    <x v="5"/>
    <s v="Charles Counter"/>
    <d v="2014-03-24T00:00:00"/>
    <x v="0"/>
    <x v="2"/>
    <x v="5"/>
    <n v="3337.4305443899998"/>
    <n v="442788.528911"/>
    <n v="10.165066576399999"/>
    <n v="10.15"/>
  </r>
  <r>
    <n v="2157"/>
    <n v="13627"/>
    <n v="13627"/>
    <n v="9.83"/>
    <x v="2"/>
    <x v="5"/>
    <s v="Charles Counter"/>
    <d v="2014-03-24T00:00:00"/>
    <x v="0"/>
    <x v="2"/>
    <x v="5"/>
    <n v="2621.0057347799998"/>
    <n v="428914.71938999998"/>
    <n v="9.8465664612899992"/>
    <n v="9.83"/>
  </r>
  <r>
    <n v="2158"/>
    <n v="13628"/>
    <n v="13628"/>
    <n v="37.869999999999997"/>
    <x v="2"/>
    <x v="5"/>
    <s v="Charles Counter"/>
    <d v="2014-03-24T00:00:00"/>
    <x v="0"/>
    <x v="2"/>
    <x v="5"/>
    <n v="4882.4845031799996"/>
    <n v="1461141.87671"/>
    <n v="33.543336117899997"/>
    <n v="33.543336117899997"/>
  </r>
  <r>
    <n v="2159"/>
    <n v="13630"/>
    <n v="13630"/>
    <n v="20.239999999999998"/>
    <x v="2"/>
    <x v="5"/>
    <s v="Charles Counter"/>
    <d v="2014-03-24T00:00:00"/>
    <x v="0"/>
    <x v="2"/>
    <x v="5"/>
    <n v="3980.5124550300002"/>
    <n v="882657.08306800004"/>
    <n v="20.263099488200002"/>
    <n v="20.239999999999998"/>
  </r>
  <r>
    <n v="2160"/>
    <n v="13631"/>
    <n v="13631"/>
    <n v="9.02"/>
    <x v="2"/>
    <x v="5"/>
    <s v="Charles Counter"/>
    <d v="2014-03-24T00:00:00"/>
    <x v="0"/>
    <x v="2"/>
    <x v="5"/>
    <n v="3210.1944942999999"/>
    <n v="393446.94230499998"/>
    <n v="9.0323350802999993"/>
    <n v="9.02"/>
  </r>
  <r>
    <n v="2161"/>
    <n v="13634"/>
    <n v="13634"/>
    <n v="79.63"/>
    <x v="2"/>
    <x v="5"/>
    <s v="Charles Counter"/>
    <d v="2014-03-24T00:00:00"/>
    <x v="0"/>
    <x v="2"/>
    <x v="5"/>
    <n v="10549.964610700001"/>
    <n v="3474580.36993"/>
    <n v="79.765708638600003"/>
    <n v="79.63"/>
  </r>
  <r>
    <n v="2162"/>
    <n v="13635"/>
    <n v="13635"/>
    <n v="34.74"/>
    <x v="2"/>
    <x v="5"/>
    <s v="Charles Counter"/>
    <d v="2014-03-24T00:00:00"/>
    <x v="0"/>
    <x v="2"/>
    <x v="5"/>
    <n v="4953.8962450299996"/>
    <n v="853674.44805500004"/>
    <n v="19.597747079000001"/>
    <n v="19.597747079000001"/>
  </r>
  <r>
    <n v="2163"/>
    <n v="13641"/>
    <n v="13641"/>
    <n v="10.27"/>
    <x v="2"/>
    <x v="5"/>
    <s v="Charles Counter"/>
    <d v="2014-03-24T00:00:00"/>
    <x v="0"/>
    <x v="2"/>
    <x v="5"/>
    <n v="3363.55367535"/>
    <n v="448036.36047399999"/>
    <n v="10.2855406939"/>
    <n v="10.27"/>
  </r>
  <r>
    <n v="2164"/>
    <n v="13643"/>
    <n v="13643"/>
    <n v="49.47"/>
    <x v="2"/>
    <x v="5"/>
    <s v="Charles Counter"/>
    <d v="2014-03-24T00:00:00"/>
    <x v="0"/>
    <x v="2"/>
    <x v="5"/>
    <n v="7939.8929388099996"/>
    <n v="2202225.9859199999"/>
    <n v="50.5563543353"/>
    <n v="49.47"/>
  </r>
  <r>
    <n v="2165"/>
    <n v="13645"/>
    <n v="13645"/>
    <n v="15.44"/>
    <x v="2"/>
    <x v="5"/>
    <s v="Charles Counter"/>
    <d v="2014-03-24T00:00:00"/>
    <x v="0"/>
    <x v="2"/>
    <x v="5"/>
    <n v="5250.5193582600004"/>
    <n v="1262177.12482"/>
    <n v="28.975715646200001"/>
    <n v="15.44"/>
  </r>
  <r>
    <n v="2166"/>
    <n v="13647"/>
    <n v="13647"/>
    <n v="19.600000000000001"/>
    <x v="2"/>
    <x v="5"/>
    <s v="Charles Counter"/>
    <d v="2014-03-24T00:00:00"/>
    <x v="0"/>
    <x v="2"/>
    <x v="5"/>
    <n v="4592.79704993"/>
    <n v="854768.40308700001"/>
    <n v="19.622860931400002"/>
    <n v="19.600000000000001"/>
  </r>
  <r>
    <n v="2167"/>
    <n v="13650"/>
    <n v="13650"/>
    <n v="31.6"/>
    <x v="2"/>
    <x v="5"/>
    <s v="Charles Counter"/>
    <d v="2014-03-24T00:00:00"/>
    <x v="0"/>
    <x v="2"/>
    <x v="5"/>
    <n v="10484.9318986"/>
    <n v="6668329.97487"/>
    <n v="153.08440422999999"/>
    <n v="31.6"/>
  </r>
  <r>
    <n v="2168"/>
    <n v="13651"/>
    <n v="13651"/>
    <n v="8.9700000000000006"/>
    <x v="2"/>
    <x v="5"/>
    <s v="Charles Counter"/>
    <d v="2014-03-24T00:00:00"/>
    <x v="0"/>
    <x v="2"/>
    <x v="5"/>
    <n v="2510.5754907099999"/>
    <n v="391185.55392999999"/>
    <n v="8.9804205389600007"/>
    <n v="8.9700000000000006"/>
  </r>
  <r>
    <n v="2169"/>
    <n v="13655"/>
    <n v="13655"/>
    <n v="19.71"/>
    <x v="2"/>
    <x v="5"/>
    <s v="Charles Counter"/>
    <d v="2014-03-24T00:00:00"/>
    <x v="0"/>
    <x v="2"/>
    <x v="5"/>
    <n v="3928.77434623"/>
    <n v="859773.77867899998"/>
    <n v="19.737769003299999"/>
    <n v="19.71"/>
  </r>
  <r>
    <n v="2170"/>
    <n v="13656"/>
    <n v="13656"/>
    <n v="40.11"/>
    <x v="2"/>
    <x v="5"/>
    <s v="Charles Counter"/>
    <d v="2014-03-24T00:00:00"/>
    <x v="0"/>
    <x v="2"/>
    <x v="5"/>
    <n v="5343.5172004400001"/>
    <n v="1749311.11659"/>
    <n v="40.158818040699998"/>
    <n v="40.11"/>
  </r>
  <r>
    <n v="2171"/>
    <n v="13657"/>
    <n v="13657"/>
    <n v="48.06"/>
    <x v="2"/>
    <x v="5"/>
    <s v="Charles Counter"/>
    <d v="2014-03-24T00:00:00"/>
    <x v="0"/>
    <x v="2"/>
    <x v="5"/>
    <n v="10447.6226988"/>
    <n v="2957129.8864699998"/>
    <n v="67.8866325762"/>
    <n v="48.06"/>
  </r>
  <r>
    <n v="2172"/>
    <n v="13658"/>
    <n v="13658"/>
    <n v="15.44"/>
    <x v="2"/>
    <x v="5"/>
    <s v="Charles Counter"/>
    <d v="2014-03-24T00:00:00"/>
    <x v="0"/>
    <x v="2"/>
    <x v="5"/>
    <n v="5250.5193582600004"/>
    <n v="1262177.12482"/>
    <n v="28.975715646200001"/>
    <n v="15.44"/>
  </r>
  <r>
    <n v="2173"/>
    <n v="13660"/>
    <n v="13660"/>
    <n v="5"/>
    <x v="2"/>
    <x v="5"/>
    <s v="Charles Counter"/>
    <d v="2014-03-24T00:00:00"/>
    <x v="0"/>
    <x v="2"/>
    <x v="5"/>
    <n v="1980.1258812599999"/>
    <n v="218047.192258"/>
    <n v="5.0056947761600004"/>
    <n v="5"/>
  </r>
  <r>
    <n v="2174"/>
    <n v="13662"/>
    <n v="13662"/>
    <n v="11.94"/>
    <x v="2"/>
    <x v="5"/>
    <s v="Charles Counter"/>
    <d v="2014-03-24T00:00:00"/>
    <x v="0"/>
    <x v="2"/>
    <x v="5"/>
    <n v="3810.7540705599999"/>
    <n v="827743.05383800005"/>
    <n v="19.002441800300002"/>
    <n v="11.94"/>
  </r>
  <r>
    <n v="2175"/>
    <n v="13663"/>
    <n v="13663"/>
    <n v="46.7"/>
    <x v="2"/>
    <x v="5"/>
    <s v="Charles Counter"/>
    <d v="2014-03-24T00:00:00"/>
    <x v="0"/>
    <x v="2"/>
    <x v="5"/>
    <n v="6067.5002302299999"/>
    <n v="1654527.3472200001"/>
    <n v="37.982873401100001"/>
    <n v="37.982873401100001"/>
  </r>
  <r>
    <n v="2176"/>
    <n v="13665"/>
    <n v="13665"/>
    <n v="19.579999999999998"/>
    <x v="2"/>
    <x v="5"/>
    <s v="Charles Counter"/>
    <d v="2014-03-24T00:00:00"/>
    <x v="0"/>
    <x v="2"/>
    <x v="5"/>
    <n v="3879.1019741599998"/>
    <n v="854308.59016499994"/>
    <n v="19.6123050369"/>
    <n v="19.579999999999998"/>
  </r>
  <r>
    <n v="2177"/>
    <n v="13669"/>
    <n v="13669"/>
    <n v="39.79"/>
    <x v="2"/>
    <x v="5"/>
    <s v="Charles Counter"/>
    <d v="2014-03-24T00:00:00"/>
    <x v="0"/>
    <x v="2"/>
    <x v="5"/>
    <n v="5064.8440280300001"/>
    <n v="1631164.8988099999"/>
    <n v="37.446543238899999"/>
    <n v="37.446543238899999"/>
  </r>
  <r>
    <n v="2178"/>
    <n v="13670"/>
    <n v="13670"/>
    <n v="19.47"/>
    <x v="2"/>
    <x v="5"/>
    <s v="Charles Counter"/>
    <d v="2014-03-24T00:00:00"/>
    <x v="0"/>
    <x v="2"/>
    <x v="5"/>
    <n v="3624.4145254499999"/>
    <n v="759949.54584799998"/>
    <n v="17.446110781800002"/>
    <n v="17.446110781800002"/>
  </r>
  <r>
    <n v="2179"/>
    <n v="13672"/>
    <n v="13672"/>
    <n v="19.739999999999998"/>
    <x v="2"/>
    <x v="5"/>
    <s v="Charles Counter"/>
    <d v="2014-03-24T00:00:00"/>
    <x v="0"/>
    <x v="2"/>
    <x v="5"/>
    <n v="2894.4305917199999"/>
    <n v="444754.538436"/>
    <n v="10.2102001253"/>
    <n v="10.2102001253"/>
  </r>
  <r>
    <n v="2181"/>
    <n v="13677"/>
    <n v="13677"/>
    <n v="21.08"/>
    <x v="2"/>
    <x v="5"/>
    <s v="Charles Counter"/>
    <d v="2014-03-24T00:00:00"/>
    <x v="0"/>
    <x v="2"/>
    <x v="5"/>
    <n v="5216.6008122699996"/>
    <n v="1188790.5616899999"/>
    <n v="27.290985235600001"/>
    <n v="21.08"/>
  </r>
  <r>
    <n v="2182"/>
    <n v="13678"/>
    <n v="13678"/>
    <n v="19.68"/>
    <x v="2"/>
    <x v="5"/>
    <s v="Charles Counter"/>
    <d v="2014-03-24T00:00:00"/>
    <x v="0"/>
    <x v="2"/>
    <x v="5"/>
    <n v="3914.0390665599998"/>
    <n v="858581.44201500004"/>
    <n v="19.7103966104"/>
    <n v="19.68"/>
  </r>
  <r>
    <n v="2183"/>
    <n v="13679"/>
    <n v="13679"/>
    <n v="9"/>
    <x v="2"/>
    <x v="5"/>
    <s v="Charles Counter"/>
    <d v="2014-03-24T00:00:00"/>
    <x v="0"/>
    <x v="2"/>
    <x v="5"/>
    <n v="2613.7005393600002"/>
    <n v="431378.66769799998"/>
    <n v="9.9031311574200007"/>
    <n v="9"/>
  </r>
  <r>
    <n v="2184"/>
    <n v="13680"/>
    <n v="13680"/>
    <n v="9.49"/>
    <x v="2"/>
    <x v="5"/>
    <s v="Charles Counter"/>
    <d v="2014-03-24T00:00:00"/>
    <x v="0"/>
    <x v="2"/>
    <x v="5"/>
    <n v="2573.1248763799999"/>
    <n v="413751.50973500003"/>
    <n v="9.4984656736800002"/>
    <n v="9.49"/>
  </r>
  <r>
    <n v="2185"/>
    <n v="13681"/>
    <n v="13681"/>
    <n v="9.8699999999999992"/>
    <x v="2"/>
    <x v="5"/>
    <s v="Charles Counter"/>
    <d v="2014-03-24T00:00:00"/>
    <x v="0"/>
    <x v="2"/>
    <x v="5"/>
    <n v="2624.18582616"/>
    <n v="430341.363304"/>
    <n v="9.8793178299900006"/>
    <n v="9.8699999999999992"/>
  </r>
  <r>
    <n v="2186"/>
    <n v="13682"/>
    <n v="13682"/>
    <n v="8"/>
    <x v="2"/>
    <x v="5"/>
    <s v="Charles Counter"/>
    <d v="2014-03-24T00:00:00"/>
    <x v="0"/>
    <x v="2"/>
    <x v="5"/>
    <n v="3248.6545775300001"/>
    <n v="421075.85885999998"/>
    <n v="9.6666102655700001"/>
    <n v="8"/>
  </r>
  <r>
    <n v="2187"/>
    <n v="13684"/>
    <n v="13684"/>
    <n v="19.510000000000002"/>
    <x v="2"/>
    <x v="5"/>
    <s v="Charles Counter"/>
    <d v="2014-03-24T00:00:00"/>
    <x v="0"/>
    <x v="2"/>
    <x v="5"/>
    <n v="3906.3902670900002"/>
    <n v="423285.04428099998"/>
    <n v="9.7173263872"/>
    <n v="9.7173263872"/>
  </r>
  <r>
    <n v="2188"/>
    <n v="13686"/>
    <n v="13686"/>
    <n v="19.82"/>
    <x v="2"/>
    <x v="5"/>
    <s v="Charles Counter"/>
    <d v="2014-03-24T00:00:00"/>
    <x v="0"/>
    <x v="2"/>
    <x v="5"/>
    <n v="3931.93646395"/>
    <n v="864415.81072499999"/>
    <n v="19.844335821800001"/>
    <n v="19.82"/>
  </r>
  <r>
    <n v="2189"/>
    <n v="13693"/>
    <n v="13693"/>
    <n v="10.119999999999999"/>
    <x v="2"/>
    <x v="5"/>
    <s v="Charles Counter"/>
    <d v="2014-03-24T00:00:00"/>
    <x v="0"/>
    <x v="2"/>
    <x v="5"/>
    <n v="3321.7714690500002"/>
    <n v="441594.07467900001"/>
    <n v="10.1376455707"/>
    <n v="10.119999999999999"/>
  </r>
  <r>
    <n v="2190"/>
    <n v="13695"/>
    <n v="13695"/>
    <n v="16.809999999999999"/>
    <x v="2"/>
    <x v="5"/>
    <s v="Charles Counter"/>
    <d v="2014-03-24T00:00:00"/>
    <x v="0"/>
    <x v="2"/>
    <x v="5"/>
    <n v="3547.26214639"/>
    <n v="733296.07104099996"/>
    <n v="16.834228747299999"/>
    <n v="16.809999999999999"/>
  </r>
  <r>
    <n v="2191"/>
    <n v="13698"/>
    <n v="13698"/>
    <n v="21.66"/>
    <x v="2"/>
    <x v="5"/>
    <s v="Charles Counter"/>
    <d v="2014-03-24T00:00:00"/>
    <x v="0"/>
    <x v="2"/>
    <x v="5"/>
    <n v="5613.34642876"/>
    <n v="1483613.5862199999"/>
    <n v="34.059217646599997"/>
    <n v="21.66"/>
  </r>
  <r>
    <n v="2192"/>
    <n v="13699"/>
    <n v="13699"/>
    <n v="9.76"/>
    <x v="2"/>
    <x v="5"/>
    <s v="Charles Counter"/>
    <d v="2014-03-24T00:00:00"/>
    <x v="0"/>
    <x v="2"/>
    <x v="5"/>
    <n v="2609.3507403600001"/>
    <n v="425462.58674699999"/>
    <n v="9.7673160836200008"/>
    <n v="9.76"/>
  </r>
  <r>
    <n v="2193"/>
    <n v="13700"/>
    <n v="13700"/>
    <n v="9.1300000000000008"/>
    <x v="2"/>
    <x v="5"/>
    <s v="Charles Counter"/>
    <d v="2014-03-24T00:00:00"/>
    <x v="0"/>
    <x v="2"/>
    <x v="5"/>
    <n v="3291.6380702000001"/>
    <n v="398123.986768"/>
    <n v="9.1397056765000002"/>
    <n v="9.1300000000000008"/>
  </r>
  <r>
    <n v="2194"/>
    <n v="13701"/>
    <n v="13701"/>
    <n v="13.46"/>
    <x v="2"/>
    <x v="5"/>
    <s v="Charles Counter"/>
    <d v="2014-03-24T00:00:00"/>
    <x v="0"/>
    <x v="2"/>
    <x v="5"/>
    <n v="5197.0643696300003"/>
    <n v="840047.00519099995"/>
    <n v="19.284902786699998"/>
    <n v="13.46"/>
  </r>
  <r>
    <n v="2195"/>
    <n v="13736"/>
    <n v="13736"/>
    <n v="13.01"/>
    <x v="6"/>
    <x v="5"/>
    <s v="J &amp; B Grove Service"/>
    <d v="2014-02-27T00:00:00"/>
    <x v="0"/>
    <x v="4"/>
    <x v="5"/>
    <n v="5206.3477416599999"/>
    <n v="1693052.14543"/>
    <n v="38.867284611000002"/>
    <n v="13.01"/>
  </r>
  <r>
    <n v="2197"/>
    <n v="13752"/>
    <n v="13752"/>
    <n v="721.47"/>
    <x v="0"/>
    <x v="5"/>
    <s v="SFWMD"/>
    <d v="2014-04-22T00:00:00"/>
    <x v="0"/>
    <x v="0"/>
    <x v="5"/>
    <n v="28278.072210800001"/>
    <n v="37136513.663199998"/>
    <n v="852.54045476800002"/>
    <n v="721.47"/>
  </r>
  <r>
    <n v="2198"/>
    <n v="13768"/>
    <n v="13768"/>
    <n v="10.32"/>
    <x v="2"/>
    <x v="5"/>
    <s v="James Browning and Robert Kerr/Holly Hill Fruit"/>
    <d v="2014-04-04T00:00:00"/>
    <x v="0"/>
    <x v="2"/>
    <x v="5"/>
    <n v="2681.8476297399998"/>
    <n v="449879.63663800003"/>
    <n v="10.3278566612"/>
    <n v="10.32"/>
  </r>
  <r>
    <n v="2199"/>
    <n v="13769"/>
    <n v="13769"/>
    <n v="19.829999999999998"/>
    <x v="2"/>
    <x v="5"/>
    <s v="James Browning and Robert Kerr/Holly Hill Fruit"/>
    <d v="2014-04-04T00:00:00"/>
    <x v="0"/>
    <x v="2"/>
    <x v="5"/>
    <n v="3953.8964223399998"/>
    <n v="865078.32031400001"/>
    <n v="19.859545010000001"/>
    <n v="19.829999999999998"/>
  </r>
  <r>
    <n v="2200"/>
    <n v="13774"/>
    <n v="13774"/>
    <n v="24.6"/>
    <x v="2"/>
    <x v="5"/>
    <s v="James Browning and Robert Kerr/Holly Hill Fruit"/>
    <d v="2014-04-04T00:00:00"/>
    <x v="0"/>
    <x v="2"/>
    <x v="5"/>
    <n v="4586.6630126299997"/>
    <n v="1072467.57467"/>
    <n v="24.620566220200001"/>
    <n v="24.6"/>
  </r>
  <r>
    <n v="2201"/>
    <n v="13777"/>
    <n v="13777"/>
    <n v="4.91"/>
    <x v="2"/>
    <x v="5"/>
    <s v="James Browning and Robert Kerr/Holly Hill Fruit"/>
    <d v="2014-04-04T00:00:00"/>
    <x v="0"/>
    <x v="2"/>
    <x v="5"/>
    <n v="1957.4753691999999"/>
    <n v="214142.38929299999"/>
    <n v="4.91605247624"/>
    <n v="4.91"/>
  </r>
  <r>
    <n v="2202"/>
    <n v="13779"/>
    <n v="13779"/>
    <n v="4.63"/>
    <x v="2"/>
    <x v="5"/>
    <s v="James Browning and Robert Kerr/Holly Hill Fruit"/>
    <d v="2014-04-04T00:00:00"/>
    <x v="0"/>
    <x v="2"/>
    <x v="5"/>
    <n v="1904.7722879200001"/>
    <n v="201982.26697900001"/>
    <n v="4.6368933634199996"/>
    <n v="4.63"/>
  </r>
  <r>
    <n v="2203"/>
    <n v="13784"/>
    <n v="13784"/>
    <n v="0.41"/>
    <x v="2"/>
    <x v="5"/>
    <s v="James Browning and Robert Kerr/Holly Hill Fruit"/>
    <d v="2014-04-04T00:00:00"/>
    <x v="0"/>
    <x v="2"/>
    <x v="5"/>
    <n v="540.41022372500004"/>
    <n v="18026.786801300001"/>
    <n v="0.41383973619499997"/>
    <n v="0.41"/>
  </r>
  <r>
    <n v="2204"/>
    <n v="13786"/>
    <n v="13786"/>
    <n v="8.66"/>
    <x v="2"/>
    <x v="5"/>
    <s v="James Browning and Robert Kerr/Holly Hill Fruit"/>
    <d v="2014-05-05T00:00:00"/>
    <x v="0"/>
    <x v="2"/>
    <x v="5"/>
    <n v="3230.0435584799998"/>
    <n v="377746.52232300001"/>
    <n v="8.6719015912300002"/>
    <n v="8.66"/>
  </r>
  <r>
    <n v="2205"/>
    <n v="13789"/>
    <n v="13789"/>
    <n v="4.76"/>
    <x v="2"/>
    <x v="5"/>
    <s v="James Browning and Robert Kerr/Holly Hill Fruit"/>
    <d v="2014-04-04T00:00:00"/>
    <x v="0"/>
    <x v="2"/>
    <x v="5"/>
    <n v="1923.71264754"/>
    <n v="207680.59515499999"/>
    <n v="4.7677095013799997"/>
    <n v="4.76"/>
  </r>
  <r>
    <n v="2206"/>
    <n v="13792"/>
    <n v="13792"/>
    <n v="10.78"/>
    <x v="2"/>
    <x v="5"/>
    <s v="James Browning and Robert Kerr/Holly Hill Fruit"/>
    <d v="2014-04-04T00:00:00"/>
    <x v="0"/>
    <x v="2"/>
    <x v="5"/>
    <n v="3650.67726584"/>
    <n v="470168.72080000001"/>
    <n v="10.793631806300001"/>
    <n v="10.78"/>
  </r>
  <r>
    <n v="2207"/>
    <n v="13798"/>
    <n v="13798"/>
    <n v="17.3"/>
    <x v="2"/>
    <x v="5"/>
    <s v="James Browning and Robert Kerr/Holly Hill Fruit"/>
    <d v="2014-04-04T00:00:00"/>
    <x v="0"/>
    <x v="2"/>
    <x v="5"/>
    <n v="3860.5633145299998"/>
    <n v="623871.89250900003"/>
    <n v="14.322185215899999"/>
    <n v="14.322185215899999"/>
  </r>
  <r>
    <n v="2208"/>
    <n v="13804"/>
    <n v="13804"/>
    <n v="6.44"/>
    <x v="2"/>
    <x v="5"/>
    <s v="James Browning and Robert Kerr/Holly Hill Fruit"/>
    <d v="2014-04-04T00:00:00"/>
    <x v="0"/>
    <x v="2"/>
    <x v="5"/>
    <n v="3980.06398739"/>
    <n v="688041.00416200003"/>
    <n v="15.7953112106"/>
    <n v="6.44"/>
  </r>
  <r>
    <n v="2209"/>
    <n v="13806"/>
    <n v="13806"/>
    <n v="3.89"/>
    <x v="2"/>
    <x v="5"/>
    <s v="James Browning and Robert Kerr/Holly Hill Fruit"/>
    <d v="2014-04-04T00:00:00"/>
    <x v="0"/>
    <x v="2"/>
    <x v="5"/>
    <n v="1953.83464291"/>
    <n v="213189.44259799999"/>
    <n v="4.8941757428499999"/>
    <n v="3.89"/>
  </r>
  <r>
    <n v="2210"/>
    <n v="13808"/>
    <n v="13808"/>
    <n v="39.28"/>
    <x v="2"/>
    <x v="5"/>
    <s v="James Browning and Robert Kerr/Holly Hill Fruit"/>
    <d v="2014-04-04T00:00:00"/>
    <x v="0"/>
    <x v="2"/>
    <x v="5"/>
    <n v="5232.1958155000002"/>
    <n v="1713406.2698599999"/>
    <n v="39.334552881299999"/>
    <n v="39.28"/>
  </r>
  <r>
    <n v="2211"/>
    <n v="13809"/>
    <n v="13809"/>
    <n v="9.25"/>
    <x v="2"/>
    <x v="5"/>
    <s v="James Browning and Robert Kerr/Holly Hill Fruit"/>
    <d v="2014-04-04T00:00:00"/>
    <x v="0"/>
    <x v="2"/>
    <x v="5"/>
    <n v="3712.0823736100001"/>
    <n v="582211.61952199996"/>
    <n v="13.365793121599999"/>
    <n v="9.25"/>
  </r>
  <r>
    <n v="2212"/>
    <n v="13810"/>
    <n v="13810"/>
    <n v="14.09"/>
    <x v="2"/>
    <x v="5"/>
    <s v="James Browning and Robert Kerr/Holly Hill Fruit"/>
    <d v="2014-04-04T00:00:00"/>
    <x v="0"/>
    <x v="2"/>
    <x v="5"/>
    <n v="3862.7121875399998"/>
    <n v="614658.22115300002"/>
    <n v="14.110667580199999"/>
    <n v="14.09"/>
  </r>
  <r>
    <n v="2213"/>
    <n v="13811"/>
    <n v="13811"/>
    <n v="2.65"/>
    <x v="2"/>
    <x v="5"/>
    <s v="James Browning and Robert Kerr/Holly Hill Fruit"/>
    <d v="2014-04-04T00:00:00"/>
    <x v="0"/>
    <x v="2"/>
    <x v="5"/>
    <n v="1449.21537373"/>
    <n v="128741.757104"/>
    <n v="2.9555158877999999"/>
    <n v="2.65"/>
  </r>
  <r>
    <n v="2214"/>
    <n v="13814"/>
    <n v="13814"/>
    <n v="4.71"/>
    <x v="2"/>
    <x v="5"/>
    <s v="James Browning and Robert Kerr/Holly Hill Fruit"/>
    <d v="2014-04-04T00:00:00"/>
    <x v="0"/>
    <x v="2"/>
    <x v="5"/>
    <n v="1832.9777261900001"/>
    <n v="169004.94716499999"/>
    <n v="3.87983524304"/>
    <n v="3.87983524304"/>
  </r>
  <r>
    <n v="2215"/>
    <n v="13816"/>
    <n v="13816"/>
    <n v="28.71"/>
    <x v="2"/>
    <x v="5"/>
    <s v="James Browning and Robert Kerr/Holly Hill Fruit"/>
    <d v="2014-04-04T00:00:00"/>
    <x v="0"/>
    <x v="2"/>
    <x v="5"/>
    <n v="3934.8308976100002"/>
    <n v="851958.98670999997"/>
    <n v="19.558365347900001"/>
    <n v="19.558365347900001"/>
  </r>
  <r>
    <n v="2216"/>
    <n v="13817"/>
    <n v="13817"/>
    <n v="9.9"/>
    <x v="2"/>
    <x v="5"/>
    <s v="James Browning and Robert Kerr/Holly Hill Fruit"/>
    <d v="2014-04-04T00:00:00"/>
    <x v="0"/>
    <x v="2"/>
    <x v="5"/>
    <n v="2628.3129930999999"/>
    <n v="431669.25743"/>
    <n v="9.9098022064400002"/>
    <n v="9.9"/>
  </r>
  <r>
    <n v="2217"/>
    <n v="13818"/>
    <n v="13818"/>
    <n v="9.51"/>
    <x v="2"/>
    <x v="5"/>
    <s v="James Browning and Robert Kerr/Holly Hill Fruit"/>
    <d v="2014-04-04T00:00:00"/>
    <x v="0"/>
    <x v="2"/>
    <x v="5"/>
    <n v="2576.00857146"/>
    <n v="414734.90850399999"/>
    <n v="9.5210414933200003"/>
    <n v="9.51"/>
  </r>
  <r>
    <n v="2218"/>
    <n v="13819"/>
    <n v="13819"/>
    <n v="4.97"/>
    <x v="2"/>
    <x v="5"/>
    <s v="James Browning and Robert Kerr/Holly Hill Fruit"/>
    <d v="2014-04-04T00:00:00"/>
    <x v="0"/>
    <x v="2"/>
    <x v="5"/>
    <n v="1965.8141781300001"/>
    <n v="216659.947709"/>
    <n v="4.9738478960499997"/>
    <n v="4.97"/>
  </r>
  <r>
    <n v="2219"/>
    <n v="13821"/>
    <n v="13821"/>
    <n v="4.74"/>
    <x v="2"/>
    <x v="5"/>
    <s v="James Browning and Robert Kerr/Holly Hill Fruit"/>
    <d v="2014-04-04T00:00:00"/>
    <x v="0"/>
    <x v="2"/>
    <x v="5"/>
    <n v="1923.0871139000001"/>
    <n v="206887.434251"/>
    <n v="4.7495009596599997"/>
    <n v="4.74"/>
  </r>
  <r>
    <n v="2220"/>
    <n v="13822"/>
    <n v="13822"/>
    <n v="4.7"/>
    <x v="2"/>
    <x v="5"/>
    <s v="James Browning and Robert Kerr/Holly Hill Fruit"/>
    <d v="2014-04-04T00:00:00"/>
    <x v="0"/>
    <x v="2"/>
    <x v="5"/>
    <n v="1903.49478019"/>
    <n v="204829.70634100001"/>
    <n v="4.7022618379700001"/>
    <n v="4.7"/>
  </r>
  <r>
    <n v="2221"/>
    <n v="13824"/>
    <n v="13824"/>
    <n v="110.24"/>
    <x v="2"/>
    <x v="5"/>
    <s v="James Browning and Robert Kerr/Holly Hill Fruit"/>
    <d v="2014-04-04T00:00:00"/>
    <x v="0"/>
    <x v="2"/>
    <x v="5"/>
    <n v="9688.2196851999997"/>
    <n v="2074903.9881"/>
    <n v="47.633431766400001"/>
    <n v="47.633431766400001"/>
  </r>
  <r>
    <n v="2222"/>
    <n v="13831"/>
    <n v="13831"/>
    <n v="38.61"/>
    <x v="2"/>
    <x v="5"/>
    <s v="James Browning and Robert Kerr/Holly Hill Fruit"/>
    <d v="2014-04-04T00:00:00"/>
    <x v="0"/>
    <x v="2"/>
    <x v="5"/>
    <n v="6477.8345922600001"/>
    <n v="1366991.2374400001"/>
    <n v="31.381926203300001"/>
    <n v="31.381926203300001"/>
  </r>
  <r>
    <n v="2223"/>
    <n v="13832"/>
    <n v="13832"/>
    <n v="40.03"/>
    <x v="2"/>
    <x v="5"/>
    <s v="James Browning and Robert Kerr/Holly Hill Fruit"/>
    <d v="2014-04-04T00:00:00"/>
    <x v="0"/>
    <x v="2"/>
    <x v="5"/>
    <n v="5273.4107486700004"/>
    <n v="1746453.3153599999"/>
    <n v="40.093211689500002"/>
    <n v="40.03"/>
  </r>
  <r>
    <n v="2224"/>
    <n v="13837"/>
    <n v="13837"/>
    <n v="13.74"/>
    <x v="2"/>
    <x v="5"/>
    <s v="James Browning and Robert Kerr/Holly Hill Fruit"/>
    <d v="2014-04-04T00:00:00"/>
    <x v="0"/>
    <x v="2"/>
    <x v="5"/>
    <n v="3860.8685053200002"/>
    <n v="625563.38944299996"/>
    <n v="14.3610167976"/>
    <n v="13.74"/>
  </r>
  <r>
    <n v="2225"/>
    <n v="13838"/>
    <n v="13838"/>
    <n v="53.04"/>
    <x v="2"/>
    <x v="5"/>
    <s v="James Browning and Robert Kerr/Holly Hill Fruit"/>
    <d v="2014-04-04T00:00:00"/>
    <x v="0"/>
    <x v="2"/>
    <x v="5"/>
    <n v="6458.7459878999998"/>
    <n v="2304366.4978700001"/>
    <n v="52.901187221400001"/>
    <n v="52.901187221400001"/>
  </r>
  <r>
    <n v="2226"/>
    <n v="13842"/>
    <n v="13842"/>
    <n v="4.87"/>
    <x v="2"/>
    <x v="5"/>
    <s v="James Browning and Robert Kerr/Holly Hill Fruit"/>
    <d v="2014-04-04T00:00:00"/>
    <x v="0"/>
    <x v="2"/>
    <x v="5"/>
    <n v="1951.1691192400001"/>
    <n v="212313.53839999999"/>
    <n v="4.8740676689000004"/>
    <n v="4.87"/>
  </r>
  <r>
    <n v="2227"/>
    <n v="13844"/>
    <n v="13844"/>
    <n v="83.11"/>
    <x v="2"/>
    <x v="5"/>
    <s v="James Browning and Robert Kerr/Holly Hill Fruit"/>
    <d v="2014-04-04T00:00:00"/>
    <x v="0"/>
    <x v="2"/>
    <x v="5"/>
    <n v="17523.4612137"/>
    <n v="5508787.59057"/>
    <n v="126.464867442"/>
    <n v="83.11"/>
  </r>
  <r>
    <n v="2228"/>
    <n v="13845"/>
    <n v="13845"/>
    <n v="29.05"/>
    <x v="2"/>
    <x v="5"/>
    <s v="James Browning and Robert Kerr/Holly Hill Fruit"/>
    <d v="2014-04-04T00:00:00"/>
    <x v="0"/>
    <x v="2"/>
    <x v="5"/>
    <n v="6091.6530097300001"/>
    <n v="1118547.68634"/>
    <n v="25.678424254900001"/>
    <n v="25.678424254900001"/>
  </r>
  <r>
    <n v="2229"/>
    <n v="13846"/>
    <n v="13846"/>
    <n v="10.17"/>
    <x v="2"/>
    <x v="5"/>
    <s v="James Browning and Robert Kerr/Holly Hill Fruit"/>
    <d v="2014-04-04T00:00:00"/>
    <x v="0"/>
    <x v="2"/>
    <x v="5"/>
    <n v="3933.6310092799999"/>
    <n v="645442.62095699995"/>
    <n v="14.8173829829"/>
    <n v="10.17"/>
  </r>
  <r>
    <n v="2230"/>
    <n v="13847"/>
    <n v="13847"/>
    <n v="13.23"/>
    <x v="2"/>
    <x v="5"/>
    <s v="James Browning and Robert Kerr/Holly Hill Fruit"/>
    <d v="2014-04-04T00:00:00"/>
    <x v="0"/>
    <x v="2"/>
    <x v="5"/>
    <n v="3809.9364864600002"/>
    <n v="576796.17994399997"/>
    <n v="13.241471238200001"/>
    <n v="13.23"/>
  </r>
  <r>
    <n v="2231"/>
    <n v="13848"/>
    <n v="13848"/>
    <n v="16.12"/>
    <x v="2"/>
    <x v="5"/>
    <s v="James Browning and Robert Kerr/Holly Hill Fruit"/>
    <d v="2014-04-04T00:00:00"/>
    <x v="0"/>
    <x v="2"/>
    <x v="5"/>
    <n v="5164.7251176999998"/>
    <n v="833555.80189700006"/>
    <n v="19.135884667799999"/>
    <n v="16.12"/>
  </r>
  <r>
    <n v="2232"/>
    <n v="13894"/>
    <n v="13894"/>
    <n v="10"/>
    <x v="2"/>
    <x v="5"/>
    <s v="Patrick M Richart"/>
    <d v="2014-05-01T00:00:00"/>
    <x v="0"/>
    <x v="2"/>
    <x v="5"/>
    <n v="1159.4935717799999"/>
    <n v="52638.517955800002"/>
    <n v="1.20841892816"/>
    <n v="1.20841892816"/>
  </r>
  <r>
    <n v="2234"/>
    <n v="13934"/>
    <n v="13934"/>
    <n v="19.989999999999998"/>
    <x v="2"/>
    <x v="5"/>
    <s v="Charles Counter"/>
    <d v="2014-05-14T00:00:00"/>
    <x v="0"/>
    <x v="2"/>
    <x v="5"/>
    <n v="3947.9999534399999"/>
    <n v="871942.17635099997"/>
    <n v="20.017118093000001"/>
    <n v="19.989999999999998"/>
  </r>
  <r>
    <n v="2235"/>
    <n v="13935"/>
    <n v="13935"/>
    <n v="39.46"/>
    <x v="2"/>
    <x v="5"/>
    <s v="Charles Counter"/>
    <d v="2014-05-14T00:00:00"/>
    <x v="0"/>
    <x v="2"/>
    <x v="5"/>
    <n v="5237.7917475499999"/>
    <n v="1721205.04049"/>
    <n v="39.513588735699997"/>
    <n v="39.46"/>
  </r>
  <r>
    <n v="2238"/>
    <n v="13997"/>
    <n v="13997"/>
    <n v="84.16"/>
    <x v="6"/>
    <x v="5"/>
    <s v="Tommy Thayer Jr"/>
    <d v="2012-09-13T00:00:00"/>
    <x v="0"/>
    <x v="4"/>
    <x v="5"/>
    <n v="9226.4903511400007"/>
    <n v="4334731.1454600003"/>
    <n v="99.5121323332"/>
    <n v="84.16"/>
  </r>
  <r>
    <n v="2239"/>
    <n v="13998"/>
    <n v="13998"/>
    <n v="1620.19"/>
    <x v="0"/>
    <x v="5"/>
    <s v="Douglas Hamric"/>
    <d v="2014-07-01T00:00:00"/>
    <x v="0"/>
    <x v="0"/>
    <x v="5"/>
    <n v="59188.827807499998"/>
    <n v="70670341.669"/>
    <n v="1622.3742964"/>
    <n v="1620.19"/>
  </r>
  <r>
    <n v="2240"/>
    <n v="14004"/>
    <n v="14004"/>
    <n v="79.34"/>
    <x v="2"/>
    <x v="5"/>
    <s v="Cornelius Caldwell"/>
    <d v="2014-06-20T00:00:00"/>
    <x v="0"/>
    <x v="2"/>
    <x v="5"/>
    <n v="6905.0395824899997"/>
    <n v="1232962.8514099999"/>
    <n v="28.305045529699999"/>
    <n v="28.305045529699999"/>
  </r>
  <r>
    <n v="2241"/>
    <n v="14074"/>
    <n v="14074"/>
    <n v="23.6"/>
    <x v="2"/>
    <x v="5"/>
    <s v="Norris Citrus Groves Inc"/>
    <d v="2014-03-25T00:00:00"/>
    <x v="0"/>
    <x v="2"/>
    <x v="5"/>
    <n v="4156.5960861900003"/>
    <n v="894481.01436699997"/>
    <n v="20.5345406864"/>
    <n v="20.5345406864"/>
  </r>
  <r>
    <n v="2242"/>
    <n v="14075"/>
    <n v="14075"/>
    <n v="14.99"/>
    <x v="2"/>
    <x v="5"/>
    <s v="Norris Citrus Groves Inc"/>
    <d v="2014-03-25T00:00:00"/>
    <x v="0"/>
    <x v="2"/>
    <x v="5"/>
    <n v="4448.21782231"/>
    <n v="655929.73231999995"/>
    <n v="15.0581348955"/>
    <n v="14.99"/>
  </r>
  <r>
    <n v="2243"/>
    <n v="37843"/>
    <n v="37843"/>
    <n v="39.56"/>
    <x v="2"/>
    <x v="5"/>
    <s v="Edward Dickinson"/>
    <d v="2014-07-10T00:00:00"/>
    <x v="0"/>
    <x v="2"/>
    <x v="5"/>
    <n v="5443.6118451299999"/>
    <n v="1493029.7150999999"/>
    <n v="34.275383086300003"/>
    <n v="34.275383086300003"/>
  </r>
  <r>
    <n v="2244"/>
    <n v="37846"/>
    <n v="37846"/>
    <n v="19.440000000000001"/>
    <x v="2"/>
    <x v="5"/>
    <s v="Edward Dickinson"/>
    <d v="2014-07-10T00:00:00"/>
    <x v="0"/>
    <x v="2"/>
    <x v="5"/>
    <n v="3883.0265660999999"/>
    <n v="847731.40347100003"/>
    <n v="19.461313002899999"/>
    <n v="19.440000000000001"/>
  </r>
  <r>
    <n v="2245"/>
    <n v="37848"/>
    <n v="37848"/>
    <n v="38.71"/>
    <x v="2"/>
    <x v="5"/>
    <s v="Edward Dickinson"/>
    <d v="2014-07-10T00:00:00"/>
    <x v="0"/>
    <x v="2"/>
    <x v="5"/>
    <n v="5248.7523929500003"/>
    <n v="1688620.6756899999"/>
    <n v="38.765551657400003"/>
    <n v="38.71"/>
  </r>
  <r>
    <n v="2246"/>
    <n v="37861"/>
    <n v="37861"/>
    <n v="126.55"/>
    <x v="2"/>
    <x v="5"/>
    <s v="Gerald Stead (G Stead Groves Inc)"/>
    <d v="2014-07-22T00:00:00"/>
    <x v="0"/>
    <x v="2"/>
    <x v="5"/>
    <n v="14071.5545631"/>
    <n v="5520965.6598300003"/>
    <n v="126.744438562"/>
    <n v="126.55"/>
  </r>
  <r>
    <n v="2247"/>
    <n v="37898"/>
    <n v="37898"/>
    <n v="1326.71"/>
    <x v="2"/>
    <x v="5"/>
    <s v="Greg Taylor (Rolling Meadow Ranch Groves LLC)"/>
    <d v="2014-08-01T00:00:00"/>
    <x v="0"/>
    <x v="2"/>
    <x v="5"/>
    <n v="84551.841906899994"/>
    <n v="102606931.763"/>
    <n v="2355.5404543599998"/>
    <n v="1326.71"/>
  </r>
  <r>
    <n v="2248"/>
    <n v="37899"/>
    <n v="37899"/>
    <n v="215.63"/>
    <x v="2"/>
    <x v="5"/>
    <s v="Greg Taylor (Rolling Meadow Ranch Groves LLC)"/>
    <d v="2014-08-01T00:00:00"/>
    <x v="0"/>
    <x v="2"/>
    <x v="5"/>
    <n v="33876.517881300002"/>
    <n v="10206774.964400001"/>
    <n v="234.316248661"/>
    <n v="215.63"/>
  </r>
  <r>
    <n v="2249"/>
    <n v="37901"/>
    <n v="37901"/>
    <n v="10.02"/>
    <x v="2"/>
    <x v="5"/>
    <s v="Sean P Murphy"/>
    <d v="2014-08-05T00:00:00"/>
    <x v="0"/>
    <x v="2"/>
    <x v="5"/>
    <n v="2645.0197927499999"/>
    <n v="437179.61882500001"/>
    <n v="10.036303203599999"/>
    <n v="10.02"/>
  </r>
  <r>
    <n v="2250"/>
    <n v="37902"/>
    <n v="37902"/>
    <n v="10.01"/>
    <x v="2"/>
    <x v="5"/>
    <s v="Kyle R Story (The Story Companies)"/>
    <d v="2014-08-07T00:00:00"/>
    <x v="0"/>
    <x v="2"/>
    <x v="5"/>
    <n v="2732.0780474600001"/>
    <n v="436713.45094299997"/>
    <n v="10.025601418800001"/>
    <n v="10.01"/>
  </r>
  <r>
    <n v="2251"/>
    <n v="37903"/>
    <n v="37903"/>
    <n v="9.51"/>
    <x v="2"/>
    <x v="5"/>
    <s v="Kyle R Story (The Story Companies)"/>
    <d v="2014-08-07T00:00:00"/>
    <x v="0"/>
    <x v="2"/>
    <x v="5"/>
    <n v="2577.1416436099998"/>
    <n v="414817.75624900003"/>
    <n v="9.5229434234399992"/>
    <n v="9.51"/>
  </r>
  <r>
    <n v="2252"/>
    <n v="37904"/>
    <n v="37904"/>
    <n v="38.39"/>
    <x v="2"/>
    <x v="5"/>
    <s v="Kyle R Story (The Story Companies)"/>
    <d v="2014-08-07T00:00:00"/>
    <x v="0"/>
    <x v="2"/>
    <x v="5"/>
    <n v="10035.292080699999"/>
    <n v="2456412.9857200002"/>
    <n v="56.391708250699999"/>
    <n v="38.39"/>
  </r>
  <r>
    <n v="2253"/>
    <n v="37905"/>
    <n v="37905"/>
    <n v="81.069999999999993"/>
    <x v="2"/>
    <x v="5"/>
    <s v="Carl Sons (Carl &amp; Robert Sons)"/>
    <d v="2014-08-08T00:00:00"/>
    <x v="0"/>
    <x v="2"/>
    <x v="5"/>
    <n v="14908.404826600001"/>
    <n v="3767247.3134400002"/>
    <n v="86.484444042000007"/>
    <n v="81.069999999999993"/>
  </r>
  <r>
    <n v="2254"/>
    <n v="37921"/>
    <n v="37921"/>
    <n v="1010"/>
    <x v="0"/>
    <x v="5"/>
    <s v="Ned Waters"/>
    <d v="2014-08-08T00:00:00"/>
    <x v="0"/>
    <x v="0"/>
    <x v="5"/>
    <n v="41031.328038899999"/>
    <n v="105099413.309"/>
    <n v="2412.7601861200001"/>
    <n v="1010"/>
  </r>
  <r>
    <n v="2255"/>
    <n v="37928"/>
    <n v="37928"/>
    <n v="2184.5700000000002"/>
    <x v="0"/>
    <x v="5"/>
    <s v="Clyde Luke"/>
    <d v="2014-08-26T00:00:00"/>
    <x v="0"/>
    <x v="0"/>
    <x v="5"/>
    <n v="42801.344849399997"/>
    <n v="96969831.765799999"/>
    <n v="2226.1299276"/>
    <n v="2184.5700000000002"/>
  </r>
  <r>
    <n v="2256"/>
    <n v="38036"/>
    <n v="38036"/>
    <n v="51.19"/>
    <x v="2"/>
    <x v="5"/>
    <s v="Emery  Smith II (Ben Hill Griffin INC)"/>
    <d v="2014-08-05T00:00:00"/>
    <x v="0"/>
    <x v="2"/>
    <x v="5"/>
    <n v="6322.7851163900004"/>
    <n v="2233866.3409299999"/>
    <n v="51.282719844399999"/>
    <n v="51.19"/>
  </r>
  <r>
    <n v="2257"/>
    <n v="38037"/>
    <n v="38037"/>
    <n v="10.039999999999999"/>
    <x v="2"/>
    <x v="5"/>
    <s v="Emery  Smith II (Ben Hill Griffin INC)"/>
    <d v="2014-08-05T00:00:00"/>
    <x v="0"/>
    <x v="2"/>
    <x v="5"/>
    <n v="2045.46778984"/>
    <n v="226914.62476800001"/>
    <n v="5.2092638298800003"/>
    <n v="5.2092638298800003"/>
  </r>
  <r>
    <n v="2258"/>
    <n v="38048"/>
    <n v="38048"/>
    <n v="93.1"/>
    <x v="2"/>
    <x v="5"/>
    <s v="Emery  Smith II (Ben Hill Griffin INC)"/>
    <d v="2014-08-06T00:00:00"/>
    <x v="0"/>
    <x v="2"/>
    <x v="5"/>
    <n v="1169.69347498"/>
    <n v="56495.750418000003"/>
    <n v="1.29696915523"/>
    <n v="1.29696915523"/>
  </r>
  <r>
    <n v="2259"/>
    <n v="38054"/>
    <n v="38054"/>
    <n v="247.37"/>
    <x v="2"/>
    <x v="5"/>
    <s v="Emery  Smith II (Ben Hill Griffin INC)"/>
    <d v="2014-08-06T00:00:00"/>
    <x v="0"/>
    <x v="2"/>
    <x v="5"/>
    <n v="31647.473441800001"/>
    <n v="9613412.5677700005"/>
    <n v="220.69446789599999"/>
    <n v="220.69446789599999"/>
  </r>
  <r>
    <n v="2260"/>
    <n v="38062"/>
    <n v="38062"/>
    <n v="57.8"/>
    <x v="2"/>
    <x v="5"/>
    <s v="Emery  Smith II (Ben Hill Griffin INC)"/>
    <d v="2014-08-06T00:00:00"/>
    <x v="0"/>
    <x v="2"/>
    <x v="5"/>
    <n v="8267.8573426099993"/>
    <n v="1106192.86855"/>
    <n v="25.394795531100002"/>
    <n v="25.394795531100002"/>
  </r>
  <r>
    <n v="2261"/>
    <n v="38065"/>
    <n v="38065"/>
    <n v="20.14"/>
    <x v="2"/>
    <x v="5"/>
    <s v="Emery  Smith II (Ben Hill Griffin INC)"/>
    <d v="2014-08-06T00:00:00"/>
    <x v="0"/>
    <x v="2"/>
    <x v="5"/>
    <n v="2975.1827640699998"/>
    <n v="545669.443035"/>
    <n v="12.5268968255"/>
    <n v="12.5268968255"/>
  </r>
  <r>
    <n v="2262"/>
    <n v="38079"/>
    <n v="38079"/>
    <n v="77.72"/>
    <x v="2"/>
    <x v="5"/>
    <s v="Emery  Smith II (Ben Hill Griffin INC)"/>
    <d v="2014-07-31T00:00:00"/>
    <x v="0"/>
    <x v="2"/>
    <x v="5"/>
    <n v="7847.6869577999996"/>
    <n v="3391298.1900399998"/>
    <n v="77.853805217599998"/>
    <n v="77.72"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  <r>
    <m/>
    <m/>
    <m/>
    <m/>
    <x v="14"/>
    <x v="10"/>
    <m/>
    <m/>
    <x v="1"/>
    <x v="8"/>
    <x v="6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48" firstHeaderRow="1" firstDataRow="1" firstDataCol="1"/>
  <pivotFields count="15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0"/>
        <item x="7"/>
        <item x="4"/>
        <item x="1"/>
        <item x="3"/>
        <item x="6"/>
        <item x="5"/>
        <item x="8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</pivotFields>
  <rowFields count="2">
    <field x="10"/>
    <field x="9"/>
  </rowFields>
  <rowItems count="45">
    <i>
      <x/>
    </i>
    <i r="1">
      <x/>
    </i>
    <i r="1">
      <x v="1"/>
    </i>
    <i r="1">
      <x v="3"/>
    </i>
    <i r="1">
      <x v="4"/>
    </i>
    <i r="1">
      <x v="5"/>
    </i>
    <i r="1">
      <x v="7"/>
    </i>
    <i>
      <x v="1"/>
    </i>
    <i r="1">
      <x/>
    </i>
    <i r="1">
      <x v="1"/>
    </i>
    <i r="1">
      <x v="4"/>
    </i>
    <i r="1">
      <x v="6"/>
    </i>
    <i r="1">
      <x v="7"/>
    </i>
    <i>
      <x v="2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>
      <x v="3"/>
    </i>
    <i r="1">
      <x/>
    </i>
    <i r="1">
      <x v="1"/>
    </i>
    <i r="1">
      <x v="4"/>
    </i>
    <i r="1">
      <x v="5"/>
    </i>
    <i r="1">
      <x v="6"/>
    </i>
    <i>
      <x v="4"/>
    </i>
    <i r="1">
      <x/>
    </i>
    <i r="1">
      <x v="1"/>
    </i>
    <i r="1">
      <x v="2"/>
    </i>
    <i r="1">
      <x v="5"/>
    </i>
    <i r="1">
      <x v="6"/>
    </i>
    <i r="1">
      <x v="7"/>
    </i>
    <i>
      <x v="5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"/>
    </i>
    <i r="1">
      <x v="8"/>
    </i>
    <i t="grand">
      <x/>
    </i>
  </rowItems>
  <colItems count="1">
    <i/>
  </colItems>
  <dataFields count="1">
    <dataField name="Count of NOI_NUMBER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E3:F53" firstHeaderRow="1" firstDataRow="1" firstDataCol="1"/>
  <pivotFields count="15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5"/>
        <item x="0"/>
        <item x="1"/>
        <item x="2"/>
        <item x="8"/>
        <item x="7"/>
        <item x="4"/>
        <item x="3"/>
        <item x="6"/>
        <item x="9"/>
        <item t="default"/>
      </items>
    </pivotField>
    <pivotField axis="axisRow" showAll="0">
      <items count="8">
        <item x="2"/>
        <item x="1"/>
        <item x="4"/>
        <item x="3"/>
        <item x="0"/>
        <item x="5"/>
        <item x="6"/>
        <item t="default"/>
      </items>
    </pivotField>
    <pivotField showAll="0"/>
    <pivotField showAll="0"/>
    <pivotField showAll="0"/>
    <pivotField showAll="0"/>
  </pivotFields>
  <rowFields count="2">
    <field x="10"/>
    <field x="9"/>
  </rowFields>
  <rowItems count="50">
    <i>
      <x/>
    </i>
    <i r="1">
      <x/>
    </i>
    <i r="1">
      <x v="1"/>
    </i>
    <i r="1">
      <x v="4"/>
    </i>
    <i r="1">
      <x v="5"/>
    </i>
    <i r="1">
      <x v="6"/>
    </i>
    <i r="1">
      <x v="8"/>
    </i>
    <i>
      <x v="1"/>
    </i>
    <i r="1">
      <x/>
    </i>
    <i r="1">
      <x v="1"/>
    </i>
    <i r="1">
      <x v="2"/>
    </i>
    <i r="1">
      <x v="5"/>
    </i>
    <i r="1">
      <x v="7"/>
    </i>
    <i r="1">
      <x v="8"/>
    </i>
    <i>
      <x v="2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>
      <x v="3"/>
    </i>
    <i r="1">
      <x/>
    </i>
    <i r="1">
      <x v="1"/>
    </i>
    <i r="1">
      <x v="2"/>
    </i>
    <i r="1">
      <x v="5"/>
    </i>
    <i r="1">
      <x v="6"/>
    </i>
    <i r="1">
      <x v="7"/>
    </i>
    <i r="1">
      <x v="8"/>
    </i>
    <i>
      <x v="4"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>
      <x v="5"/>
    </i>
    <i r="1">
      <x/>
    </i>
    <i r="1">
      <x v="1"/>
    </i>
    <i r="1">
      <x v="3"/>
    </i>
    <i r="1">
      <x v="4"/>
    </i>
    <i r="1">
      <x v="6"/>
    </i>
    <i r="1">
      <x v="7"/>
    </i>
    <i r="1">
      <x v="8"/>
    </i>
    <i>
      <x v="6"/>
    </i>
    <i r="1">
      <x v="9"/>
    </i>
    <i t="grand">
      <x/>
    </i>
  </rowItems>
  <colItems count="1">
    <i/>
  </colItems>
  <dataFields count="1">
    <dataField name="Count of NOI_NUMBER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14"/>
  <sheetViews>
    <sheetView zoomScale="120" zoomScaleNormal="120" workbookViewId="0">
      <selection activeCell="I13" sqref="I13"/>
    </sheetView>
  </sheetViews>
  <sheetFormatPr defaultRowHeight="15" x14ac:dyDescent="0.25"/>
  <cols>
    <col min="1" max="1" width="39.5703125" customWidth="1"/>
    <col min="2" max="2" width="12.7109375" customWidth="1"/>
    <col min="3" max="3" width="25.42578125" customWidth="1"/>
    <col min="4" max="4" width="13.5703125" customWidth="1"/>
    <col min="5" max="5" width="15.85546875" customWidth="1"/>
    <col min="6" max="6" width="10.42578125" customWidth="1"/>
    <col min="9" max="9" width="15.7109375" customWidth="1"/>
  </cols>
  <sheetData>
    <row r="1" spans="1:11" ht="51.7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1" ht="15.75" thickTop="1" x14ac:dyDescent="0.25">
      <c r="A2" s="4" t="s">
        <v>6</v>
      </c>
      <c r="B2" s="5">
        <v>7877.3486189100004</v>
      </c>
      <c r="C2" s="5" t="s">
        <v>7</v>
      </c>
      <c r="D2" s="5">
        <v>1630.84138201</v>
      </c>
      <c r="E2" s="5">
        <v>4013.2820530499998</v>
      </c>
      <c r="F2" s="6">
        <v>46</v>
      </c>
      <c r="I2" s="58" t="s">
        <v>34</v>
      </c>
      <c r="J2" s="59">
        <v>88</v>
      </c>
    </row>
    <row r="3" spans="1:11" ht="38.25" x14ac:dyDescent="0.25">
      <c r="A3" s="7" t="s">
        <v>8</v>
      </c>
      <c r="B3" s="8">
        <v>26.721881477499998</v>
      </c>
      <c r="C3" s="8" t="s">
        <v>9</v>
      </c>
      <c r="D3" s="8">
        <v>25.511991788500001</v>
      </c>
      <c r="E3" s="8">
        <v>0</v>
      </c>
      <c r="F3" s="9">
        <v>0</v>
      </c>
      <c r="I3" s="63" t="s">
        <v>6</v>
      </c>
      <c r="J3" s="64">
        <v>46</v>
      </c>
    </row>
    <row r="4" spans="1:11" x14ac:dyDescent="0.25">
      <c r="A4" s="7" t="s">
        <v>10</v>
      </c>
      <c r="B4" s="8">
        <v>45.607765201519996</v>
      </c>
      <c r="C4" s="8" t="s">
        <v>11</v>
      </c>
      <c r="D4" s="8">
        <v>0</v>
      </c>
      <c r="E4" s="8">
        <v>0.16465093100100001</v>
      </c>
      <c r="F4" s="9">
        <v>1</v>
      </c>
      <c r="I4" s="63" t="s">
        <v>62</v>
      </c>
      <c r="J4" s="64">
        <v>34</v>
      </c>
    </row>
    <row r="5" spans="1:11" x14ac:dyDescent="0.25">
      <c r="A5" s="7" t="s">
        <v>12</v>
      </c>
      <c r="B5" s="8">
        <v>391.19228944399998</v>
      </c>
      <c r="C5" s="8" t="s">
        <v>13</v>
      </c>
      <c r="D5" s="8">
        <v>15.2365800424</v>
      </c>
      <c r="E5" s="8">
        <v>229.30244631400001</v>
      </c>
      <c r="F5" s="9">
        <v>0</v>
      </c>
      <c r="I5" s="63" t="s">
        <v>319</v>
      </c>
      <c r="J5" s="64">
        <v>1</v>
      </c>
    </row>
    <row r="6" spans="1:11" x14ac:dyDescent="0.25">
      <c r="A6" s="7" t="s">
        <v>14</v>
      </c>
      <c r="B6" s="8">
        <v>164507.78026758615</v>
      </c>
      <c r="C6" s="8" t="s">
        <v>15</v>
      </c>
      <c r="D6" s="8">
        <v>26259.261400540003</v>
      </c>
      <c r="E6" s="8">
        <v>110569.25308935385</v>
      </c>
      <c r="F6" s="9">
        <v>36</v>
      </c>
      <c r="I6" s="63" t="s">
        <v>273</v>
      </c>
      <c r="J6" s="64">
        <v>2</v>
      </c>
      <c r="K6" t="s">
        <v>663</v>
      </c>
    </row>
    <row r="7" spans="1:11" x14ac:dyDescent="0.25">
      <c r="A7" s="7" t="s">
        <v>16</v>
      </c>
      <c r="B7" s="8">
        <v>5.1593901127599997</v>
      </c>
      <c r="C7" s="8" t="s">
        <v>17</v>
      </c>
      <c r="D7" s="8">
        <v>0</v>
      </c>
      <c r="E7" s="8">
        <v>0</v>
      </c>
      <c r="F7" s="9">
        <v>0</v>
      </c>
      <c r="I7" s="55" t="s">
        <v>104</v>
      </c>
      <c r="J7" s="54">
        <v>4</v>
      </c>
    </row>
    <row r="8" spans="1:11" x14ac:dyDescent="0.25">
      <c r="A8" s="7" t="s">
        <v>18</v>
      </c>
      <c r="B8" s="8">
        <v>832.07124057499993</v>
      </c>
      <c r="C8" s="8" t="s">
        <v>19</v>
      </c>
      <c r="D8" s="8">
        <v>127.26900499600001</v>
      </c>
      <c r="E8" s="8">
        <v>664.98103558980006</v>
      </c>
      <c r="F8" s="9">
        <v>0</v>
      </c>
      <c r="I8" s="55" t="s">
        <v>136</v>
      </c>
      <c r="J8" s="54">
        <v>1</v>
      </c>
    </row>
    <row r="9" spans="1:11" x14ac:dyDescent="0.25">
      <c r="A9" s="7" t="s">
        <v>20</v>
      </c>
      <c r="B9" s="8">
        <v>737.45329302799996</v>
      </c>
      <c r="C9" s="8" t="s">
        <v>21</v>
      </c>
      <c r="D9" s="8">
        <v>0</v>
      </c>
      <c r="E9" s="8">
        <v>735.28864266699998</v>
      </c>
      <c r="F9" s="9">
        <v>1</v>
      </c>
      <c r="J9">
        <f>SUM(J3:J8)</f>
        <v>88</v>
      </c>
    </row>
    <row r="10" spans="1:11" ht="26.25" thickBot="1" x14ac:dyDescent="0.3">
      <c r="A10" s="10" t="s">
        <v>22</v>
      </c>
      <c r="B10" s="11">
        <v>123.43270472899999</v>
      </c>
      <c r="C10" s="11" t="s">
        <v>673</v>
      </c>
      <c r="D10" s="11">
        <v>0</v>
      </c>
      <c r="E10" s="11">
        <v>29.049457610099999</v>
      </c>
      <c r="F10" s="12">
        <v>4</v>
      </c>
      <c r="I10" s="55" t="s">
        <v>664</v>
      </c>
    </row>
    <row r="11" spans="1:11" ht="15.75" thickTop="1" x14ac:dyDescent="0.25">
      <c r="A11" s="13" t="s">
        <v>23</v>
      </c>
      <c r="B11" s="14">
        <f>SUM(B2:B10)</f>
        <v>174546.7674510639</v>
      </c>
      <c r="C11" s="14" t="s">
        <v>24</v>
      </c>
      <c r="D11" s="14">
        <f>SUM(D2:D10)</f>
        <v>28058.120359376902</v>
      </c>
      <c r="E11" s="14">
        <f>SUM(E2:E10)</f>
        <v>116241.32137551575</v>
      </c>
      <c r="F11" s="62">
        <f>SUM(F2:F10)</f>
        <v>88</v>
      </c>
    </row>
    <row r="12" spans="1:11" x14ac:dyDescent="0.25">
      <c r="A12" s="16" t="s">
        <v>25</v>
      </c>
      <c r="B12" s="17">
        <f>SUM(D11:E11)</f>
        <v>144299.44173489267</v>
      </c>
      <c r="C12" s="17" t="s">
        <v>24</v>
      </c>
      <c r="D12" s="17" t="s">
        <v>24</v>
      </c>
      <c r="E12" s="17" t="s">
        <v>24</v>
      </c>
      <c r="F12" s="18" t="s">
        <v>24</v>
      </c>
    </row>
    <row r="13" spans="1:11" ht="15.75" thickBot="1" x14ac:dyDescent="0.3">
      <c r="A13" s="19" t="s">
        <v>26</v>
      </c>
      <c r="B13" s="20">
        <f>B11-B12</f>
        <v>30247.325716171239</v>
      </c>
      <c r="C13" s="20" t="s">
        <v>24</v>
      </c>
      <c r="D13" s="20" t="s">
        <v>24</v>
      </c>
      <c r="E13" s="20" t="s">
        <v>24</v>
      </c>
      <c r="F13" s="21" t="s">
        <v>24</v>
      </c>
    </row>
    <row r="14" spans="1:11" ht="15.75" thickTop="1" x14ac:dyDescent="0.25"/>
  </sheetData>
  <pageMargins left="0.7" right="0.7" top="0.75" bottom="0.75" header="0.3" footer="0.3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5"/>
  <sheetViews>
    <sheetView workbookViewId="0">
      <selection activeCell="E25" sqref="E25"/>
    </sheetView>
  </sheetViews>
  <sheetFormatPr defaultRowHeight="15" x14ac:dyDescent="0.25"/>
  <cols>
    <col min="1" max="1" width="9.28515625" style="50" bestFit="1" customWidth="1"/>
    <col min="2" max="2" width="12.28515625" style="50" bestFit="1" customWidth="1"/>
    <col min="3" max="3" width="13.28515625" style="50" bestFit="1" customWidth="1"/>
    <col min="4" max="4" width="9.5703125" style="57" bestFit="1" customWidth="1"/>
    <col min="5" max="5" width="44.7109375" style="50" bestFit="1" customWidth="1"/>
    <col min="6" max="6" width="12.28515625" style="50" bestFit="1" customWidth="1"/>
    <col min="7" max="7" width="45.140625" style="50" bestFit="1" customWidth="1"/>
    <col min="8" max="8" width="12" bestFit="1" customWidth="1"/>
    <col min="9" max="9" width="7.5703125" style="50" bestFit="1" customWidth="1"/>
    <col min="10" max="10" width="12.28515625" style="50" bestFit="1" customWidth="1"/>
    <col min="11" max="11" width="26.42578125" style="50" bestFit="1" customWidth="1"/>
    <col min="12" max="12" width="19.85546875" style="51" bestFit="1" customWidth="1"/>
    <col min="13" max="13" width="23" style="51" bestFit="1" customWidth="1"/>
    <col min="14" max="15" width="17.85546875" style="51" bestFit="1" customWidth="1"/>
  </cols>
  <sheetData>
    <row r="1" spans="1:15" x14ac:dyDescent="0.25">
      <c r="A1" s="50" t="s">
        <v>43</v>
      </c>
      <c r="B1" s="50" t="s">
        <v>44</v>
      </c>
      <c r="C1" s="50" t="s">
        <v>45</v>
      </c>
      <c r="D1" s="57" t="s">
        <v>46</v>
      </c>
      <c r="E1" s="50" t="s">
        <v>47</v>
      </c>
      <c r="F1" s="50" t="s">
        <v>48</v>
      </c>
      <c r="G1" s="50" t="s">
        <v>49</v>
      </c>
      <c r="H1" t="s">
        <v>50</v>
      </c>
      <c r="I1" s="50" t="s">
        <v>51</v>
      </c>
      <c r="J1" s="50" t="s">
        <v>52</v>
      </c>
      <c r="K1" s="50" t="s">
        <v>53</v>
      </c>
      <c r="L1" s="51" t="s">
        <v>54</v>
      </c>
      <c r="M1" s="51" t="s">
        <v>55</v>
      </c>
      <c r="N1" s="51" t="s">
        <v>56</v>
      </c>
      <c r="O1" s="51" t="s">
        <v>57</v>
      </c>
    </row>
    <row r="2" spans="1:15" x14ac:dyDescent="0.25">
      <c r="A2" s="50">
        <v>347</v>
      </c>
      <c r="B2" s="50">
        <v>10629</v>
      </c>
      <c r="C2" s="50">
        <v>10629</v>
      </c>
      <c r="D2" s="57">
        <v>4244.25</v>
      </c>
      <c r="E2" s="50" t="s">
        <v>134</v>
      </c>
      <c r="F2" s="50" t="s">
        <v>306</v>
      </c>
      <c r="G2" s="50" t="s">
        <v>307</v>
      </c>
      <c r="H2" s="52">
        <v>41073</v>
      </c>
      <c r="I2" s="50" t="s">
        <v>61</v>
      </c>
      <c r="J2" s="50" t="s">
        <v>62</v>
      </c>
      <c r="K2" s="50" t="s">
        <v>34</v>
      </c>
      <c r="L2" s="51">
        <v>36426.7413609</v>
      </c>
      <c r="M2" s="51">
        <v>70735500.429100007</v>
      </c>
      <c r="N2" s="51">
        <v>1623.8701416900001</v>
      </c>
      <c r="O2" s="51">
        <v>1623.8701416900001</v>
      </c>
    </row>
    <row r="3" spans="1:15" x14ac:dyDescent="0.25">
      <c r="A3" s="50">
        <v>364</v>
      </c>
      <c r="B3" s="50">
        <v>12103</v>
      </c>
      <c r="C3" s="50">
        <v>12103</v>
      </c>
      <c r="D3" s="57">
        <v>4389.07</v>
      </c>
      <c r="E3" s="50" t="s">
        <v>134</v>
      </c>
      <c r="F3" s="50" t="s">
        <v>306</v>
      </c>
      <c r="G3" s="50" t="s">
        <v>311</v>
      </c>
      <c r="H3" s="52">
        <v>41457</v>
      </c>
      <c r="I3" s="50" t="s">
        <v>61</v>
      </c>
      <c r="J3" s="50" t="s">
        <v>62</v>
      </c>
      <c r="K3" s="50" t="s">
        <v>34</v>
      </c>
      <c r="L3" s="51">
        <v>65106.451113299998</v>
      </c>
      <c r="M3" s="51">
        <v>157569857.61899999</v>
      </c>
      <c r="N3" s="51">
        <v>3617.3206588600001</v>
      </c>
      <c r="O3" s="51">
        <v>3617.3206588600001</v>
      </c>
    </row>
    <row r="4" spans="1:15" x14ac:dyDescent="0.25">
      <c r="A4" s="50">
        <v>388</v>
      </c>
      <c r="B4" s="50">
        <v>0.01</v>
      </c>
      <c r="C4" s="50">
        <v>0.01</v>
      </c>
      <c r="D4" s="57">
        <v>1409.57</v>
      </c>
      <c r="E4" s="50" t="s">
        <v>271</v>
      </c>
      <c r="F4" s="50" t="s">
        <v>187</v>
      </c>
      <c r="G4" s="50" t="s">
        <v>272</v>
      </c>
      <c r="H4" s="52">
        <v>40387</v>
      </c>
      <c r="I4" s="50" t="s">
        <v>61</v>
      </c>
      <c r="J4" s="50" t="s">
        <v>273</v>
      </c>
      <c r="K4" s="50" t="s">
        <v>34</v>
      </c>
      <c r="L4" s="51">
        <v>2198152.6196400002</v>
      </c>
      <c r="M4" s="51">
        <v>563344133.73899996</v>
      </c>
      <c r="N4" s="51">
        <v>12932.6535152</v>
      </c>
      <c r="O4" s="51">
        <v>1409.57</v>
      </c>
    </row>
    <row r="5" spans="1:15" x14ac:dyDescent="0.25">
      <c r="A5" s="50">
        <v>389</v>
      </c>
      <c r="B5" s="50">
        <v>0.02</v>
      </c>
      <c r="C5" s="50">
        <v>0.02</v>
      </c>
      <c r="D5" s="57">
        <v>52741</v>
      </c>
      <c r="E5" s="50" t="s">
        <v>271</v>
      </c>
      <c r="F5" s="50" t="s">
        <v>187</v>
      </c>
      <c r="G5" s="50" t="s">
        <v>272</v>
      </c>
      <c r="H5" s="52">
        <v>40387</v>
      </c>
      <c r="I5" s="50" t="s">
        <v>61</v>
      </c>
      <c r="J5" s="50" t="s">
        <v>273</v>
      </c>
      <c r="K5" s="50" t="s">
        <v>34</v>
      </c>
      <c r="L5" s="51">
        <v>1444428.3054</v>
      </c>
      <c r="M5" s="51">
        <v>611307463.18499994</v>
      </c>
      <c r="N5" s="51">
        <v>14033.7444541</v>
      </c>
      <c r="O5" s="51">
        <v>14033.7444541</v>
      </c>
    </row>
    <row r="6" spans="1:15" x14ac:dyDescent="0.25">
      <c r="A6" s="50">
        <v>333</v>
      </c>
      <c r="B6" s="50">
        <v>9451</v>
      </c>
      <c r="C6" s="50">
        <v>9451</v>
      </c>
      <c r="D6" s="57">
        <v>917.5</v>
      </c>
      <c r="E6" s="50" t="s">
        <v>134</v>
      </c>
      <c r="F6" s="50" t="s">
        <v>187</v>
      </c>
      <c r="G6" s="50" t="s">
        <v>300</v>
      </c>
      <c r="H6" s="52">
        <v>40212</v>
      </c>
      <c r="I6" s="50" t="s">
        <v>61</v>
      </c>
      <c r="J6" s="50" t="s">
        <v>62</v>
      </c>
      <c r="K6" s="50" t="s">
        <v>34</v>
      </c>
      <c r="L6" s="51">
        <v>26711.689987099999</v>
      </c>
      <c r="M6" s="51">
        <v>40467300.871699996</v>
      </c>
      <c r="N6" s="51">
        <v>929.00511343799997</v>
      </c>
      <c r="O6" s="51">
        <v>917.5</v>
      </c>
    </row>
    <row r="7" spans="1:15" x14ac:dyDescent="0.25">
      <c r="A7" s="50">
        <v>339</v>
      </c>
      <c r="B7" s="50">
        <v>9640</v>
      </c>
      <c r="C7" s="50">
        <v>9640</v>
      </c>
      <c r="D7" s="57">
        <v>176682.68</v>
      </c>
      <c r="E7" s="50" t="s">
        <v>134</v>
      </c>
      <c r="F7" s="50" t="s">
        <v>187</v>
      </c>
      <c r="G7" s="50" t="s">
        <v>240</v>
      </c>
      <c r="H7" s="52">
        <v>40387</v>
      </c>
      <c r="I7" s="50" t="s">
        <v>61</v>
      </c>
      <c r="J7" s="50" t="s">
        <v>62</v>
      </c>
      <c r="K7" s="50" t="s">
        <v>34</v>
      </c>
      <c r="L7" s="51">
        <v>1926134.70897</v>
      </c>
      <c r="M7" s="51">
        <v>4088447052.96</v>
      </c>
      <c r="N7" s="51">
        <v>93858.204931</v>
      </c>
      <c r="O7" s="51">
        <v>93858.204931</v>
      </c>
    </row>
    <row r="8" spans="1:15" x14ac:dyDescent="0.25">
      <c r="A8" s="50">
        <v>346</v>
      </c>
      <c r="B8" s="50">
        <v>10623</v>
      </c>
      <c r="C8" s="50">
        <v>10623</v>
      </c>
      <c r="D8" s="57">
        <v>595.12</v>
      </c>
      <c r="E8" s="50" t="s">
        <v>134</v>
      </c>
      <c r="F8" s="50" t="s">
        <v>187</v>
      </c>
      <c r="G8" s="50" t="s">
        <v>300</v>
      </c>
      <c r="H8" s="52">
        <v>41073</v>
      </c>
      <c r="I8" s="50" t="s">
        <v>61</v>
      </c>
      <c r="J8" s="50" t="s">
        <v>62</v>
      </c>
      <c r="K8" s="50" t="s">
        <v>34</v>
      </c>
      <c r="L8" s="51">
        <v>33090.4320572</v>
      </c>
      <c r="M8" s="51">
        <v>25517147.741300002</v>
      </c>
      <c r="N8" s="51">
        <v>585.79545018800002</v>
      </c>
      <c r="O8" s="51">
        <v>585.79545018800002</v>
      </c>
    </row>
    <row r="9" spans="1:15" x14ac:dyDescent="0.25">
      <c r="A9" s="50">
        <v>349</v>
      </c>
      <c r="B9" s="50">
        <v>11279</v>
      </c>
      <c r="C9" s="50">
        <v>11279</v>
      </c>
      <c r="D9" s="57">
        <v>24</v>
      </c>
      <c r="E9" s="50" t="s">
        <v>167</v>
      </c>
      <c r="F9" s="50" t="s">
        <v>187</v>
      </c>
      <c r="G9" s="50" t="s">
        <v>266</v>
      </c>
      <c r="H9" s="52">
        <v>41333</v>
      </c>
      <c r="I9" s="50" t="s">
        <v>61</v>
      </c>
      <c r="J9" s="50" t="s">
        <v>6</v>
      </c>
      <c r="K9" s="50" t="s">
        <v>34</v>
      </c>
      <c r="L9" s="51">
        <v>10191.0866327</v>
      </c>
      <c r="M9" s="51">
        <v>4702339.0990500003</v>
      </c>
      <c r="N9" s="51">
        <v>107.95128348199999</v>
      </c>
      <c r="O9" s="51">
        <v>24</v>
      </c>
    </row>
    <row r="10" spans="1:15" x14ac:dyDescent="0.25">
      <c r="A10" s="50">
        <v>386</v>
      </c>
      <c r="B10" s="50">
        <v>14020</v>
      </c>
      <c r="C10" s="50">
        <v>14020</v>
      </c>
      <c r="D10" s="57">
        <v>1100</v>
      </c>
      <c r="E10" s="50" t="s">
        <v>134</v>
      </c>
      <c r="F10" s="50" t="s">
        <v>187</v>
      </c>
      <c r="G10" s="50" t="s">
        <v>266</v>
      </c>
      <c r="H10" s="52">
        <v>41823</v>
      </c>
      <c r="I10" s="50" t="s">
        <v>61</v>
      </c>
      <c r="J10" s="50" t="s">
        <v>62</v>
      </c>
      <c r="K10" s="50" t="s">
        <v>34</v>
      </c>
      <c r="L10" s="51">
        <v>29308.135010499998</v>
      </c>
      <c r="M10" s="51">
        <v>21881714.8763</v>
      </c>
      <c r="N10" s="51">
        <v>502.337061603</v>
      </c>
      <c r="O10" s="51">
        <v>502.337061603</v>
      </c>
    </row>
    <row r="11" spans="1:15" x14ac:dyDescent="0.25">
      <c r="A11" s="50">
        <v>320</v>
      </c>
      <c r="B11" s="50">
        <v>6349</v>
      </c>
      <c r="C11" s="50">
        <v>6349</v>
      </c>
      <c r="D11" s="57">
        <v>251.1</v>
      </c>
      <c r="E11" s="50" t="s">
        <v>128</v>
      </c>
      <c r="F11" s="50" t="s">
        <v>182</v>
      </c>
      <c r="G11" s="50" t="s">
        <v>294</v>
      </c>
      <c r="H11" s="52">
        <v>39822</v>
      </c>
      <c r="I11" s="50" t="s">
        <v>61</v>
      </c>
      <c r="J11" s="50" t="s">
        <v>104</v>
      </c>
      <c r="K11" s="50" t="s">
        <v>34</v>
      </c>
      <c r="L11" s="51">
        <v>16848.987658999999</v>
      </c>
      <c r="M11" s="51">
        <v>10940238.829600001</v>
      </c>
      <c r="N11" s="51">
        <v>251.15432944599999</v>
      </c>
      <c r="O11" s="51">
        <v>251.1</v>
      </c>
    </row>
    <row r="12" spans="1:15" x14ac:dyDescent="0.25">
      <c r="A12" s="50">
        <v>321</v>
      </c>
      <c r="B12" s="50">
        <v>6350</v>
      </c>
      <c r="C12" s="50">
        <v>6350</v>
      </c>
      <c r="D12" s="57">
        <v>600</v>
      </c>
      <c r="E12" s="50" t="s">
        <v>128</v>
      </c>
      <c r="F12" s="50" t="s">
        <v>182</v>
      </c>
      <c r="G12" s="50" t="s">
        <v>295</v>
      </c>
      <c r="H12" s="52">
        <v>39822</v>
      </c>
      <c r="I12" s="50" t="s">
        <v>61</v>
      </c>
      <c r="J12" s="50" t="s">
        <v>104</v>
      </c>
      <c r="K12" s="50" t="s">
        <v>34</v>
      </c>
      <c r="L12" s="51">
        <v>22934.161212300001</v>
      </c>
      <c r="M12" s="51">
        <v>26152031.0306</v>
      </c>
      <c r="N12" s="51">
        <v>600.37042330099996</v>
      </c>
      <c r="O12" s="51">
        <v>600</v>
      </c>
    </row>
    <row r="13" spans="1:15" x14ac:dyDescent="0.25">
      <c r="A13" s="50">
        <v>331</v>
      </c>
      <c r="B13" s="50">
        <v>9326</v>
      </c>
      <c r="C13" s="50">
        <v>9326</v>
      </c>
      <c r="D13" s="57">
        <v>220</v>
      </c>
      <c r="E13" s="50" t="s">
        <v>134</v>
      </c>
      <c r="F13" s="50" t="s">
        <v>182</v>
      </c>
      <c r="G13" s="50" t="s">
        <v>298</v>
      </c>
      <c r="H13" s="52">
        <v>40129</v>
      </c>
      <c r="I13" s="50" t="s">
        <v>61</v>
      </c>
      <c r="J13" s="50" t="s">
        <v>62</v>
      </c>
      <c r="K13" s="50" t="s">
        <v>34</v>
      </c>
      <c r="L13" s="51">
        <v>17064.408170399998</v>
      </c>
      <c r="M13" s="51">
        <v>9565285.9217399992</v>
      </c>
      <c r="N13" s="51">
        <v>219.58962770900001</v>
      </c>
      <c r="O13" s="51">
        <v>219.58962770900001</v>
      </c>
    </row>
    <row r="14" spans="1:15" x14ac:dyDescent="0.25">
      <c r="A14" s="50">
        <v>332</v>
      </c>
      <c r="B14" s="50">
        <v>9409</v>
      </c>
      <c r="C14" s="50">
        <v>9409</v>
      </c>
      <c r="D14" s="57">
        <v>2935.85</v>
      </c>
      <c r="E14" s="50" t="s">
        <v>134</v>
      </c>
      <c r="F14" s="50" t="s">
        <v>182</v>
      </c>
      <c r="G14" s="50" t="s">
        <v>299</v>
      </c>
      <c r="H14" s="52">
        <v>40115</v>
      </c>
      <c r="I14" s="50" t="s">
        <v>61</v>
      </c>
      <c r="J14" s="50" t="s">
        <v>62</v>
      </c>
      <c r="K14" s="50" t="s">
        <v>34</v>
      </c>
      <c r="L14" s="51">
        <v>59680.566482100003</v>
      </c>
      <c r="M14" s="51">
        <v>99718698.002100006</v>
      </c>
      <c r="N14" s="51">
        <v>2289.2354655200002</v>
      </c>
      <c r="O14" s="51">
        <v>2289.2354655200002</v>
      </c>
    </row>
    <row r="15" spans="1:15" x14ac:dyDescent="0.25">
      <c r="A15" s="50">
        <v>334</v>
      </c>
      <c r="B15" s="50">
        <v>9453</v>
      </c>
      <c r="C15" s="50">
        <v>9453</v>
      </c>
      <c r="D15" s="57">
        <v>2278.16</v>
      </c>
      <c r="E15" s="50" t="s">
        <v>134</v>
      </c>
      <c r="F15" s="50" t="s">
        <v>182</v>
      </c>
      <c r="G15" s="50" t="s">
        <v>301</v>
      </c>
      <c r="H15" s="52">
        <v>40256</v>
      </c>
      <c r="I15" s="50" t="s">
        <v>61</v>
      </c>
      <c r="J15" s="50" t="s">
        <v>62</v>
      </c>
      <c r="K15" s="50" t="s">
        <v>34</v>
      </c>
      <c r="L15" s="51">
        <v>41892.6233173</v>
      </c>
      <c r="M15" s="51">
        <v>99020825.062099993</v>
      </c>
      <c r="N15" s="51">
        <v>2273.2144432199998</v>
      </c>
      <c r="O15" s="51">
        <v>2273.2144432199998</v>
      </c>
    </row>
    <row r="16" spans="1:15" x14ac:dyDescent="0.25">
      <c r="A16" s="50">
        <v>335</v>
      </c>
      <c r="B16" s="50">
        <v>9454</v>
      </c>
      <c r="C16" s="50">
        <v>9454</v>
      </c>
      <c r="D16" s="57">
        <v>6326.34</v>
      </c>
      <c r="E16" s="50" t="s">
        <v>134</v>
      </c>
      <c r="F16" s="50" t="s">
        <v>182</v>
      </c>
      <c r="G16" s="50" t="s">
        <v>301</v>
      </c>
      <c r="H16" s="52">
        <v>40256</v>
      </c>
      <c r="I16" s="50" t="s">
        <v>61</v>
      </c>
      <c r="J16" s="50" t="s">
        <v>62</v>
      </c>
      <c r="K16" s="50" t="s">
        <v>34</v>
      </c>
      <c r="L16" s="51">
        <v>94050.340350900005</v>
      </c>
      <c r="M16" s="51">
        <v>276830055.76099998</v>
      </c>
      <c r="N16" s="51">
        <v>6355.1690331600003</v>
      </c>
      <c r="O16" s="51">
        <v>6326.34</v>
      </c>
    </row>
    <row r="17" spans="1:15" x14ac:dyDescent="0.25">
      <c r="A17" s="50">
        <v>336</v>
      </c>
      <c r="B17" s="50">
        <v>9498</v>
      </c>
      <c r="C17" s="50">
        <v>9498</v>
      </c>
      <c r="D17" s="57">
        <v>20</v>
      </c>
      <c r="E17" s="50" t="s">
        <v>209</v>
      </c>
      <c r="F17" s="50" t="s">
        <v>182</v>
      </c>
      <c r="G17" s="50" t="s">
        <v>214</v>
      </c>
      <c r="H17" s="52">
        <v>40266</v>
      </c>
      <c r="I17" s="50" t="s">
        <v>61</v>
      </c>
      <c r="J17" s="50" t="s">
        <v>6</v>
      </c>
      <c r="K17" s="50" t="s">
        <v>34</v>
      </c>
      <c r="L17" s="51">
        <v>6484.5165536799996</v>
      </c>
      <c r="M17" s="51">
        <v>2540499.6956699998</v>
      </c>
      <c r="N17" s="51">
        <v>58.322081214299999</v>
      </c>
      <c r="O17" s="51">
        <v>20</v>
      </c>
    </row>
    <row r="18" spans="1:15" x14ac:dyDescent="0.25">
      <c r="A18" s="50">
        <v>337</v>
      </c>
      <c r="B18" s="50">
        <v>9504</v>
      </c>
      <c r="C18" s="50">
        <v>9504</v>
      </c>
      <c r="D18" s="57">
        <v>197</v>
      </c>
      <c r="E18" s="50" t="s">
        <v>209</v>
      </c>
      <c r="F18" s="50" t="s">
        <v>182</v>
      </c>
      <c r="G18" s="50" t="s">
        <v>214</v>
      </c>
      <c r="H18" s="52">
        <v>40266</v>
      </c>
      <c r="I18" s="50" t="s">
        <v>61</v>
      </c>
      <c r="J18" s="50" t="s">
        <v>6</v>
      </c>
      <c r="K18" s="50" t="s">
        <v>34</v>
      </c>
      <c r="L18" s="51">
        <v>10704.034413400001</v>
      </c>
      <c r="M18" s="51">
        <v>3466458.9056299999</v>
      </c>
      <c r="N18" s="51">
        <v>79.579264726999995</v>
      </c>
      <c r="O18" s="51">
        <v>79.579264726999995</v>
      </c>
    </row>
    <row r="19" spans="1:15" x14ac:dyDescent="0.25">
      <c r="A19" s="50">
        <v>340</v>
      </c>
      <c r="B19" s="50">
        <v>9962</v>
      </c>
      <c r="C19" s="50">
        <v>9962</v>
      </c>
      <c r="D19" s="57">
        <v>300</v>
      </c>
      <c r="E19" s="50" t="s">
        <v>130</v>
      </c>
      <c r="F19" s="50" t="s">
        <v>182</v>
      </c>
      <c r="G19" s="50" t="s">
        <v>244</v>
      </c>
      <c r="H19" s="52">
        <v>40725</v>
      </c>
      <c r="I19" s="50" t="s">
        <v>61</v>
      </c>
      <c r="J19" s="50" t="s">
        <v>6</v>
      </c>
      <c r="K19" s="50" t="s">
        <v>34</v>
      </c>
      <c r="L19" s="51">
        <v>18996.417302099999</v>
      </c>
      <c r="M19" s="51">
        <v>13293269.183599999</v>
      </c>
      <c r="N19" s="51">
        <v>305.17268955200001</v>
      </c>
      <c r="O19" s="51">
        <v>300</v>
      </c>
    </row>
    <row r="20" spans="1:15" x14ac:dyDescent="0.25">
      <c r="A20" s="50">
        <v>341</v>
      </c>
      <c r="B20" s="50">
        <v>10027</v>
      </c>
      <c r="C20" s="50">
        <v>10027</v>
      </c>
      <c r="D20" s="57">
        <v>708.42</v>
      </c>
      <c r="E20" s="50" t="s">
        <v>134</v>
      </c>
      <c r="F20" s="50" t="s">
        <v>182</v>
      </c>
      <c r="G20" s="50" t="s">
        <v>303</v>
      </c>
      <c r="H20" s="52">
        <v>40798</v>
      </c>
      <c r="I20" s="50" t="s">
        <v>61</v>
      </c>
      <c r="J20" s="50" t="s">
        <v>62</v>
      </c>
      <c r="K20" s="50" t="s">
        <v>34</v>
      </c>
      <c r="L20" s="51">
        <v>26568.182878799998</v>
      </c>
      <c r="M20" s="51">
        <v>41524973.661899999</v>
      </c>
      <c r="N20" s="51">
        <v>953.28603678299999</v>
      </c>
      <c r="O20" s="51">
        <v>708.42</v>
      </c>
    </row>
    <row r="21" spans="1:15" x14ac:dyDescent="0.25">
      <c r="A21" s="50">
        <v>342</v>
      </c>
      <c r="B21" s="50">
        <v>10055</v>
      </c>
      <c r="C21" s="50">
        <v>10055</v>
      </c>
      <c r="D21" s="57">
        <v>682.51</v>
      </c>
      <c r="E21" s="50" t="s">
        <v>134</v>
      </c>
      <c r="F21" s="50" t="s">
        <v>182</v>
      </c>
      <c r="G21" s="50" t="s">
        <v>304</v>
      </c>
      <c r="H21" s="52">
        <v>40801</v>
      </c>
      <c r="I21" s="50" t="s">
        <v>61</v>
      </c>
      <c r="J21" s="50" t="s">
        <v>62</v>
      </c>
      <c r="K21" s="50" t="s">
        <v>34</v>
      </c>
      <c r="L21" s="51">
        <v>29129.942205899999</v>
      </c>
      <c r="M21" s="51">
        <v>29724271.247099999</v>
      </c>
      <c r="N21" s="51">
        <v>682.37810249100005</v>
      </c>
      <c r="O21" s="51">
        <v>682.37810249100005</v>
      </c>
    </row>
    <row r="22" spans="1:15" x14ac:dyDescent="0.25">
      <c r="A22" s="50">
        <v>343</v>
      </c>
      <c r="B22" s="50">
        <v>10056</v>
      </c>
      <c r="C22" s="50">
        <v>10056</v>
      </c>
      <c r="D22" s="57">
        <v>204.64</v>
      </c>
      <c r="E22" s="50" t="s">
        <v>134</v>
      </c>
      <c r="F22" s="50" t="s">
        <v>182</v>
      </c>
      <c r="G22" s="50" t="s">
        <v>304</v>
      </c>
      <c r="H22" s="52">
        <v>40801</v>
      </c>
      <c r="I22" s="50" t="s">
        <v>61</v>
      </c>
      <c r="J22" s="50" t="s">
        <v>62</v>
      </c>
      <c r="K22" s="50" t="s">
        <v>34</v>
      </c>
      <c r="L22" s="51">
        <v>19235.624945399999</v>
      </c>
      <c r="M22" s="51">
        <v>8990337.6706000008</v>
      </c>
      <c r="N22" s="51">
        <v>206.39057924799999</v>
      </c>
      <c r="O22" s="51">
        <v>204.64</v>
      </c>
    </row>
    <row r="23" spans="1:15" x14ac:dyDescent="0.25">
      <c r="A23" s="50">
        <v>344</v>
      </c>
      <c r="B23" s="50">
        <v>10215</v>
      </c>
      <c r="C23" s="50">
        <v>10215</v>
      </c>
      <c r="D23" s="57">
        <v>14</v>
      </c>
      <c r="E23" s="50" t="s">
        <v>209</v>
      </c>
      <c r="F23" s="50" t="s">
        <v>182</v>
      </c>
      <c r="G23" s="50" t="s">
        <v>305</v>
      </c>
      <c r="H23" s="52">
        <v>40644</v>
      </c>
      <c r="I23" s="50" t="s">
        <v>61</v>
      </c>
      <c r="J23" s="50" t="s">
        <v>6</v>
      </c>
      <c r="K23" s="50" t="s">
        <v>34</v>
      </c>
      <c r="L23" s="51">
        <v>3304.5636480799999</v>
      </c>
      <c r="M23" s="51">
        <v>600168.978856</v>
      </c>
      <c r="N23" s="51">
        <v>13.778039016099999</v>
      </c>
      <c r="O23" s="51">
        <v>13.778039016099999</v>
      </c>
    </row>
    <row r="24" spans="1:15" x14ac:dyDescent="0.25">
      <c r="A24" s="50">
        <v>345</v>
      </c>
      <c r="B24" s="50">
        <v>10568</v>
      </c>
      <c r="C24" s="50">
        <v>10568</v>
      </c>
      <c r="D24" s="57">
        <v>80</v>
      </c>
      <c r="E24" s="50" t="s">
        <v>209</v>
      </c>
      <c r="F24" s="50" t="s">
        <v>182</v>
      </c>
      <c r="G24" s="50" t="s">
        <v>212</v>
      </c>
      <c r="H24" s="52">
        <v>40035</v>
      </c>
      <c r="I24" s="50" t="s">
        <v>61</v>
      </c>
      <c r="J24" s="50" t="s">
        <v>6</v>
      </c>
      <c r="K24" s="50" t="s">
        <v>34</v>
      </c>
      <c r="L24" s="51">
        <v>7997.0695521400003</v>
      </c>
      <c r="M24" s="51">
        <v>3555204.5477300002</v>
      </c>
      <c r="N24" s="51">
        <v>81.616592483800005</v>
      </c>
      <c r="O24" s="51">
        <v>80</v>
      </c>
    </row>
    <row r="25" spans="1:15" x14ac:dyDescent="0.25">
      <c r="A25" s="50">
        <v>348</v>
      </c>
      <c r="B25" s="50">
        <v>11256</v>
      </c>
      <c r="C25" s="50">
        <v>11256</v>
      </c>
      <c r="D25" s="57">
        <v>104.57</v>
      </c>
      <c r="E25" s="50" t="s">
        <v>167</v>
      </c>
      <c r="F25" s="50" t="s">
        <v>182</v>
      </c>
      <c r="G25" s="50" t="s">
        <v>308</v>
      </c>
      <c r="H25" s="52">
        <v>41333</v>
      </c>
      <c r="I25" s="50" t="s">
        <v>61</v>
      </c>
      <c r="J25" s="50" t="s">
        <v>6</v>
      </c>
      <c r="K25" s="50" t="s">
        <v>34</v>
      </c>
      <c r="L25" s="51">
        <v>10049.601667299999</v>
      </c>
      <c r="M25" s="51">
        <v>5211927.0344200004</v>
      </c>
      <c r="N25" s="51">
        <v>119.649859554</v>
      </c>
      <c r="O25" s="51">
        <v>104.57</v>
      </c>
    </row>
    <row r="26" spans="1:15" x14ac:dyDescent="0.25">
      <c r="A26" s="50">
        <v>350</v>
      </c>
      <c r="B26" s="50">
        <v>11381</v>
      </c>
      <c r="C26" s="50">
        <v>11381</v>
      </c>
      <c r="D26" s="57">
        <v>484.85</v>
      </c>
      <c r="E26" s="50" t="s">
        <v>134</v>
      </c>
      <c r="F26" s="50" t="s">
        <v>182</v>
      </c>
      <c r="G26" s="50" t="s">
        <v>309</v>
      </c>
      <c r="H26" s="52">
        <v>41298</v>
      </c>
      <c r="I26" s="50" t="s">
        <v>61</v>
      </c>
      <c r="J26" s="50" t="s">
        <v>62</v>
      </c>
      <c r="K26" s="50" t="s">
        <v>34</v>
      </c>
      <c r="L26" s="51">
        <v>23391.1590569</v>
      </c>
      <c r="M26" s="51">
        <v>21281093.274599999</v>
      </c>
      <c r="N26" s="51">
        <v>488.54863175499997</v>
      </c>
      <c r="O26" s="51">
        <v>484.85</v>
      </c>
    </row>
    <row r="27" spans="1:15" x14ac:dyDescent="0.25">
      <c r="A27" s="50">
        <v>351</v>
      </c>
      <c r="B27" s="50">
        <v>11643</v>
      </c>
      <c r="C27" s="50">
        <v>11643</v>
      </c>
      <c r="D27" s="57">
        <v>50.67</v>
      </c>
      <c r="E27" s="50" t="s">
        <v>167</v>
      </c>
      <c r="F27" s="50" t="s">
        <v>182</v>
      </c>
      <c r="G27" s="50" t="s">
        <v>244</v>
      </c>
      <c r="H27" s="52">
        <v>41373</v>
      </c>
      <c r="I27" s="50" t="s">
        <v>61</v>
      </c>
      <c r="J27" s="50" t="s">
        <v>6</v>
      </c>
      <c r="K27" s="50" t="s">
        <v>34</v>
      </c>
      <c r="L27" s="51">
        <v>6529.3567087399997</v>
      </c>
      <c r="M27" s="51">
        <v>2211690.8316299999</v>
      </c>
      <c r="N27" s="51">
        <v>50.773638163900003</v>
      </c>
      <c r="O27" s="51">
        <v>50.67</v>
      </c>
    </row>
    <row r="28" spans="1:15" x14ac:dyDescent="0.25">
      <c r="A28" s="50">
        <v>352</v>
      </c>
      <c r="B28" s="50">
        <v>11644</v>
      </c>
      <c r="C28" s="50">
        <v>11644</v>
      </c>
      <c r="D28" s="57">
        <v>85</v>
      </c>
      <c r="E28" s="50" t="s">
        <v>167</v>
      </c>
      <c r="F28" s="50" t="s">
        <v>182</v>
      </c>
      <c r="G28" s="50" t="s">
        <v>244</v>
      </c>
      <c r="H28" s="52">
        <v>41373</v>
      </c>
      <c r="I28" s="50" t="s">
        <v>61</v>
      </c>
      <c r="J28" s="50" t="s">
        <v>6</v>
      </c>
      <c r="K28" s="50" t="s">
        <v>34</v>
      </c>
      <c r="L28" s="51">
        <v>9261.1028111100004</v>
      </c>
      <c r="M28" s="51">
        <v>5251154.2809600001</v>
      </c>
      <c r="N28" s="51">
        <v>120.550396824</v>
      </c>
      <c r="O28" s="51">
        <v>85</v>
      </c>
    </row>
    <row r="29" spans="1:15" x14ac:dyDescent="0.25">
      <c r="A29" s="50">
        <v>353</v>
      </c>
      <c r="B29" s="50">
        <v>11714</v>
      </c>
      <c r="C29" s="50">
        <v>11714</v>
      </c>
      <c r="D29" s="57">
        <v>10.11</v>
      </c>
      <c r="E29" s="50" t="s">
        <v>167</v>
      </c>
      <c r="F29" s="50" t="s">
        <v>182</v>
      </c>
      <c r="G29" s="50" t="s">
        <v>310</v>
      </c>
      <c r="H29" s="52">
        <v>41383</v>
      </c>
      <c r="I29" s="50" t="s">
        <v>61</v>
      </c>
      <c r="J29" s="50" t="s">
        <v>6</v>
      </c>
      <c r="K29" s="50" t="s">
        <v>34</v>
      </c>
      <c r="L29" s="51">
        <v>4021.7882511600001</v>
      </c>
      <c r="M29" s="51">
        <v>440748.15547200001</v>
      </c>
      <c r="N29" s="51">
        <v>10.118225860200001</v>
      </c>
      <c r="O29" s="51">
        <v>10.11</v>
      </c>
    </row>
    <row r="30" spans="1:15" x14ac:dyDescent="0.25">
      <c r="A30" s="50">
        <v>354</v>
      </c>
      <c r="B30" s="50">
        <v>11715</v>
      </c>
      <c r="C30" s="50">
        <v>11715</v>
      </c>
      <c r="D30" s="57">
        <v>23.83</v>
      </c>
      <c r="E30" s="50" t="s">
        <v>167</v>
      </c>
      <c r="F30" s="50" t="s">
        <v>182</v>
      </c>
      <c r="G30" s="50" t="s">
        <v>310</v>
      </c>
      <c r="H30" s="52">
        <v>41383</v>
      </c>
      <c r="I30" s="50" t="s">
        <v>61</v>
      </c>
      <c r="J30" s="50" t="s">
        <v>6</v>
      </c>
      <c r="K30" s="50" t="s">
        <v>34</v>
      </c>
      <c r="L30" s="51">
        <v>4730.6816483000002</v>
      </c>
      <c r="M30" s="51">
        <v>1039441.22514</v>
      </c>
      <c r="N30" s="51">
        <v>23.862382527800001</v>
      </c>
      <c r="O30" s="51">
        <v>23.83</v>
      </c>
    </row>
    <row r="31" spans="1:15" x14ac:dyDescent="0.25">
      <c r="A31" s="50">
        <v>355</v>
      </c>
      <c r="B31" s="50">
        <v>11718</v>
      </c>
      <c r="C31" s="50">
        <v>11718</v>
      </c>
      <c r="D31" s="57">
        <v>3615.6</v>
      </c>
      <c r="E31" s="50" t="s">
        <v>167</v>
      </c>
      <c r="F31" s="50" t="s">
        <v>182</v>
      </c>
      <c r="G31" s="50" t="s">
        <v>252</v>
      </c>
      <c r="H31" s="52">
        <v>41331</v>
      </c>
      <c r="I31" s="50" t="s">
        <v>61</v>
      </c>
      <c r="J31" s="50" t="s">
        <v>6</v>
      </c>
      <c r="K31" s="50" t="s">
        <v>34</v>
      </c>
      <c r="L31" s="51">
        <v>53619.187675499998</v>
      </c>
      <c r="M31" s="51">
        <v>32880963.498</v>
      </c>
      <c r="N31" s="51">
        <v>754.84607489200005</v>
      </c>
      <c r="O31" s="51">
        <v>754.84607489200005</v>
      </c>
    </row>
    <row r="32" spans="1:15" x14ac:dyDescent="0.25">
      <c r="A32" s="50">
        <v>356</v>
      </c>
      <c r="B32" s="50">
        <v>11817</v>
      </c>
      <c r="C32" s="50">
        <v>11817</v>
      </c>
      <c r="D32" s="57">
        <v>78.069999999999993</v>
      </c>
      <c r="E32" s="50" t="s">
        <v>167</v>
      </c>
      <c r="F32" s="50" t="s">
        <v>182</v>
      </c>
      <c r="G32" s="50" t="s">
        <v>214</v>
      </c>
      <c r="H32" s="52">
        <v>41401</v>
      </c>
      <c r="I32" s="50" t="s">
        <v>61</v>
      </c>
      <c r="J32" s="50" t="s">
        <v>6</v>
      </c>
      <c r="K32" s="50" t="s">
        <v>34</v>
      </c>
      <c r="L32" s="51">
        <v>8146.2682513199998</v>
      </c>
      <c r="M32" s="51">
        <v>3409501.7954600002</v>
      </c>
      <c r="N32" s="51">
        <v>78.271704166899994</v>
      </c>
      <c r="O32" s="51">
        <v>78.069999999999993</v>
      </c>
    </row>
    <row r="33" spans="1:15" x14ac:dyDescent="0.25">
      <c r="A33" s="50">
        <v>357</v>
      </c>
      <c r="B33" s="50">
        <v>11819</v>
      </c>
      <c r="C33" s="50">
        <v>11819</v>
      </c>
      <c r="D33" s="57">
        <v>240</v>
      </c>
      <c r="E33" s="50" t="s">
        <v>167</v>
      </c>
      <c r="F33" s="50" t="s">
        <v>182</v>
      </c>
      <c r="G33" s="50" t="s">
        <v>214</v>
      </c>
      <c r="H33" s="52">
        <v>41401</v>
      </c>
      <c r="I33" s="50" t="s">
        <v>61</v>
      </c>
      <c r="J33" s="50" t="s">
        <v>6</v>
      </c>
      <c r="K33" s="50" t="s">
        <v>34</v>
      </c>
      <c r="L33" s="51">
        <v>13332.144514199999</v>
      </c>
      <c r="M33" s="51">
        <v>10656458.5239</v>
      </c>
      <c r="N33" s="51">
        <v>244.63960399199999</v>
      </c>
      <c r="O33" s="51">
        <v>240</v>
      </c>
    </row>
    <row r="34" spans="1:15" x14ac:dyDescent="0.25">
      <c r="A34" s="50">
        <v>358</v>
      </c>
      <c r="B34" s="50">
        <v>11822</v>
      </c>
      <c r="C34" s="50">
        <v>11822</v>
      </c>
      <c r="D34" s="57">
        <v>51.31</v>
      </c>
      <c r="E34" s="50" t="s">
        <v>167</v>
      </c>
      <c r="F34" s="50" t="s">
        <v>182</v>
      </c>
      <c r="G34" s="50" t="s">
        <v>214</v>
      </c>
      <c r="H34" s="52">
        <v>41401</v>
      </c>
      <c r="I34" s="50" t="s">
        <v>61</v>
      </c>
      <c r="J34" s="50" t="s">
        <v>6</v>
      </c>
      <c r="K34" s="50" t="s">
        <v>34</v>
      </c>
      <c r="L34" s="51">
        <v>8413.07013706</v>
      </c>
      <c r="M34" s="51">
        <v>2241230.1089599999</v>
      </c>
      <c r="N34" s="51">
        <v>51.451769373300003</v>
      </c>
      <c r="O34" s="51">
        <v>51.31</v>
      </c>
    </row>
    <row r="35" spans="1:15" x14ac:dyDescent="0.25">
      <c r="A35" s="50">
        <v>359</v>
      </c>
      <c r="B35" s="50">
        <v>11823</v>
      </c>
      <c r="C35" s="50">
        <v>11823</v>
      </c>
      <c r="D35" s="57">
        <v>42.65</v>
      </c>
      <c r="E35" s="50" t="s">
        <v>167</v>
      </c>
      <c r="F35" s="50" t="s">
        <v>182</v>
      </c>
      <c r="G35" s="50" t="s">
        <v>214</v>
      </c>
      <c r="H35" s="52">
        <v>41401</v>
      </c>
      <c r="I35" s="50" t="s">
        <v>61</v>
      </c>
      <c r="J35" s="50" t="s">
        <v>6</v>
      </c>
      <c r="K35" s="50" t="s">
        <v>34</v>
      </c>
      <c r="L35" s="51">
        <v>5621.74572549</v>
      </c>
      <c r="M35" s="51">
        <v>1863268.61433</v>
      </c>
      <c r="N35" s="51">
        <v>42.774932677300001</v>
      </c>
      <c r="O35" s="51">
        <v>42.65</v>
      </c>
    </row>
    <row r="36" spans="1:15" x14ac:dyDescent="0.25">
      <c r="A36" s="50">
        <v>360</v>
      </c>
      <c r="B36" s="50">
        <v>11829</v>
      </c>
      <c r="C36" s="50">
        <v>11829</v>
      </c>
      <c r="D36" s="57">
        <v>42.54</v>
      </c>
      <c r="E36" s="50" t="s">
        <v>167</v>
      </c>
      <c r="F36" s="50" t="s">
        <v>182</v>
      </c>
      <c r="G36" s="50" t="s">
        <v>214</v>
      </c>
      <c r="H36" s="52">
        <v>41401</v>
      </c>
      <c r="I36" s="50" t="s">
        <v>61</v>
      </c>
      <c r="J36" s="50" t="s">
        <v>6</v>
      </c>
      <c r="K36" s="50" t="s">
        <v>34</v>
      </c>
      <c r="L36" s="51">
        <v>5095.8900934900003</v>
      </c>
      <c r="M36" s="51">
        <v>1522103.1721999999</v>
      </c>
      <c r="N36" s="51">
        <v>34.942820491900001</v>
      </c>
      <c r="O36" s="51">
        <v>34.942820491900001</v>
      </c>
    </row>
    <row r="37" spans="1:15" x14ac:dyDescent="0.25">
      <c r="A37" s="50">
        <v>361</v>
      </c>
      <c r="B37" s="50">
        <v>11830</v>
      </c>
      <c r="C37" s="50">
        <v>11830</v>
      </c>
      <c r="D37" s="57">
        <v>4.32</v>
      </c>
      <c r="E37" s="50" t="s">
        <v>167</v>
      </c>
      <c r="F37" s="50" t="s">
        <v>182</v>
      </c>
      <c r="G37" s="50" t="s">
        <v>214</v>
      </c>
      <c r="H37" s="52">
        <v>41401</v>
      </c>
      <c r="I37" s="50" t="s">
        <v>61</v>
      </c>
      <c r="J37" s="50" t="s">
        <v>6</v>
      </c>
      <c r="K37" s="50" t="s">
        <v>34</v>
      </c>
      <c r="L37" s="51">
        <v>2055.5606830199999</v>
      </c>
      <c r="M37" s="51">
        <v>232409.96582799999</v>
      </c>
      <c r="N37" s="51">
        <v>5.3354200062199997</v>
      </c>
      <c r="O37" s="51">
        <v>4.32</v>
      </c>
    </row>
    <row r="38" spans="1:15" x14ac:dyDescent="0.25">
      <c r="A38" s="50">
        <v>362</v>
      </c>
      <c r="B38" s="50">
        <v>11844</v>
      </c>
      <c r="C38" s="50">
        <v>11844</v>
      </c>
      <c r="D38" s="57">
        <v>43.7</v>
      </c>
      <c r="E38" s="50" t="s">
        <v>167</v>
      </c>
      <c r="F38" s="50" t="s">
        <v>182</v>
      </c>
      <c r="G38" s="50" t="s">
        <v>214</v>
      </c>
      <c r="H38" s="52">
        <v>41401</v>
      </c>
      <c r="I38" s="50" t="s">
        <v>61</v>
      </c>
      <c r="J38" s="50" t="s">
        <v>6</v>
      </c>
      <c r="K38" s="50" t="s">
        <v>34</v>
      </c>
      <c r="L38" s="51">
        <v>7253.6186048899999</v>
      </c>
      <c r="M38" s="51">
        <v>1905022.3726999999</v>
      </c>
      <c r="N38" s="51">
        <v>43.733470909300003</v>
      </c>
      <c r="O38" s="51">
        <v>43.7</v>
      </c>
    </row>
    <row r="39" spans="1:15" x14ac:dyDescent="0.25">
      <c r="A39" s="50">
        <v>363</v>
      </c>
      <c r="B39" s="50">
        <v>11847</v>
      </c>
      <c r="C39" s="50">
        <v>11847</v>
      </c>
      <c r="D39" s="57">
        <v>175.54</v>
      </c>
      <c r="E39" s="50" t="s">
        <v>167</v>
      </c>
      <c r="F39" s="50" t="s">
        <v>182</v>
      </c>
      <c r="G39" s="50" t="s">
        <v>253</v>
      </c>
      <c r="H39" s="52">
        <v>41401</v>
      </c>
      <c r="I39" s="50" t="s">
        <v>61</v>
      </c>
      <c r="J39" s="50" t="s">
        <v>6</v>
      </c>
      <c r="K39" s="50" t="s">
        <v>34</v>
      </c>
      <c r="L39" s="51">
        <v>13019.248905</v>
      </c>
      <c r="M39" s="51">
        <v>7670997.0807699999</v>
      </c>
      <c r="N39" s="51">
        <v>176.10256576800001</v>
      </c>
      <c r="O39" s="51">
        <v>175.54</v>
      </c>
    </row>
    <row r="40" spans="1:15" x14ac:dyDescent="0.25">
      <c r="A40" s="50">
        <v>365</v>
      </c>
      <c r="B40" s="50">
        <v>12196</v>
      </c>
      <c r="C40" s="50">
        <v>12196</v>
      </c>
      <c r="D40" s="57">
        <v>18.920000000000002</v>
      </c>
      <c r="E40" s="50" t="s">
        <v>167</v>
      </c>
      <c r="F40" s="50" t="s">
        <v>182</v>
      </c>
      <c r="G40" s="50" t="s">
        <v>312</v>
      </c>
      <c r="H40" s="52">
        <v>41472</v>
      </c>
      <c r="I40" s="50" t="s">
        <v>61</v>
      </c>
      <c r="J40" s="50" t="s">
        <v>6</v>
      </c>
      <c r="K40" s="50" t="s">
        <v>34</v>
      </c>
      <c r="L40" s="51">
        <v>4193.0514657000003</v>
      </c>
      <c r="M40" s="51">
        <v>826590.97520600003</v>
      </c>
      <c r="N40" s="51">
        <v>18.9759936084</v>
      </c>
      <c r="O40" s="51">
        <v>18.920000000000002</v>
      </c>
    </row>
    <row r="41" spans="1:15" x14ac:dyDescent="0.25">
      <c r="A41" s="50">
        <v>366</v>
      </c>
      <c r="B41" s="50">
        <v>12197</v>
      </c>
      <c r="C41" s="50">
        <v>12197</v>
      </c>
      <c r="D41" s="57">
        <v>38.94</v>
      </c>
      <c r="E41" s="50" t="s">
        <v>167</v>
      </c>
      <c r="F41" s="50" t="s">
        <v>182</v>
      </c>
      <c r="G41" s="50" t="s">
        <v>312</v>
      </c>
      <c r="H41" s="52">
        <v>41472</v>
      </c>
      <c r="I41" s="50" t="s">
        <v>61</v>
      </c>
      <c r="J41" s="50" t="s">
        <v>6</v>
      </c>
      <c r="K41" s="50" t="s">
        <v>34</v>
      </c>
      <c r="L41" s="51">
        <v>5182.2125593600003</v>
      </c>
      <c r="M41" s="51">
        <v>1679815.3687</v>
      </c>
      <c r="N41" s="51">
        <v>38.563408815000003</v>
      </c>
      <c r="O41" s="51">
        <v>38.563408815000003</v>
      </c>
    </row>
    <row r="42" spans="1:15" x14ac:dyDescent="0.25">
      <c r="A42" s="50">
        <v>367</v>
      </c>
      <c r="B42" s="50">
        <v>12350</v>
      </c>
      <c r="C42" s="50">
        <v>12350</v>
      </c>
      <c r="D42" s="57">
        <v>125.27</v>
      </c>
      <c r="E42" s="50" t="s">
        <v>167</v>
      </c>
      <c r="F42" s="50" t="s">
        <v>182</v>
      </c>
      <c r="G42" s="50" t="s">
        <v>255</v>
      </c>
      <c r="H42" s="52">
        <v>41514</v>
      </c>
      <c r="I42" s="50" t="s">
        <v>61</v>
      </c>
      <c r="J42" s="50" t="s">
        <v>6</v>
      </c>
      <c r="K42" s="50" t="s">
        <v>34</v>
      </c>
      <c r="L42" s="51">
        <v>10582.710182700001</v>
      </c>
      <c r="M42" s="51">
        <v>5232135.7403600002</v>
      </c>
      <c r="N42" s="51">
        <v>120.113789462</v>
      </c>
      <c r="O42" s="51">
        <v>120.113789462</v>
      </c>
    </row>
    <row r="43" spans="1:15" x14ac:dyDescent="0.25">
      <c r="A43" s="50">
        <v>368</v>
      </c>
      <c r="B43" s="50">
        <v>12352</v>
      </c>
      <c r="C43" s="50">
        <v>12352</v>
      </c>
      <c r="D43" s="57">
        <v>572.63</v>
      </c>
      <c r="E43" s="50" t="s">
        <v>167</v>
      </c>
      <c r="F43" s="50" t="s">
        <v>182</v>
      </c>
      <c r="G43" s="50" t="s">
        <v>255</v>
      </c>
      <c r="H43" s="52">
        <v>41514</v>
      </c>
      <c r="I43" s="50" t="s">
        <v>61</v>
      </c>
      <c r="J43" s="50" t="s">
        <v>6</v>
      </c>
      <c r="K43" s="50" t="s">
        <v>34</v>
      </c>
      <c r="L43" s="51">
        <v>24730.700520999999</v>
      </c>
      <c r="M43" s="51">
        <v>8552940.7145199999</v>
      </c>
      <c r="N43" s="51">
        <v>196.349286648</v>
      </c>
      <c r="O43" s="51">
        <v>196.349286648</v>
      </c>
    </row>
    <row r="44" spans="1:15" x14ac:dyDescent="0.25">
      <c r="A44" s="50">
        <v>369</v>
      </c>
      <c r="B44" s="50">
        <v>12376</v>
      </c>
      <c r="C44" s="50">
        <v>12376</v>
      </c>
      <c r="D44" s="57">
        <v>518.75</v>
      </c>
      <c r="E44" s="50" t="s">
        <v>167</v>
      </c>
      <c r="F44" s="50" t="s">
        <v>182</v>
      </c>
      <c r="G44" s="50" t="s">
        <v>255</v>
      </c>
      <c r="H44" s="52">
        <v>41527</v>
      </c>
      <c r="I44" s="50" t="s">
        <v>61</v>
      </c>
      <c r="J44" s="50" t="s">
        <v>6</v>
      </c>
      <c r="K44" s="50" t="s">
        <v>34</v>
      </c>
      <c r="L44" s="51">
        <v>22516.9666588</v>
      </c>
      <c r="M44" s="51">
        <v>22639230.087499999</v>
      </c>
      <c r="N44" s="51">
        <v>519.72728752800003</v>
      </c>
      <c r="O44" s="51">
        <v>518.75</v>
      </c>
    </row>
    <row r="45" spans="1:15" x14ac:dyDescent="0.25">
      <c r="A45" s="50">
        <v>370</v>
      </c>
      <c r="B45" s="50">
        <v>12463</v>
      </c>
      <c r="C45" s="50">
        <v>12463</v>
      </c>
      <c r="D45" s="57">
        <v>40.020000000000003</v>
      </c>
      <c r="E45" s="50" t="s">
        <v>167</v>
      </c>
      <c r="F45" s="50" t="s">
        <v>182</v>
      </c>
      <c r="G45" s="50" t="s">
        <v>313</v>
      </c>
      <c r="H45" s="52">
        <v>41530</v>
      </c>
      <c r="I45" s="50" t="s">
        <v>61</v>
      </c>
      <c r="J45" s="50" t="s">
        <v>6</v>
      </c>
      <c r="K45" s="50" t="s">
        <v>34</v>
      </c>
      <c r="L45" s="51">
        <v>5288.7537040999996</v>
      </c>
      <c r="M45" s="51">
        <v>1748128.72245</v>
      </c>
      <c r="N45" s="51">
        <v>40.131673897699997</v>
      </c>
      <c r="O45" s="51">
        <v>40.020000000000003</v>
      </c>
    </row>
    <row r="46" spans="1:15" x14ac:dyDescent="0.25">
      <c r="A46" s="50">
        <v>371</v>
      </c>
      <c r="B46" s="50">
        <v>13005</v>
      </c>
      <c r="C46" s="50">
        <v>13005</v>
      </c>
      <c r="D46" s="57">
        <v>7257.67</v>
      </c>
      <c r="E46" s="50" t="s">
        <v>134</v>
      </c>
      <c r="F46" s="50" t="s">
        <v>182</v>
      </c>
      <c r="G46" s="50" t="s">
        <v>258</v>
      </c>
      <c r="H46" s="52">
        <v>41592</v>
      </c>
      <c r="I46" s="50" t="s">
        <v>61</v>
      </c>
      <c r="J46" s="50" t="s">
        <v>62</v>
      </c>
      <c r="K46" s="50" t="s">
        <v>34</v>
      </c>
      <c r="L46" s="51">
        <v>126524.83663000001</v>
      </c>
      <c r="M46" s="51">
        <v>317004923.77399999</v>
      </c>
      <c r="N46" s="51">
        <v>7277.4607850700004</v>
      </c>
      <c r="O46" s="51">
        <v>7257.67</v>
      </c>
    </row>
    <row r="47" spans="1:15" x14ac:dyDescent="0.25">
      <c r="A47" s="50">
        <v>372</v>
      </c>
      <c r="B47" s="50">
        <v>13006</v>
      </c>
      <c r="C47" s="50">
        <v>13006</v>
      </c>
      <c r="D47" s="57">
        <v>559.65</v>
      </c>
      <c r="E47" s="50" t="s">
        <v>167</v>
      </c>
      <c r="F47" s="50" t="s">
        <v>182</v>
      </c>
      <c r="G47" s="50" t="s">
        <v>314</v>
      </c>
      <c r="H47" s="52">
        <v>41586</v>
      </c>
      <c r="I47" s="50" t="s">
        <v>61</v>
      </c>
      <c r="J47" s="50" t="s">
        <v>6</v>
      </c>
      <c r="K47" s="50" t="s">
        <v>34</v>
      </c>
      <c r="L47" s="51">
        <v>97582.113171200006</v>
      </c>
      <c r="M47" s="51">
        <v>415885671.50400001</v>
      </c>
      <c r="N47" s="51">
        <v>9547.45948236</v>
      </c>
      <c r="O47" s="51">
        <v>559.65</v>
      </c>
    </row>
    <row r="48" spans="1:15" x14ac:dyDescent="0.25">
      <c r="A48" s="50">
        <v>373</v>
      </c>
      <c r="B48" s="50">
        <v>13108</v>
      </c>
      <c r="C48" s="50">
        <v>13108</v>
      </c>
      <c r="D48" s="57">
        <v>26.13</v>
      </c>
      <c r="E48" s="50" t="s">
        <v>167</v>
      </c>
      <c r="F48" s="50" t="s">
        <v>182</v>
      </c>
      <c r="G48" s="50" t="s">
        <v>261</v>
      </c>
      <c r="H48" s="52">
        <v>41614</v>
      </c>
      <c r="I48" s="50" t="s">
        <v>61</v>
      </c>
      <c r="J48" s="50" t="s">
        <v>6</v>
      </c>
      <c r="K48" s="50" t="s">
        <v>34</v>
      </c>
      <c r="L48" s="51">
        <v>4354.4309283399998</v>
      </c>
      <c r="M48" s="51">
        <v>1140794.0344</v>
      </c>
      <c r="N48" s="51">
        <v>26.189132176099999</v>
      </c>
      <c r="O48" s="51">
        <v>26.13</v>
      </c>
    </row>
    <row r="49" spans="1:15" x14ac:dyDescent="0.25">
      <c r="A49" s="50">
        <v>374</v>
      </c>
      <c r="B49" s="50">
        <v>13110</v>
      </c>
      <c r="C49" s="50">
        <v>13110</v>
      </c>
      <c r="D49" s="57">
        <v>10.57</v>
      </c>
      <c r="E49" s="50" t="s">
        <v>167</v>
      </c>
      <c r="F49" s="50" t="s">
        <v>182</v>
      </c>
      <c r="G49" s="50" t="s">
        <v>261</v>
      </c>
      <c r="H49" s="52">
        <v>41614</v>
      </c>
      <c r="I49" s="50" t="s">
        <v>61</v>
      </c>
      <c r="J49" s="50" t="s">
        <v>6</v>
      </c>
      <c r="K49" s="50" t="s">
        <v>34</v>
      </c>
      <c r="L49" s="51">
        <v>3491.5995094300001</v>
      </c>
      <c r="M49" s="51">
        <v>579295.01109699998</v>
      </c>
      <c r="N49" s="51">
        <v>13.2988367375</v>
      </c>
      <c r="O49" s="51">
        <v>10.57</v>
      </c>
    </row>
    <row r="50" spans="1:15" x14ac:dyDescent="0.25">
      <c r="A50" s="50">
        <v>375</v>
      </c>
      <c r="B50" s="50">
        <v>13388</v>
      </c>
      <c r="C50" s="50">
        <v>13388</v>
      </c>
      <c r="D50" s="57">
        <v>1348.72</v>
      </c>
      <c r="E50" s="50" t="s">
        <v>134</v>
      </c>
      <c r="F50" s="50" t="s">
        <v>182</v>
      </c>
      <c r="G50" s="50" t="s">
        <v>315</v>
      </c>
      <c r="H50" s="52">
        <v>41671</v>
      </c>
      <c r="I50" s="50" t="s">
        <v>61</v>
      </c>
      <c r="J50" s="50" t="s">
        <v>62</v>
      </c>
      <c r="K50" s="50" t="s">
        <v>34</v>
      </c>
      <c r="L50" s="51">
        <v>38531.8035437</v>
      </c>
      <c r="M50" s="51">
        <v>58997771.687399998</v>
      </c>
      <c r="N50" s="51">
        <v>1354.4078897899999</v>
      </c>
      <c r="O50" s="51">
        <v>1348.72</v>
      </c>
    </row>
    <row r="51" spans="1:15" x14ac:dyDescent="0.25">
      <c r="A51" s="50">
        <v>376</v>
      </c>
      <c r="B51" s="50">
        <v>13753</v>
      </c>
      <c r="C51" s="50">
        <v>13753</v>
      </c>
      <c r="D51" s="57">
        <v>952.24</v>
      </c>
      <c r="E51" s="50" t="s">
        <v>134</v>
      </c>
      <c r="F51" s="50" t="s">
        <v>182</v>
      </c>
      <c r="G51" s="50" t="s">
        <v>248</v>
      </c>
      <c r="H51" s="52">
        <v>41750</v>
      </c>
      <c r="I51" s="50" t="s">
        <v>61</v>
      </c>
      <c r="J51" s="50" t="s">
        <v>62</v>
      </c>
      <c r="K51" s="50" t="s">
        <v>34</v>
      </c>
      <c r="L51" s="51">
        <v>37267.823077699999</v>
      </c>
      <c r="M51" s="51">
        <v>31315719.798700001</v>
      </c>
      <c r="N51" s="51">
        <v>718.91288021100002</v>
      </c>
      <c r="O51" s="51">
        <v>718.91288021100002</v>
      </c>
    </row>
    <row r="52" spans="1:15" x14ac:dyDescent="0.25">
      <c r="A52" s="50">
        <v>377</v>
      </c>
      <c r="B52" s="50">
        <v>13918</v>
      </c>
      <c r="C52" s="50">
        <v>13918</v>
      </c>
      <c r="D52" s="57">
        <v>1446.88</v>
      </c>
      <c r="E52" s="50" t="s">
        <v>167</v>
      </c>
      <c r="F52" s="50" t="s">
        <v>182</v>
      </c>
      <c r="G52" s="50" t="s">
        <v>316</v>
      </c>
      <c r="H52" s="52">
        <v>41760</v>
      </c>
      <c r="I52" s="50" t="s">
        <v>61</v>
      </c>
      <c r="J52" s="50" t="s">
        <v>6</v>
      </c>
      <c r="K52" s="50" t="s">
        <v>34</v>
      </c>
      <c r="L52" s="51">
        <v>42953.292890299999</v>
      </c>
      <c r="M52" s="51">
        <v>67359741.292799994</v>
      </c>
      <c r="N52" s="51">
        <v>1546.37306549</v>
      </c>
      <c r="O52" s="51">
        <v>1446.88</v>
      </c>
    </row>
    <row r="53" spans="1:15" x14ac:dyDescent="0.25">
      <c r="A53" s="50">
        <v>378</v>
      </c>
      <c r="B53" s="50">
        <v>13920</v>
      </c>
      <c r="C53" s="50">
        <v>13920</v>
      </c>
      <c r="D53" s="57">
        <v>191</v>
      </c>
      <c r="E53" s="50" t="s">
        <v>317</v>
      </c>
      <c r="F53" s="50" t="s">
        <v>182</v>
      </c>
      <c r="G53" s="50" t="s">
        <v>318</v>
      </c>
      <c r="H53" s="52">
        <v>41764</v>
      </c>
      <c r="I53" s="50" t="s">
        <v>61</v>
      </c>
      <c r="J53" s="50" t="s">
        <v>319</v>
      </c>
      <c r="K53" s="50" t="s">
        <v>34</v>
      </c>
      <c r="L53" s="51">
        <v>45292.269794200001</v>
      </c>
      <c r="M53" s="51">
        <v>31985641.076499999</v>
      </c>
      <c r="N53" s="51">
        <v>734.29221807800002</v>
      </c>
      <c r="O53" s="51">
        <v>191</v>
      </c>
    </row>
    <row r="54" spans="1:15" x14ac:dyDescent="0.25">
      <c r="A54" s="50">
        <v>379</v>
      </c>
      <c r="B54" s="50">
        <v>13933</v>
      </c>
      <c r="C54" s="50">
        <v>13933</v>
      </c>
      <c r="D54" s="57">
        <v>1105.19</v>
      </c>
      <c r="E54" s="50" t="s">
        <v>21</v>
      </c>
      <c r="F54" s="50" t="s">
        <v>182</v>
      </c>
      <c r="G54" s="50" t="s">
        <v>320</v>
      </c>
      <c r="H54" s="52">
        <v>41760</v>
      </c>
      <c r="I54" s="50" t="s">
        <v>61</v>
      </c>
      <c r="J54" s="50" t="s">
        <v>136</v>
      </c>
      <c r="K54" s="50" t="s">
        <v>34</v>
      </c>
      <c r="L54" s="51">
        <v>40094.307197599999</v>
      </c>
      <c r="M54" s="51">
        <v>67862548.522200003</v>
      </c>
      <c r="N54" s="51">
        <v>1557.91597735</v>
      </c>
      <c r="O54" s="51">
        <v>1105.19</v>
      </c>
    </row>
    <row r="55" spans="1:15" x14ac:dyDescent="0.25">
      <c r="A55" s="50">
        <v>380</v>
      </c>
      <c r="B55" s="50">
        <v>13940</v>
      </c>
      <c r="C55" s="50">
        <v>13940</v>
      </c>
      <c r="D55" s="57">
        <v>47.1</v>
      </c>
      <c r="E55" s="50" t="s">
        <v>167</v>
      </c>
      <c r="F55" s="50" t="s">
        <v>182</v>
      </c>
      <c r="G55" s="50" t="s">
        <v>321</v>
      </c>
      <c r="H55" s="52">
        <v>41792</v>
      </c>
      <c r="I55" s="50" t="s">
        <v>61</v>
      </c>
      <c r="J55" s="50" t="s">
        <v>6</v>
      </c>
      <c r="K55" s="50" t="s">
        <v>34</v>
      </c>
      <c r="L55" s="51">
        <v>9773.5616934499994</v>
      </c>
      <c r="M55" s="51">
        <v>4775957.17533</v>
      </c>
      <c r="N55" s="51">
        <v>109.641328724</v>
      </c>
      <c r="O55" s="51">
        <v>47.1</v>
      </c>
    </row>
    <row r="56" spans="1:15" x14ac:dyDescent="0.25">
      <c r="A56" s="50">
        <v>381</v>
      </c>
      <c r="B56" s="50">
        <v>13941</v>
      </c>
      <c r="C56" s="50">
        <v>13941</v>
      </c>
      <c r="D56" s="57">
        <v>189.4</v>
      </c>
      <c r="E56" s="50" t="s">
        <v>167</v>
      </c>
      <c r="F56" s="50" t="s">
        <v>182</v>
      </c>
      <c r="G56" s="50" t="s">
        <v>321</v>
      </c>
      <c r="H56" s="52">
        <v>41792</v>
      </c>
      <c r="I56" s="50" t="s">
        <v>61</v>
      </c>
      <c r="J56" s="50" t="s">
        <v>6</v>
      </c>
      <c r="K56" s="50" t="s">
        <v>34</v>
      </c>
      <c r="L56" s="51">
        <v>23681.612536000001</v>
      </c>
      <c r="M56" s="51">
        <v>15349797.112600001</v>
      </c>
      <c r="N56" s="51">
        <v>352.38426335899999</v>
      </c>
      <c r="O56" s="51">
        <v>189.4</v>
      </c>
    </row>
    <row r="57" spans="1:15" x14ac:dyDescent="0.25">
      <c r="A57" s="50">
        <v>382</v>
      </c>
      <c r="B57" s="50">
        <v>13959</v>
      </c>
      <c r="C57" s="50">
        <v>13959</v>
      </c>
      <c r="D57" s="57">
        <v>60587.89</v>
      </c>
      <c r="E57" s="50" t="s">
        <v>134</v>
      </c>
      <c r="F57" s="50" t="s">
        <v>182</v>
      </c>
      <c r="G57" s="50" t="s">
        <v>322</v>
      </c>
      <c r="H57" s="52">
        <v>41803</v>
      </c>
      <c r="I57" s="50" t="s">
        <v>61</v>
      </c>
      <c r="J57" s="50" t="s">
        <v>62</v>
      </c>
      <c r="K57" s="50" t="s">
        <v>34</v>
      </c>
      <c r="L57" s="51">
        <v>364424.75177899998</v>
      </c>
      <c r="M57" s="51">
        <v>2472375848.9000001</v>
      </c>
      <c r="N57" s="51">
        <v>56758.166630599997</v>
      </c>
      <c r="O57" s="51">
        <v>56758.166630599997</v>
      </c>
    </row>
    <row r="58" spans="1:15" x14ac:dyDescent="0.25">
      <c r="A58" s="50">
        <v>383</v>
      </c>
      <c r="B58" s="50">
        <v>13986</v>
      </c>
      <c r="C58" s="50">
        <v>13986</v>
      </c>
      <c r="D58" s="57">
        <v>600.79999999999995</v>
      </c>
      <c r="E58" s="50" t="s">
        <v>134</v>
      </c>
      <c r="F58" s="50" t="s">
        <v>182</v>
      </c>
      <c r="G58" s="50" t="s">
        <v>265</v>
      </c>
      <c r="H58" s="52">
        <v>41816</v>
      </c>
      <c r="I58" s="50" t="s">
        <v>61</v>
      </c>
      <c r="J58" s="50" t="s">
        <v>62</v>
      </c>
      <c r="K58" s="50" t="s">
        <v>34</v>
      </c>
      <c r="L58" s="51">
        <v>23830.771493</v>
      </c>
      <c r="M58" s="51">
        <v>26244529.719500002</v>
      </c>
      <c r="N58" s="51">
        <v>602.49390950199995</v>
      </c>
      <c r="O58" s="51">
        <v>600.79999999999995</v>
      </c>
    </row>
    <row r="59" spans="1:15" x14ac:dyDescent="0.25">
      <c r="A59" s="50">
        <v>384</v>
      </c>
      <c r="B59" s="50">
        <v>13989</v>
      </c>
      <c r="C59" s="50">
        <v>13989</v>
      </c>
      <c r="D59" s="57">
        <v>1563.46</v>
      </c>
      <c r="E59" s="50" t="s">
        <v>134</v>
      </c>
      <c r="F59" s="50" t="s">
        <v>182</v>
      </c>
      <c r="G59" s="50" t="s">
        <v>265</v>
      </c>
      <c r="H59" s="52">
        <v>41816</v>
      </c>
      <c r="I59" s="50" t="s">
        <v>61</v>
      </c>
      <c r="J59" s="50" t="s">
        <v>62</v>
      </c>
      <c r="K59" s="50" t="s">
        <v>34</v>
      </c>
      <c r="L59" s="51">
        <v>35791.883951700001</v>
      </c>
      <c r="M59" s="51">
        <v>68296909.738499999</v>
      </c>
      <c r="N59" s="51">
        <v>1567.88757867</v>
      </c>
      <c r="O59" s="51">
        <v>1563.46</v>
      </c>
    </row>
    <row r="60" spans="1:15" x14ac:dyDescent="0.25">
      <c r="A60" s="50">
        <v>385</v>
      </c>
      <c r="B60" s="50">
        <v>14003</v>
      </c>
      <c r="C60" s="50">
        <v>14003</v>
      </c>
      <c r="D60" s="57">
        <v>1120.81</v>
      </c>
      <c r="E60" s="50" t="s">
        <v>134</v>
      </c>
      <c r="F60" s="50" t="s">
        <v>182</v>
      </c>
      <c r="G60" s="50" t="s">
        <v>323</v>
      </c>
      <c r="H60" s="52">
        <v>41822</v>
      </c>
      <c r="I60" s="50" t="s">
        <v>61</v>
      </c>
      <c r="J60" s="50" t="s">
        <v>62</v>
      </c>
      <c r="K60" s="50" t="s">
        <v>34</v>
      </c>
      <c r="L60" s="51">
        <v>24343.650228300001</v>
      </c>
      <c r="M60" s="51">
        <v>27844578.5627</v>
      </c>
      <c r="N60" s="51">
        <v>639.22612353800002</v>
      </c>
      <c r="O60" s="51">
        <v>639.22612353800002</v>
      </c>
    </row>
    <row r="61" spans="1:15" x14ac:dyDescent="0.25">
      <c r="A61" s="50">
        <v>387</v>
      </c>
      <c r="B61" s="50">
        <v>38014</v>
      </c>
      <c r="C61" s="50">
        <v>38014</v>
      </c>
      <c r="D61" s="57">
        <v>387.88</v>
      </c>
      <c r="E61" s="50" t="s">
        <v>167</v>
      </c>
      <c r="F61" s="50" t="s">
        <v>182</v>
      </c>
      <c r="G61" s="50" t="s">
        <v>267</v>
      </c>
      <c r="H61" s="52">
        <v>41851</v>
      </c>
      <c r="I61" s="50" t="s">
        <v>61</v>
      </c>
      <c r="J61" s="50" t="s">
        <v>6</v>
      </c>
      <c r="K61" s="50" t="s">
        <v>34</v>
      </c>
      <c r="L61" s="51">
        <v>29123.813310199999</v>
      </c>
      <c r="M61" s="51">
        <v>18638845.031199999</v>
      </c>
      <c r="N61" s="51">
        <v>427.89071595000001</v>
      </c>
      <c r="O61" s="51">
        <v>387.88</v>
      </c>
    </row>
    <row r="62" spans="1:15" x14ac:dyDescent="0.25">
      <c r="A62" s="50">
        <v>300</v>
      </c>
      <c r="B62" s="50">
        <v>0.01</v>
      </c>
      <c r="C62" s="50">
        <v>0.01</v>
      </c>
      <c r="D62" s="57">
        <v>1409.57</v>
      </c>
      <c r="E62" s="50" t="s">
        <v>271</v>
      </c>
      <c r="F62" s="50" t="s">
        <v>187</v>
      </c>
      <c r="G62" s="50" t="s">
        <v>272</v>
      </c>
      <c r="H62" s="52">
        <v>40387</v>
      </c>
      <c r="I62" s="50" t="s">
        <v>61</v>
      </c>
      <c r="J62" s="50" t="s">
        <v>273</v>
      </c>
      <c r="K62" s="50" t="s">
        <v>35</v>
      </c>
      <c r="L62" s="51">
        <v>652201.65526499995</v>
      </c>
      <c r="M62" s="51">
        <v>137596644.24900001</v>
      </c>
      <c r="N62" s="51">
        <v>3158.7969384100002</v>
      </c>
      <c r="O62" s="51">
        <v>1409.57</v>
      </c>
    </row>
    <row r="63" spans="1:15" x14ac:dyDescent="0.25">
      <c r="A63" s="50">
        <v>160</v>
      </c>
      <c r="B63" s="50">
        <v>6304</v>
      </c>
      <c r="C63" s="50">
        <v>6304</v>
      </c>
      <c r="D63" s="57">
        <v>1132.79</v>
      </c>
      <c r="E63" s="50" t="s">
        <v>58</v>
      </c>
      <c r="F63" s="50" t="s">
        <v>187</v>
      </c>
      <c r="G63" s="50" t="s">
        <v>207</v>
      </c>
      <c r="H63" s="52">
        <v>39818</v>
      </c>
      <c r="I63" s="50" t="s">
        <v>61</v>
      </c>
      <c r="J63" s="50" t="s">
        <v>62</v>
      </c>
      <c r="K63" s="50" t="s">
        <v>35</v>
      </c>
      <c r="L63" s="51">
        <v>36280.353304099997</v>
      </c>
      <c r="M63" s="51">
        <v>49676376.289999999</v>
      </c>
      <c r="N63" s="51">
        <v>1140.4172404999999</v>
      </c>
      <c r="O63" s="51">
        <v>1132.79</v>
      </c>
    </row>
    <row r="64" spans="1:15" x14ac:dyDescent="0.25">
      <c r="A64" s="50">
        <v>204</v>
      </c>
      <c r="B64" s="50">
        <v>9404</v>
      </c>
      <c r="C64" s="50">
        <v>9404</v>
      </c>
      <c r="D64" s="57">
        <v>3669.99</v>
      </c>
      <c r="E64" s="50" t="s">
        <v>134</v>
      </c>
      <c r="F64" s="50" t="s">
        <v>187</v>
      </c>
      <c r="G64" s="50" t="s">
        <v>227</v>
      </c>
      <c r="H64" s="52">
        <v>40156</v>
      </c>
      <c r="I64" s="50" t="s">
        <v>61</v>
      </c>
      <c r="J64" s="50" t="s">
        <v>62</v>
      </c>
      <c r="K64" s="50" t="s">
        <v>35</v>
      </c>
      <c r="L64" s="51">
        <v>90434.253208900001</v>
      </c>
      <c r="M64" s="51">
        <v>160978258.435</v>
      </c>
      <c r="N64" s="51">
        <v>3695.5670879300001</v>
      </c>
      <c r="O64" s="51">
        <v>3669.99</v>
      </c>
    </row>
    <row r="65" spans="1:15" x14ac:dyDescent="0.25">
      <c r="A65" s="50">
        <v>209</v>
      </c>
      <c r="B65" s="50">
        <v>9468</v>
      </c>
      <c r="C65" s="50">
        <v>9468</v>
      </c>
      <c r="D65" s="57">
        <v>148.81</v>
      </c>
      <c r="E65" s="50" t="s">
        <v>134</v>
      </c>
      <c r="F65" s="50" t="s">
        <v>187</v>
      </c>
      <c r="G65" s="50" t="s">
        <v>231</v>
      </c>
      <c r="H65" s="52">
        <v>40163</v>
      </c>
      <c r="I65" s="50" t="s">
        <v>61</v>
      </c>
      <c r="J65" s="50" t="s">
        <v>62</v>
      </c>
      <c r="K65" s="50" t="s">
        <v>35</v>
      </c>
      <c r="L65" s="51">
        <v>10389.735766</v>
      </c>
      <c r="M65" s="51">
        <v>6560876.4167499999</v>
      </c>
      <c r="N65" s="51">
        <v>150.61760009899999</v>
      </c>
      <c r="O65" s="51">
        <v>148.81</v>
      </c>
    </row>
    <row r="66" spans="1:15" x14ac:dyDescent="0.25">
      <c r="A66" s="50">
        <v>210</v>
      </c>
      <c r="B66" s="50">
        <v>9469</v>
      </c>
      <c r="C66" s="50">
        <v>9469</v>
      </c>
      <c r="D66" s="57">
        <v>4486.83</v>
      </c>
      <c r="E66" s="50" t="s">
        <v>134</v>
      </c>
      <c r="F66" s="50" t="s">
        <v>187</v>
      </c>
      <c r="G66" s="50" t="s">
        <v>231</v>
      </c>
      <c r="H66" s="52">
        <v>40163</v>
      </c>
      <c r="I66" s="50" t="s">
        <v>61</v>
      </c>
      <c r="J66" s="50" t="s">
        <v>62</v>
      </c>
      <c r="K66" s="50" t="s">
        <v>35</v>
      </c>
      <c r="L66" s="51">
        <v>154994.169643</v>
      </c>
      <c r="M66" s="51">
        <v>196074675.74200001</v>
      </c>
      <c r="N66" s="51">
        <v>4501.27318741</v>
      </c>
      <c r="O66" s="51">
        <v>4486.83</v>
      </c>
    </row>
    <row r="67" spans="1:15" x14ac:dyDescent="0.25">
      <c r="A67" s="50">
        <v>211</v>
      </c>
      <c r="B67" s="50">
        <v>9470</v>
      </c>
      <c r="C67" s="50">
        <v>9470</v>
      </c>
      <c r="D67" s="57">
        <v>14.3</v>
      </c>
      <c r="E67" s="50" t="s">
        <v>134</v>
      </c>
      <c r="F67" s="50" t="s">
        <v>187</v>
      </c>
      <c r="G67" s="50" t="s">
        <v>231</v>
      </c>
      <c r="H67" s="52">
        <v>40163</v>
      </c>
      <c r="I67" s="50" t="s">
        <v>61</v>
      </c>
      <c r="J67" s="50" t="s">
        <v>62</v>
      </c>
      <c r="K67" s="50" t="s">
        <v>35</v>
      </c>
      <c r="L67" s="51">
        <v>3976.6216343900001</v>
      </c>
      <c r="M67" s="51">
        <v>625712.75835699996</v>
      </c>
      <c r="N67" s="51">
        <v>14.364445849799999</v>
      </c>
      <c r="O67" s="51">
        <v>14.3</v>
      </c>
    </row>
    <row r="68" spans="1:15" x14ac:dyDescent="0.25">
      <c r="A68" s="50">
        <v>212</v>
      </c>
      <c r="B68" s="50">
        <v>9522</v>
      </c>
      <c r="C68" s="50">
        <v>9522</v>
      </c>
      <c r="D68" s="57">
        <v>2240.7600000000002</v>
      </c>
      <c r="E68" s="50" t="s">
        <v>134</v>
      </c>
      <c r="F68" s="50" t="s">
        <v>187</v>
      </c>
      <c r="G68" s="50" t="s">
        <v>176</v>
      </c>
      <c r="H68" s="52">
        <v>40281</v>
      </c>
      <c r="I68" s="50" t="s">
        <v>61</v>
      </c>
      <c r="J68" s="50" t="s">
        <v>62</v>
      </c>
      <c r="K68" s="50" t="s">
        <v>35</v>
      </c>
      <c r="L68" s="51">
        <v>72039.815330099998</v>
      </c>
      <c r="M68" s="51">
        <v>98388561.911599994</v>
      </c>
      <c r="N68" s="51">
        <v>2258.69962046</v>
      </c>
      <c r="O68" s="51">
        <v>2240.7600000000002</v>
      </c>
    </row>
    <row r="69" spans="1:15" x14ac:dyDescent="0.25">
      <c r="A69" s="50">
        <v>213</v>
      </c>
      <c r="B69" s="50">
        <v>9530</v>
      </c>
      <c r="C69" s="50">
        <v>9530</v>
      </c>
      <c r="D69" s="57">
        <v>1114</v>
      </c>
      <c r="E69" s="50" t="s">
        <v>134</v>
      </c>
      <c r="F69" s="50" t="s">
        <v>187</v>
      </c>
      <c r="G69" s="50" t="s">
        <v>146</v>
      </c>
      <c r="H69" s="52">
        <v>40269</v>
      </c>
      <c r="I69" s="50" t="s">
        <v>61</v>
      </c>
      <c r="J69" s="50" t="s">
        <v>62</v>
      </c>
      <c r="K69" s="50" t="s">
        <v>35</v>
      </c>
      <c r="L69" s="51">
        <v>34537.854647499997</v>
      </c>
      <c r="M69" s="51">
        <v>48846153.233099997</v>
      </c>
      <c r="N69" s="51">
        <v>1121.3578654299999</v>
      </c>
      <c r="O69" s="51">
        <v>1114</v>
      </c>
    </row>
    <row r="70" spans="1:15" x14ac:dyDescent="0.25">
      <c r="A70" s="50">
        <v>215</v>
      </c>
      <c r="B70" s="50">
        <v>9544</v>
      </c>
      <c r="C70" s="50">
        <v>9544</v>
      </c>
      <c r="D70" s="57">
        <v>271.17</v>
      </c>
      <c r="E70" s="50" t="s">
        <v>134</v>
      </c>
      <c r="F70" s="50" t="s">
        <v>187</v>
      </c>
      <c r="G70" s="50" t="s">
        <v>233</v>
      </c>
      <c r="H70" s="52">
        <v>40331</v>
      </c>
      <c r="I70" s="50" t="s">
        <v>61</v>
      </c>
      <c r="J70" s="50" t="s">
        <v>62</v>
      </c>
      <c r="K70" s="50" t="s">
        <v>35</v>
      </c>
      <c r="L70" s="51">
        <v>16385.451157399999</v>
      </c>
      <c r="M70" s="51">
        <v>11703323.8729</v>
      </c>
      <c r="N70" s="51">
        <v>268.67242163200001</v>
      </c>
      <c r="O70" s="51">
        <v>268.67242163200001</v>
      </c>
    </row>
    <row r="71" spans="1:15" x14ac:dyDescent="0.25">
      <c r="A71" s="50">
        <v>216</v>
      </c>
      <c r="B71" s="50">
        <v>9548</v>
      </c>
      <c r="C71" s="50">
        <v>9548</v>
      </c>
      <c r="D71" s="57">
        <v>330.51</v>
      </c>
      <c r="E71" s="50" t="s">
        <v>134</v>
      </c>
      <c r="F71" s="50" t="s">
        <v>187</v>
      </c>
      <c r="G71" s="50" t="s">
        <v>234</v>
      </c>
      <c r="H71" s="52">
        <v>40339</v>
      </c>
      <c r="I71" s="50" t="s">
        <v>61</v>
      </c>
      <c r="J71" s="50" t="s">
        <v>62</v>
      </c>
      <c r="K71" s="50" t="s">
        <v>35</v>
      </c>
      <c r="L71" s="51">
        <v>16085.3349526</v>
      </c>
      <c r="M71" s="51">
        <v>14481452.3038</v>
      </c>
      <c r="N71" s="51">
        <v>332.44972979200003</v>
      </c>
      <c r="O71" s="51">
        <v>330.51</v>
      </c>
    </row>
    <row r="72" spans="1:15" x14ac:dyDescent="0.25">
      <c r="A72" s="50">
        <v>226</v>
      </c>
      <c r="B72" s="50">
        <v>9639</v>
      </c>
      <c r="C72" s="50">
        <v>9639</v>
      </c>
      <c r="D72" s="57">
        <v>5500</v>
      </c>
      <c r="E72" s="50" t="s">
        <v>130</v>
      </c>
      <c r="F72" s="50" t="s">
        <v>187</v>
      </c>
      <c r="G72" s="50" t="s">
        <v>240</v>
      </c>
      <c r="H72" s="52">
        <v>40387</v>
      </c>
      <c r="I72" s="50" t="s">
        <v>61</v>
      </c>
      <c r="J72" s="50" t="s">
        <v>6</v>
      </c>
      <c r="K72" s="50" t="s">
        <v>35</v>
      </c>
      <c r="L72" s="51">
        <v>257717.965516</v>
      </c>
      <c r="M72" s="51">
        <v>317569914.29000002</v>
      </c>
      <c r="N72" s="51">
        <v>7290.4312344700002</v>
      </c>
      <c r="O72" s="51">
        <v>5500</v>
      </c>
    </row>
    <row r="73" spans="1:15" x14ac:dyDescent="0.25">
      <c r="A73" s="50">
        <v>227</v>
      </c>
      <c r="B73" s="50">
        <v>9640</v>
      </c>
      <c r="C73" s="50">
        <v>9640</v>
      </c>
      <c r="D73" s="57">
        <v>176682.68</v>
      </c>
      <c r="E73" s="50" t="s">
        <v>134</v>
      </c>
      <c r="F73" s="50" t="s">
        <v>187</v>
      </c>
      <c r="G73" s="50" t="s">
        <v>240</v>
      </c>
      <c r="H73" s="52">
        <v>40387</v>
      </c>
      <c r="I73" s="50" t="s">
        <v>61</v>
      </c>
      <c r="J73" s="50" t="s">
        <v>62</v>
      </c>
      <c r="K73" s="50" t="s">
        <v>35</v>
      </c>
      <c r="L73" s="51">
        <v>441535.17395099998</v>
      </c>
      <c r="M73" s="51">
        <v>1389435339.8299999</v>
      </c>
      <c r="N73" s="51">
        <v>31897.173957399998</v>
      </c>
      <c r="O73" s="51">
        <v>31897.173957399998</v>
      </c>
    </row>
    <row r="74" spans="1:15" x14ac:dyDescent="0.25">
      <c r="A74" s="50">
        <v>230</v>
      </c>
      <c r="B74" s="50">
        <v>9643</v>
      </c>
      <c r="C74" s="50">
        <v>9643</v>
      </c>
      <c r="D74" s="57">
        <v>9771.0400000000009</v>
      </c>
      <c r="E74" s="50" t="s">
        <v>150</v>
      </c>
      <c r="F74" s="50" t="s">
        <v>187</v>
      </c>
      <c r="G74" s="50" t="s">
        <v>240</v>
      </c>
      <c r="H74" s="52">
        <v>40387</v>
      </c>
      <c r="I74" s="50" t="s">
        <v>61</v>
      </c>
      <c r="J74" s="50" t="s">
        <v>88</v>
      </c>
      <c r="K74" s="50" t="s">
        <v>35</v>
      </c>
      <c r="L74" s="51">
        <v>437606.11576399999</v>
      </c>
      <c r="M74" s="51">
        <v>148833541.41299999</v>
      </c>
      <c r="N74" s="51">
        <v>3416.7616333599999</v>
      </c>
      <c r="O74" s="51">
        <v>3416.7616333599999</v>
      </c>
    </row>
    <row r="75" spans="1:15" x14ac:dyDescent="0.25">
      <c r="A75" s="50">
        <v>232</v>
      </c>
      <c r="B75" s="50">
        <v>9782</v>
      </c>
      <c r="C75" s="50">
        <v>9782</v>
      </c>
      <c r="D75" s="57">
        <v>1114</v>
      </c>
      <c r="E75" s="50" t="s">
        <v>134</v>
      </c>
      <c r="F75" s="50" t="s">
        <v>187</v>
      </c>
      <c r="G75" s="50" t="s">
        <v>146</v>
      </c>
      <c r="H75" s="52">
        <v>40449</v>
      </c>
      <c r="I75" s="50" t="s">
        <v>61</v>
      </c>
      <c r="J75" s="50" t="s">
        <v>62</v>
      </c>
      <c r="K75" s="50" t="s">
        <v>35</v>
      </c>
      <c r="L75" s="51">
        <v>41043.8765509</v>
      </c>
      <c r="M75" s="51">
        <v>48372566.6369</v>
      </c>
      <c r="N75" s="51">
        <v>1110.4857696900001</v>
      </c>
      <c r="O75" s="51">
        <v>1110.4857696900001</v>
      </c>
    </row>
    <row r="76" spans="1:15" x14ac:dyDescent="0.25">
      <c r="A76" s="50">
        <v>233</v>
      </c>
      <c r="B76" s="50">
        <v>9800</v>
      </c>
      <c r="C76" s="50">
        <v>9800</v>
      </c>
      <c r="D76" s="57">
        <v>1297.0999999999999</v>
      </c>
      <c r="E76" s="50" t="s">
        <v>134</v>
      </c>
      <c r="F76" s="50" t="s">
        <v>187</v>
      </c>
      <c r="G76" s="50" t="s">
        <v>241</v>
      </c>
      <c r="H76" s="52">
        <v>40449</v>
      </c>
      <c r="I76" s="50" t="s">
        <v>61</v>
      </c>
      <c r="J76" s="50" t="s">
        <v>62</v>
      </c>
      <c r="K76" s="50" t="s">
        <v>35</v>
      </c>
      <c r="L76" s="51">
        <v>31871.4424167</v>
      </c>
      <c r="M76" s="51">
        <v>56874596.637199998</v>
      </c>
      <c r="N76" s="51">
        <v>1305.66630248</v>
      </c>
      <c r="O76" s="51">
        <v>1297.0999999999999</v>
      </c>
    </row>
    <row r="77" spans="1:15" x14ac:dyDescent="0.25">
      <c r="A77" s="50">
        <v>234</v>
      </c>
      <c r="B77" s="50">
        <v>9903</v>
      </c>
      <c r="C77" s="50">
        <v>9903</v>
      </c>
      <c r="D77" s="57">
        <v>1037</v>
      </c>
      <c r="E77" s="50" t="s">
        <v>134</v>
      </c>
      <c r="F77" s="50" t="s">
        <v>187</v>
      </c>
      <c r="G77" s="50" t="s">
        <v>242</v>
      </c>
      <c r="H77" s="52">
        <v>40626</v>
      </c>
      <c r="I77" s="50" t="s">
        <v>61</v>
      </c>
      <c r="J77" s="50" t="s">
        <v>62</v>
      </c>
      <c r="K77" s="50" t="s">
        <v>35</v>
      </c>
      <c r="L77" s="51">
        <v>63708.3186814</v>
      </c>
      <c r="M77" s="51">
        <v>56053383.066299997</v>
      </c>
      <c r="N77" s="51">
        <v>1286.81375759</v>
      </c>
      <c r="O77" s="51">
        <v>1037</v>
      </c>
    </row>
    <row r="78" spans="1:15" x14ac:dyDescent="0.25">
      <c r="A78" s="50">
        <v>238</v>
      </c>
      <c r="B78" s="50">
        <v>10081</v>
      </c>
      <c r="C78" s="50">
        <v>10081</v>
      </c>
      <c r="D78" s="57">
        <v>4503.12</v>
      </c>
      <c r="E78" s="50" t="s">
        <v>134</v>
      </c>
      <c r="F78" s="50" t="s">
        <v>187</v>
      </c>
      <c r="G78" s="50" t="s">
        <v>245</v>
      </c>
      <c r="H78" s="52">
        <v>40756</v>
      </c>
      <c r="I78" s="50" t="s">
        <v>61</v>
      </c>
      <c r="J78" s="50" t="s">
        <v>62</v>
      </c>
      <c r="K78" s="50" t="s">
        <v>35</v>
      </c>
      <c r="L78" s="51">
        <v>91002.352833099998</v>
      </c>
      <c r="M78" s="51">
        <v>197249882.109</v>
      </c>
      <c r="N78" s="51">
        <v>4528.2523211799999</v>
      </c>
      <c r="O78" s="51">
        <v>4503.12</v>
      </c>
    </row>
    <row r="79" spans="1:15" x14ac:dyDescent="0.25">
      <c r="A79" s="50">
        <v>239</v>
      </c>
      <c r="B79" s="50">
        <v>10084</v>
      </c>
      <c r="C79" s="50">
        <v>10084</v>
      </c>
      <c r="D79" s="57">
        <v>2274.09</v>
      </c>
      <c r="E79" s="50" t="s">
        <v>134</v>
      </c>
      <c r="F79" s="50" t="s">
        <v>187</v>
      </c>
      <c r="G79" s="50" t="s">
        <v>245</v>
      </c>
      <c r="H79" s="52">
        <v>40756</v>
      </c>
      <c r="I79" s="50" t="s">
        <v>61</v>
      </c>
      <c r="J79" s="50" t="s">
        <v>62</v>
      </c>
      <c r="K79" s="50" t="s">
        <v>35</v>
      </c>
      <c r="L79" s="51">
        <v>48267.069766100001</v>
      </c>
      <c r="M79" s="51">
        <v>100339376.72499999</v>
      </c>
      <c r="N79" s="51">
        <v>2303.4843453600001</v>
      </c>
      <c r="O79" s="51">
        <v>2274.09</v>
      </c>
    </row>
    <row r="80" spans="1:15" x14ac:dyDescent="0.25">
      <c r="A80" s="50">
        <v>241</v>
      </c>
      <c r="B80" s="50">
        <v>10484</v>
      </c>
      <c r="C80" s="50">
        <v>10484</v>
      </c>
      <c r="D80" s="57">
        <v>2401.21</v>
      </c>
      <c r="E80" s="50" t="s">
        <v>134</v>
      </c>
      <c r="F80" s="50" t="s">
        <v>187</v>
      </c>
      <c r="G80" s="50" t="s">
        <v>247</v>
      </c>
      <c r="H80" s="52">
        <v>40975</v>
      </c>
      <c r="I80" s="50" t="s">
        <v>61</v>
      </c>
      <c r="J80" s="50" t="s">
        <v>62</v>
      </c>
      <c r="K80" s="50" t="s">
        <v>35</v>
      </c>
      <c r="L80" s="51">
        <v>61959.886041199999</v>
      </c>
      <c r="M80" s="51">
        <v>105140817.59100001</v>
      </c>
      <c r="N80" s="51">
        <v>2413.7107014500002</v>
      </c>
      <c r="O80" s="51">
        <v>2401.21</v>
      </c>
    </row>
    <row r="81" spans="1:15" x14ac:dyDescent="0.25">
      <c r="A81" s="50">
        <v>272</v>
      </c>
      <c r="B81" s="50">
        <v>13092</v>
      </c>
      <c r="C81" s="50">
        <v>13092</v>
      </c>
      <c r="D81" s="57">
        <v>549.29999999999995</v>
      </c>
      <c r="E81" s="50" t="s">
        <v>134</v>
      </c>
      <c r="F81" s="50" t="s">
        <v>187</v>
      </c>
      <c r="G81" s="50" t="s">
        <v>259</v>
      </c>
      <c r="H81" s="52">
        <v>41593</v>
      </c>
      <c r="I81" s="50" t="s">
        <v>61</v>
      </c>
      <c r="J81" s="50" t="s">
        <v>62</v>
      </c>
      <c r="K81" s="50" t="s">
        <v>35</v>
      </c>
      <c r="L81" s="51">
        <v>37949.257299099998</v>
      </c>
      <c r="M81" s="51">
        <v>22231440.0803</v>
      </c>
      <c r="N81" s="51">
        <v>510.36567966699999</v>
      </c>
      <c r="O81" s="51">
        <v>510.36567966699999</v>
      </c>
    </row>
    <row r="82" spans="1:15" x14ac:dyDescent="0.25">
      <c r="A82" s="50">
        <v>285</v>
      </c>
      <c r="B82" s="50">
        <v>13978</v>
      </c>
      <c r="C82" s="50">
        <v>13978</v>
      </c>
      <c r="D82" s="57">
        <v>842.83</v>
      </c>
      <c r="E82" s="50" t="s">
        <v>134</v>
      </c>
      <c r="F82" s="50" t="s">
        <v>187</v>
      </c>
      <c r="G82" s="50" t="s">
        <v>234</v>
      </c>
      <c r="H82" s="52">
        <v>41807</v>
      </c>
      <c r="I82" s="50" t="s">
        <v>61</v>
      </c>
      <c r="J82" s="50" t="s">
        <v>62</v>
      </c>
      <c r="K82" s="50" t="s">
        <v>35</v>
      </c>
      <c r="L82" s="51">
        <v>28588.188170900001</v>
      </c>
      <c r="M82" s="51">
        <v>36845833.984300002</v>
      </c>
      <c r="N82" s="51">
        <v>845.86734086499996</v>
      </c>
      <c r="O82" s="51">
        <v>842.83</v>
      </c>
    </row>
    <row r="83" spans="1:15" x14ac:dyDescent="0.25">
      <c r="A83" s="50">
        <v>287</v>
      </c>
      <c r="B83" s="50">
        <v>14017</v>
      </c>
      <c r="C83" s="50">
        <v>14017</v>
      </c>
      <c r="D83" s="57">
        <v>417.15</v>
      </c>
      <c r="E83" s="50" t="s">
        <v>134</v>
      </c>
      <c r="F83" s="50" t="s">
        <v>187</v>
      </c>
      <c r="G83" s="50" t="s">
        <v>266</v>
      </c>
      <c r="H83" s="52">
        <v>41823</v>
      </c>
      <c r="I83" s="50" t="s">
        <v>61</v>
      </c>
      <c r="J83" s="50" t="s">
        <v>62</v>
      </c>
      <c r="K83" s="50" t="s">
        <v>35</v>
      </c>
      <c r="L83" s="51">
        <v>30642.744780000001</v>
      </c>
      <c r="M83" s="51">
        <v>18278298.806600001</v>
      </c>
      <c r="N83" s="51">
        <v>419.61368044099999</v>
      </c>
      <c r="O83" s="51">
        <v>417.15</v>
      </c>
    </row>
    <row r="84" spans="1:15" x14ac:dyDescent="0.25">
      <c r="A84" s="50">
        <v>288</v>
      </c>
      <c r="B84" s="50">
        <v>14019</v>
      </c>
      <c r="C84" s="50">
        <v>14019</v>
      </c>
      <c r="D84" s="57">
        <v>1754.21</v>
      </c>
      <c r="E84" s="50" t="s">
        <v>134</v>
      </c>
      <c r="F84" s="50" t="s">
        <v>187</v>
      </c>
      <c r="G84" s="50" t="s">
        <v>266</v>
      </c>
      <c r="H84" s="52">
        <v>41823</v>
      </c>
      <c r="I84" s="50" t="s">
        <v>61</v>
      </c>
      <c r="J84" s="50" t="s">
        <v>62</v>
      </c>
      <c r="K84" s="50" t="s">
        <v>35</v>
      </c>
      <c r="L84" s="51">
        <v>68373.755442199996</v>
      </c>
      <c r="M84" s="51">
        <v>77104665.304199994</v>
      </c>
      <c r="N84" s="51">
        <v>1770.0866327799999</v>
      </c>
      <c r="O84" s="51">
        <v>1754.21</v>
      </c>
    </row>
    <row r="85" spans="1:15" x14ac:dyDescent="0.25">
      <c r="A85" s="50">
        <v>292</v>
      </c>
      <c r="B85" s="50">
        <v>38013</v>
      </c>
      <c r="C85" s="50">
        <v>38013</v>
      </c>
      <c r="D85" s="57">
        <v>2283.12</v>
      </c>
      <c r="E85" s="50" t="s">
        <v>134</v>
      </c>
      <c r="F85" s="50" t="s">
        <v>187</v>
      </c>
      <c r="G85" s="50" t="s">
        <v>268</v>
      </c>
      <c r="H85" s="52">
        <v>41890</v>
      </c>
      <c r="I85" s="50" t="s">
        <v>61</v>
      </c>
      <c r="J85" s="50" t="s">
        <v>62</v>
      </c>
      <c r="K85" s="50" t="s">
        <v>35</v>
      </c>
      <c r="L85" s="51">
        <v>50908.321374300001</v>
      </c>
      <c r="M85" s="51">
        <v>99764816.250400007</v>
      </c>
      <c r="N85" s="51">
        <v>2290.2941990600002</v>
      </c>
      <c r="O85" s="51">
        <v>2283.12</v>
      </c>
    </row>
    <row r="86" spans="1:15" x14ac:dyDescent="0.25">
      <c r="A86" s="50">
        <v>299</v>
      </c>
      <c r="B86" s="50">
        <v>38185</v>
      </c>
      <c r="C86" s="50">
        <v>38185</v>
      </c>
      <c r="D86" s="57">
        <v>1740.33</v>
      </c>
      <c r="E86" s="50" t="s">
        <v>134</v>
      </c>
      <c r="F86" s="50" t="s">
        <v>187</v>
      </c>
      <c r="G86" s="50" t="s">
        <v>270</v>
      </c>
      <c r="H86" s="52">
        <v>41907</v>
      </c>
      <c r="I86" s="50" t="s">
        <v>61</v>
      </c>
      <c r="J86" s="50" t="s">
        <v>62</v>
      </c>
      <c r="K86" s="50" t="s">
        <v>35</v>
      </c>
      <c r="L86" s="51">
        <v>43640.678365599997</v>
      </c>
      <c r="M86" s="51">
        <v>77186472.454600006</v>
      </c>
      <c r="N86" s="51">
        <v>1771.9646740400001</v>
      </c>
      <c r="O86" s="51">
        <v>1740.33</v>
      </c>
    </row>
    <row r="87" spans="1:15" x14ac:dyDescent="0.25">
      <c r="A87" s="50">
        <v>301</v>
      </c>
      <c r="B87" s="50">
        <v>0.03</v>
      </c>
      <c r="C87" s="50">
        <v>0.03</v>
      </c>
      <c r="D87" s="57">
        <v>46924</v>
      </c>
      <c r="E87" s="50" t="s">
        <v>271</v>
      </c>
      <c r="F87" s="50" t="s">
        <v>274</v>
      </c>
      <c r="G87" s="50" t="s">
        <v>272</v>
      </c>
      <c r="H87" s="52">
        <v>40387</v>
      </c>
      <c r="I87" s="50" t="s">
        <v>61</v>
      </c>
      <c r="J87" s="50" t="s">
        <v>273</v>
      </c>
      <c r="K87" s="50" t="s">
        <v>35</v>
      </c>
      <c r="L87" s="51">
        <v>246803.207088</v>
      </c>
      <c r="M87" s="51">
        <v>33774871.339000002</v>
      </c>
      <c r="N87" s="51">
        <v>775.36745727499999</v>
      </c>
      <c r="O87" s="51">
        <v>775.36745727499999</v>
      </c>
    </row>
    <row r="88" spans="1:15" x14ac:dyDescent="0.25">
      <c r="A88" s="50">
        <v>161</v>
      </c>
      <c r="B88" s="50">
        <v>6967</v>
      </c>
      <c r="C88" s="50">
        <v>6967</v>
      </c>
      <c r="D88" s="57">
        <v>3149</v>
      </c>
      <c r="E88" s="50" t="s">
        <v>130</v>
      </c>
      <c r="F88" s="50" t="s">
        <v>182</v>
      </c>
      <c r="G88" s="50" t="s">
        <v>208</v>
      </c>
      <c r="H88" s="52">
        <v>39947</v>
      </c>
      <c r="I88" s="50" t="s">
        <v>61</v>
      </c>
      <c r="J88" s="50" t="s">
        <v>6</v>
      </c>
      <c r="K88" s="50" t="s">
        <v>35</v>
      </c>
      <c r="L88" s="51">
        <v>89784.689961600001</v>
      </c>
      <c r="M88" s="51">
        <v>159129399.78299999</v>
      </c>
      <c r="N88" s="51">
        <v>3653.1229637800002</v>
      </c>
      <c r="O88" s="51">
        <v>3149</v>
      </c>
    </row>
    <row r="89" spans="1:15" x14ac:dyDescent="0.25">
      <c r="A89" s="50">
        <v>162</v>
      </c>
      <c r="B89" s="50">
        <v>6980</v>
      </c>
      <c r="C89" s="50">
        <v>6980</v>
      </c>
      <c r="D89" s="57">
        <v>19.62</v>
      </c>
      <c r="E89" s="50" t="s">
        <v>209</v>
      </c>
      <c r="F89" s="50" t="s">
        <v>182</v>
      </c>
      <c r="G89" s="50" t="s">
        <v>210</v>
      </c>
      <c r="H89" s="52">
        <v>39954</v>
      </c>
      <c r="I89" s="50" t="s">
        <v>61</v>
      </c>
      <c r="J89" s="50" t="s">
        <v>6</v>
      </c>
      <c r="K89" s="50" t="s">
        <v>35</v>
      </c>
      <c r="L89" s="51">
        <v>3955.62744625</v>
      </c>
      <c r="M89" s="51">
        <v>875739.11577799998</v>
      </c>
      <c r="N89" s="51">
        <v>20.104284176899998</v>
      </c>
      <c r="O89" s="51">
        <v>19.62</v>
      </c>
    </row>
    <row r="90" spans="1:15" x14ac:dyDescent="0.25">
      <c r="A90" s="50">
        <v>163</v>
      </c>
      <c r="B90" s="50">
        <v>6981</v>
      </c>
      <c r="C90" s="50">
        <v>6981</v>
      </c>
      <c r="D90" s="57">
        <v>20</v>
      </c>
      <c r="E90" s="50" t="s">
        <v>209</v>
      </c>
      <c r="F90" s="50" t="s">
        <v>182</v>
      </c>
      <c r="G90" s="50" t="s">
        <v>210</v>
      </c>
      <c r="H90" s="52">
        <v>39954</v>
      </c>
      <c r="I90" s="50" t="s">
        <v>61</v>
      </c>
      <c r="J90" s="50" t="s">
        <v>6</v>
      </c>
      <c r="K90" s="50" t="s">
        <v>35</v>
      </c>
      <c r="L90" s="51">
        <v>3974.7459007100001</v>
      </c>
      <c r="M90" s="51">
        <v>879883.26521400001</v>
      </c>
      <c r="N90" s="51">
        <v>20.1994211377</v>
      </c>
      <c r="O90" s="51">
        <v>20</v>
      </c>
    </row>
    <row r="91" spans="1:15" x14ac:dyDescent="0.25">
      <c r="A91" s="50">
        <v>164</v>
      </c>
      <c r="B91" s="50">
        <v>6984</v>
      </c>
      <c r="C91" s="50">
        <v>6984</v>
      </c>
      <c r="D91" s="57">
        <v>19.399999999999999</v>
      </c>
      <c r="E91" s="50" t="s">
        <v>209</v>
      </c>
      <c r="F91" s="50" t="s">
        <v>182</v>
      </c>
      <c r="G91" s="50" t="s">
        <v>210</v>
      </c>
      <c r="H91" s="52">
        <v>39954</v>
      </c>
      <c r="I91" s="50" t="s">
        <v>61</v>
      </c>
      <c r="J91" s="50" t="s">
        <v>6</v>
      </c>
      <c r="K91" s="50" t="s">
        <v>35</v>
      </c>
      <c r="L91" s="51">
        <v>3926.0613056000002</v>
      </c>
      <c r="M91" s="51">
        <v>847237.14476000005</v>
      </c>
      <c r="N91" s="51">
        <v>19.449966338799999</v>
      </c>
      <c r="O91" s="51">
        <v>19.399999999999999</v>
      </c>
    </row>
    <row r="92" spans="1:15" x14ac:dyDescent="0.25">
      <c r="A92" s="50">
        <v>191</v>
      </c>
      <c r="B92" s="50">
        <v>9301</v>
      </c>
      <c r="C92" s="50">
        <v>9301</v>
      </c>
      <c r="D92" s="57">
        <v>150</v>
      </c>
      <c r="E92" s="50" t="s">
        <v>209</v>
      </c>
      <c r="F92" s="50" t="s">
        <v>182</v>
      </c>
      <c r="G92" s="50" t="s">
        <v>214</v>
      </c>
      <c r="H92" s="52">
        <v>40035</v>
      </c>
      <c r="I92" s="50" t="s">
        <v>61</v>
      </c>
      <c r="J92" s="50" t="s">
        <v>6</v>
      </c>
      <c r="K92" s="50" t="s">
        <v>35</v>
      </c>
      <c r="L92" s="51">
        <v>10638.438071500001</v>
      </c>
      <c r="M92" s="51">
        <v>6627819.8388</v>
      </c>
      <c r="N92" s="51">
        <v>152.15441575200001</v>
      </c>
      <c r="O92" s="51">
        <v>150</v>
      </c>
    </row>
    <row r="93" spans="1:15" x14ac:dyDescent="0.25">
      <c r="A93" s="50">
        <v>192</v>
      </c>
      <c r="B93" s="50">
        <v>9324</v>
      </c>
      <c r="C93" s="50">
        <v>9324</v>
      </c>
      <c r="D93" s="57">
        <v>50</v>
      </c>
      <c r="E93" s="50" t="s">
        <v>150</v>
      </c>
      <c r="F93" s="50" t="s">
        <v>182</v>
      </c>
      <c r="G93" s="50" t="s">
        <v>219</v>
      </c>
      <c r="H93" s="52">
        <v>40099</v>
      </c>
      <c r="I93" s="50" t="s">
        <v>61</v>
      </c>
      <c r="J93" s="50" t="s">
        <v>88</v>
      </c>
      <c r="K93" s="50" t="s">
        <v>35</v>
      </c>
      <c r="L93" s="51">
        <v>7927.9516996800003</v>
      </c>
      <c r="M93" s="51">
        <v>2171218.0336099998</v>
      </c>
      <c r="N93" s="51">
        <v>49.844506852800002</v>
      </c>
      <c r="O93" s="51">
        <v>49.844506852800002</v>
      </c>
    </row>
    <row r="94" spans="1:15" x14ac:dyDescent="0.25">
      <c r="A94" s="50">
        <v>193</v>
      </c>
      <c r="B94" s="50">
        <v>9325</v>
      </c>
      <c r="C94" s="50">
        <v>9325</v>
      </c>
      <c r="D94" s="57">
        <v>18.5</v>
      </c>
      <c r="E94" s="50" t="s">
        <v>150</v>
      </c>
      <c r="F94" s="50" t="s">
        <v>182</v>
      </c>
      <c r="G94" s="50" t="s">
        <v>220</v>
      </c>
      <c r="H94" s="52">
        <v>40101</v>
      </c>
      <c r="I94" s="50" t="s">
        <v>61</v>
      </c>
      <c r="J94" s="50" t="s">
        <v>88</v>
      </c>
      <c r="K94" s="50" t="s">
        <v>35</v>
      </c>
      <c r="L94" s="51">
        <v>4020.8871450900001</v>
      </c>
      <c r="M94" s="51">
        <v>810998.278835</v>
      </c>
      <c r="N94" s="51">
        <v>18.618033123</v>
      </c>
      <c r="O94" s="51">
        <v>18.5</v>
      </c>
    </row>
    <row r="95" spans="1:15" x14ac:dyDescent="0.25">
      <c r="A95" s="50">
        <v>194</v>
      </c>
      <c r="B95" s="50">
        <v>9327</v>
      </c>
      <c r="C95" s="50">
        <v>9327</v>
      </c>
      <c r="D95" s="57">
        <v>1000</v>
      </c>
      <c r="E95" s="50" t="s">
        <v>21</v>
      </c>
      <c r="F95" s="50" t="s">
        <v>182</v>
      </c>
      <c r="G95" s="50" t="s">
        <v>221</v>
      </c>
      <c r="H95" s="52">
        <v>40109</v>
      </c>
      <c r="I95" s="50" t="s">
        <v>61</v>
      </c>
      <c r="J95" s="50" t="s">
        <v>136</v>
      </c>
      <c r="K95" s="50" t="s">
        <v>35</v>
      </c>
      <c r="L95" s="51">
        <v>42425.178402400001</v>
      </c>
      <c r="M95" s="51">
        <v>84650631.040000007</v>
      </c>
      <c r="N95" s="51">
        <v>1943.3188623399999</v>
      </c>
      <c r="O95" s="51">
        <v>1000</v>
      </c>
    </row>
    <row r="96" spans="1:15" x14ac:dyDescent="0.25">
      <c r="A96" s="50">
        <v>195</v>
      </c>
      <c r="B96" s="50">
        <v>9328</v>
      </c>
      <c r="C96" s="50">
        <v>9328</v>
      </c>
      <c r="D96" s="57">
        <v>95.6</v>
      </c>
      <c r="E96" s="50" t="s">
        <v>150</v>
      </c>
      <c r="F96" s="50" t="s">
        <v>182</v>
      </c>
      <c r="G96" s="50" t="s">
        <v>222</v>
      </c>
      <c r="H96" s="52">
        <v>40100</v>
      </c>
      <c r="I96" s="50" t="s">
        <v>61</v>
      </c>
      <c r="J96" s="50" t="s">
        <v>88</v>
      </c>
      <c r="K96" s="50" t="s">
        <v>35</v>
      </c>
      <c r="L96" s="51">
        <v>13746.334971800001</v>
      </c>
      <c r="M96" s="51">
        <v>6187666.8191200001</v>
      </c>
      <c r="N96" s="51">
        <v>142.04985238399999</v>
      </c>
      <c r="O96" s="51">
        <v>95.6</v>
      </c>
    </row>
    <row r="97" spans="1:15" x14ac:dyDescent="0.25">
      <c r="A97" s="50">
        <v>196</v>
      </c>
      <c r="B97" s="50">
        <v>9329</v>
      </c>
      <c r="C97" s="50">
        <v>9329</v>
      </c>
      <c r="D97" s="57">
        <v>19.3</v>
      </c>
      <c r="E97" s="50" t="s">
        <v>150</v>
      </c>
      <c r="F97" s="50" t="s">
        <v>182</v>
      </c>
      <c r="G97" s="50" t="s">
        <v>223</v>
      </c>
      <c r="H97" s="52">
        <v>40101</v>
      </c>
      <c r="I97" s="50" t="s">
        <v>61</v>
      </c>
      <c r="J97" s="50" t="s">
        <v>88</v>
      </c>
      <c r="K97" s="50" t="s">
        <v>35</v>
      </c>
      <c r="L97" s="51">
        <v>3932.38715215</v>
      </c>
      <c r="M97" s="51">
        <v>865400.84765600006</v>
      </c>
      <c r="N97" s="51">
        <v>19.866949248600001</v>
      </c>
      <c r="O97" s="51">
        <v>19.3</v>
      </c>
    </row>
    <row r="98" spans="1:15" x14ac:dyDescent="0.25">
      <c r="A98" s="50">
        <v>197</v>
      </c>
      <c r="B98" s="50">
        <v>9330</v>
      </c>
      <c r="C98" s="50">
        <v>9330</v>
      </c>
      <c r="D98" s="57">
        <v>38.53</v>
      </c>
      <c r="E98" s="50" t="s">
        <v>134</v>
      </c>
      <c r="F98" s="50" t="s">
        <v>182</v>
      </c>
      <c r="G98" s="50" t="s">
        <v>222</v>
      </c>
      <c r="H98" s="52">
        <v>40100</v>
      </c>
      <c r="I98" s="50" t="s">
        <v>61</v>
      </c>
      <c r="J98" s="50" t="s">
        <v>62</v>
      </c>
      <c r="K98" s="50" t="s">
        <v>35</v>
      </c>
      <c r="L98" s="51">
        <v>7523.1504229499997</v>
      </c>
      <c r="M98" s="51">
        <v>1609866.4073900001</v>
      </c>
      <c r="N98" s="51">
        <v>36.957595199099998</v>
      </c>
      <c r="O98" s="51">
        <v>36.957595199099998</v>
      </c>
    </row>
    <row r="99" spans="1:15" x14ac:dyDescent="0.25">
      <c r="A99" s="50">
        <v>198</v>
      </c>
      <c r="B99" s="50">
        <v>9331</v>
      </c>
      <c r="C99" s="50">
        <v>9331</v>
      </c>
      <c r="D99" s="57">
        <v>9.39</v>
      </c>
      <c r="E99" s="50" t="s">
        <v>150</v>
      </c>
      <c r="F99" s="50" t="s">
        <v>182</v>
      </c>
      <c r="G99" s="50" t="s">
        <v>220</v>
      </c>
      <c r="H99" s="52">
        <v>40101</v>
      </c>
      <c r="I99" s="50" t="s">
        <v>61</v>
      </c>
      <c r="J99" s="50" t="s">
        <v>88</v>
      </c>
      <c r="K99" s="50" t="s">
        <v>35</v>
      </c>
      <c r="L99" s="51">
        <v>3320.5640108600001</v>
      </c>
      <c r="M99" s="51">
        <v>410722.73881800001</v>
      </c>
      <c r="N99" s="51">
        <v>9.4289343827900005</v>
      </c>
      <c r="O99" s="51">
        <v>9.39</v>
      </c>
    </row>
    <row r="100" spans="1:15" x14ac:dyDescent="0.25">
      <c r="A100" s="50">
        <v>199</v>
      </c>
      <c r="B100" s="50">
        <v>9332</v>
      </c>
      <c r="C100" s="50">
        <v>9332</v>
      </c>
      <c r="D100" s="57">
        <v>40.479999999999997</v>
      </c>
      <c r="E100" s="50" t="s">
        <v>150</v>
      </c>
      <c r="F100" s="50" t="s">
        <v>182</v>
      </c>
      <c r="G100" s="50" t="s">
        <v>220</v>
      </c>
      <c r="H100" s="52">
        <v>40101</v>
      </c>
      <c r="I100" s="50" t="s">
        <v>61</v>
      </c>
      <c r="J100" s="50" t="s">
        <v>88</v>
      </c>
      <c r="K100" s="50" t="s">
        <v>35</v>
      </c>
      <c r="L100" s="51">
        <v>6704.1588076999997</v>
      </c>
      <c r="M100" s="51">
        <v>1765880.2255899999</v>
      </c>
      <c r="N100" s="51">
        <v>40.539193965300001</v>
      </c>
      <c r="O100" s="51">
        <v>40.479999999999997</v>
      </c>
    </row>
    <row r="101" spans="1:15" x14ac:dyDescent="0.25">
      <c r="A101" s="50">
        <v>200</v>
      </c>
      <c r="B101" s="50">
        <v>9392</v>
      </c>
      <c r="C101" s="50">
        <v>9392</v>
      </c>
      <c r="D101" s="57">
        <v>82</v>
      </c>
      <c r="E101" s="50" t="s">
        <v>150</v>
      </c>
      <c r="F101" s="50" t="s">
        <v>182</v>
      </c>
      <c r="G101" s="50" t="s">
        <v>224</v>
      </c>
      <c r="H101" s="52">
        <v>40108</v>
      </c>
      <c r="I101" s="50" t="s">
        <v>61</v>
      </c>
      <c r="J101" s="50" t="s">
        <v>88</v>
      </c>
      <c r="K101" s="50" t="s">
        <v>35</v>
      </c>
      <c r="L101" s="51">
        <v>12977.081314999999</v>
      </c>
      <c r="M101" s="51">
        <v>4013312.2263699998</v>
      </c>
      <c r="N101" s="51">
        <v>92.133339753599998</v>
      </c>
      <c r="O101" s="51">
        <v>82</v>
      </c>
    </row>
    <row r="102" spans="1:15" x14ac:dyDescent="0.25">
      <c r="A102" s="50">
        <v>201</v>
      </c>
      <c r="B102" s="50">
        <v>9396</v>
      </c>
      <c r="C102" s="50">
        <v>9396</v>
      </c>
      <c r="D102" s="57">
        <v>454</v>
      </c>
      <c r="E102" s="50" t="s">
        <v>150</v>
      </c>
      <c r="F102" s="50" t="s">
        <v>182</v>
      </c>
      <c r="G102" s="50" t="s">
        <v>225</v>
      </c>
      <c r="H102" s="52">
        <v>40099</v>
      </c>
      <c r="I102" s="50" t="s">
        <v>61</v>
      </c>
      <c r="J102" s="50" t="s">
        <v>88</v>
      </c>
      <c r="K102" s="50" t="s">
        <v>35</v>
      </c>
      <c r="L102" s="51">
        <v>23911.096162999998</v>
      </c>
      <c r="M102" s="51">
        <v>17195118.031199999</v>
      </c>
      <c r="N102" s="51">
        <v>394.74717198899998</v>
      </c>
      <c r="O102" s="51">
        <v>394.74717198899998</v>
      </c>
    </row>
    <row r="103" spans="1:15" x14ac:dyDescent="0.25">
      <c r="A103" s="50">
        <v>202</v>
      </c>
      <c r="B103" s="50">
        <v>9397</v>
      </c>
      <c r="C103" s="50">
        <v>9397</v>
      </c>
      <c r="D103" s="57">
        <v>20</v>
      </c>
      <c r="E103" s="50" t="s">
        <v>150</v>
      </c>
      <c r="F103" s="50" t="s">
        <v>182</v>
      </c>
      <c r="G103" s="50" t="s">
        <v>226</v>
      </c>
      <c r="H103" s="52">
        <v>40101</v>
      </c>
      <c r="I103" s="50" t="s">
        <v>61</v>
      </c>
      <c r="J103" s="50" t="s">
        <v>88</v>
      </c>
      <c r="K103" s="50" t="s">
        <v>35</v>
      </c>
      <c r="L103" s="51">
        <v>7499.7028604300003</v>
      </c>
      <c r="M103" s="51">
        <v>2714167.3967400002</v>
      </c>
      <c r="N103" s="51">
        <v>62.308958986299999</v>
      </c>
      <c r="O103" s="51">
        <v>20</v>
      </c>
    </row>
    <row r="104" spans="1:15" x14ac:dyDescent="0.25">
      <c r="A104" s="50">
        <v>203</v>
      </c>
      <c r="B104" s="50">
        <v>9402</v>
      </c>
      <c r="C104" s="50">
        <v>9402</v>
      </c>
      <c r="D104" s="57">
        <v>4984.5</v>
      </c>
      <c r="E104" s="50" t="s">
        <v>134</v>
      </c>
      <c r="F104" s="50" t="s">
        <v>182</v>
      </c>
      <c r="G104" s="50" t="s">
        <v>227</v>
      </c>
      <c r="H104" s="52">
        <v>40156</v>
      </c>
      <c r="I104" s="50" t="s">
        <v>61</v>
      </c>
      <c r="J104" s="50" t="s">
        <v>62</v>
      </c>
      <c r="K104" s="50" t="s">
        <v>35</v>
      </c>
      <c r="L104" s="51">
        <v>130688.0819</v>
      </c>
      <c r="M104" s="51">
        <v>245626545.70899999</v>
      </c>
      <c r="N104" s="51">
        <v>5638.8321445800002</v>
      </c>
      <c r="O104" s="51">
        <v>4984.5</v>
      </c>
    </row>
    <row r="105" spans="1:15" x14ac:dyDescent="0.25">
      <c r="A105" s="50">
        <v>205</v>
      </c>
      <c r="B105" s="50">
        <v>9411</v>
      </c>
      <c r="C105" s="50">
        <v>9411</v>
      </c>
      <c r="D105" s="57">
        <v>647.48</v>
      </c>
      <c r="E105" s="50" t="s">
        <v>134</v>
      </c>
      <c r="F105" s="50" t="s">
        <v>182</v>
      </c>
      <c r="G105" s="50" t="s">
        <v>228</v>
      </c>
      <c r="H105" s="52">
        <v>40182</v>
      </c>
      <c r="I105" s="50" t="s">
        <v>61</v>
      </c>
      <c r="J105" s="50" t="s">
        <v>62</v>
      </c>
      <c r="K105" s="50" t="s">
        <v>35</v>
      </c>
      <c r="L105" s="51">
        <v>63831.532691400003</v>
      </c>
      <c r="M105" s="51">
        <v>27785609.853300001</v>
      </c>
      <c r="N105" s="51">
        <v>637.87238282999999</v>
      </c>
      <c r="O105" s="51">
        <v>637.87238282999999</v>
      </c>
    </row>
    <row r="106" spans="1:15" x14ac:dyDescent="0.25">
      <c r="A106" s="50">
        <v>206</v>
      </c>
      <c r="B106" s="50">
        <v>9436</v>
      </c>
      <c r="C106" s="50">
        <v>9436</v>
      </c>
      <c r="D106" s="57">
        <v>60</v>
      </c>
      <c r="E106" s="50" t="s">
        <v>150</v>
      </c>
      <c r="F106" s="50" t="s">
        <v>182</v>
      </c>
      <c r="G106" s="50" t="s">
        <v>229</v>
      </c>
      <c r="H106" s="52">
        <v>40214</v>
      </c>
      <c r="I106" s="50" t="s">
        <v>61</v>
      </c>
      <c r="J106" s="50" t="s">
        <v>88</v>
      </c>
      <c r="K106" s="50" t="s">
        <v>35</v>
      </c>
      <c r="L106" s="51">
        <v>22319.275247599999</v>
      </c>
      <c r="M106" s="51">
        <v>11348499.614800001</v>
      </c>
      <c r="N106" s="51">
        <v>260.52674492400001</v>
      </c>
      <c r="O106" s="51">
        <v>60</v>
      </c>
    </row>
    <row r="107" spans="1:15" x14ac:dyDescent="0.25">
      <c r="A107" s="50">
        <v>207</v>
      </c>
      <c r="B107" s="50">
        <v>9437</v>
      </c>
      <c r="C107" s="50">
        <v>9437</v>
      </c>
      <c r="D107" s="57">
        <v>45</v>
      </c>
      <c r="E107" s="50" t="s">
        <v>150</v>
      </c>
      <c r="F107" s="50" t="s">
        <v>182</v>
      </c>
      <c r="G107" s="50" t="s">
        <v>230</v>
      </c>
      <c r="H107" s="52">
        <v>40211</v>
      </c>
      <c r="I107" s="50" t="s">
        <v>61</v>
      </c>
      <c r="J107" s="50" t="s">
        <v>88</v>
      </c>
      <c r="K107" s="50" t="s">
        <v>35</v>
      </c>
      <c r="L107" s="51">
        <v>6727.9771937899995</v>
      </c>
      <c r="M107" s="51">
        <v>1967516.6796800001</v>
      </c>
      <c r="N107" s="51">
        <v>45.168148525500001</v>
      </c>
      <c r="O107" s="51">
        <v>45</v>
      </c>
    </row>
    <row r="108" spans="1:15" x14ac:dyDescent="0.25">
      <c r="A108" s="50">
        <v>208</v>
      </c>
      <c r="B108" s="50">
        <v>9448</v>
      </c>
      <c r="C108" s="50">
        <v>9448</v>
      </c>
      <c r="D108" s="57">
        <v>177.66</v>
      </c>
      <c r="E108" s="50" t="s">
        <v>150</v>
      </c>
      <c r="F108" s="50" t="s">
        <v>182</v>
      </c>
      <c r="G108" s="50" t="s">
        <v>222</v>
      </c>
      <c r="H108" s="52">
        <v>40100</v>
      </c>
      <c r="I108" s="50" t="s">
        <v>61</v>
      </c>
      <c r="J108" s="50" t="s">
        <v>88</v>
      </c>
      <c r="K108" s="50" t="s">
        <v>35</v>
      </c>
      <c r="L108" s="51">
        <v>16828.492995199998</v>
      </c>
      <c r="M108" s="51">
        <v>8195843.1005100003</v>
      </c>
      <c r="N108" s="51">
        <v>188.151420661</v>
      </c>
      <c r="O108" s="51">
        <v>177.66</v>
      </c>
    </row>
    <row r="109" spans="1:15" x14ac:dyDescent="0.25">
      <c r="A109" s="50">
        <v>214</v>
      </c>
      <c r="B109" s="50">
        <v>9533</v>
      </c>
      <c r="C109" s="50">
        <v>9533</v>
      </c>
      <c r="D109" s="57">
        <v>45.93</v>
      </c>
      <c r="E109" s="50" t="s">
        <v>134</v>
      </c>
      <c r="F109" s="50" t="s">
        <v>182</v>
      </c>
      <c r="G109" s="50" t="s">
        <v>232</v>
      </c>
      <c r="H109" s="52">
        <v>40276</v>
      </c>
      <c r="I109" s="50" t="s">
        <v>61</v>
      </c>
      <c r="J109" s="50" t="s">
        <v>62</v>
      </c>
      <c r="K109" s="50" t="s">
        <v>35</v>
      </c>
      <c r="L109" s="51">
        <v>5501.7794785599999</v>
      </c>
      <c r="M109" s="51">
        <v>1907275.63702</v>
      </c>
      <c r="N109" s="51">
        <v>43.785198947200001</v>
      </c>
      <c r="O109" s="51">
        <v>43.785198947200001</v>
      </c>
    </row>
    <row r="110" spans="1:15" x14ac:dyDescent="0.25">
      <c r="A110" s="50">
        <v>217</v>
      </c>
      <c r="B110" s="50">
        <v>9549</v>
      </c>
      <c r="C110" s="50">
        <v>9549</v>
      </c>
      <c r="D110" s="57">
        <v>93.55</v>
      </c>
      <c r="E110" s="50" t="s">
        <v>134</v>
      </c>
      <c r="F110" s="50" t="s">
        <v>182</v>
      </c>
      <c r="G110" s="50" t="s">
        <v>234</v>
      </c>
      <c r="H110" s="52">
        <v>40339</v>
      </c>
      <c r="I110" s="50" t="s">
        <v>61</v>
      </c>
      <c r="J110" s="50" t="s">
        <v>62</v>
      </c>
      <c r="K110" s="50" t="s">
        <v>35</v>
      </c>
      <c r="L110" s="51">
        <v>8449.0135248900006</v>
      </c>
      <c r="M110" s="51">
        <v>4139473.8173600002</v>
      </c>
      <c r="N110" s="51">
        <v>95.029622940799996</v>
      </c>
      <c r="O110" s="51">
        <v>93.55</v>
      </c>
    </row>
    <row r="111" spans="1:15" x14ac:dyDescent="0.25">
      <c r="A111" s="50">
        <v>218</v>
      </c>
      <c r="B111" s="50">
        <v>9554</v>
      </c>
      <c r="C111" s="50">
        <v>9554</v>
      </c>
      <c r="D111" s="57">
        <v>30</v>
      </c>
      <c r="E111" s="50" t="s">
        <v>150</v>
      </c>
      <c r="F111" s="50" t="s">
        <v>182</v>
      </c>
      <c r="G111" s="50" t="s">
        <v>235</v>
      </c>
      <c r="H111" s="52">
        <v>40302</v>
      </c>
      <c r="I111" s="50" t="s">
        <v>61</v>
      </c>
      <c r="J111" s="50" t="s">
        <v>88</v>
      </c>
      <c r="K111" s="50" t="s">
        <v>35</v>
      </c>
      <c r="L111" s="51">
        <v>5303.4805607099997</v>
      </c>
      <c r="M111" s="51">
        <v>1326859.1478200001</v>
      </c>
      <c r="N111" s="51">
        <v>30.4606165123</v>
      </c>
      <c r="O111" s="51">
        <v>30</v>
      </c>
    </row>
    <row r="112" spans="1:15" x14ac:dyDescent="0.25">
      <c r="A112" s="50">
        <v>219</v>
      </c>
      <c r="B112" s="50">
        <v>9555</v>
      </c>
      <c r="C112" s="50">
        <v>9555</v>
      </c>
      <c r="D112" s="57">
        <v>50</v>
      </c>
      <c r="E112" s="50" t="s">
        <v>130</v>
      </c>
      <c r="F112" s="50" t="s">
        <v>182</v>
      </c>
      <c r="G112" s="50" t="s">
        <v>235</v>
      </c>
      <c r="H112" s="52">
        <v>40302</v>
      </c>
      <c r="I112" s="50" t="s">
        <v>61</v>
      </c>
      <c r="J112" s="50" t="s">
        <v>6</v>
      </c>
      <c r="K112" s="50" t="s">
        <v>35</v>
      </c>
      <c r="L112" s="51">
        <v>7794.7295372899998</v>
      </c>
      <c r="M112" s="51">
        <v>2118817.20175</v>
      </c>
      <c r="N112" s="51">
        <v>48.641544468500001</v>
      </c>
      <c r="O112" s="51">
        <v>48.641544468500001</v>
      </c>
    </row>
    <row r="113" spans="1:15" x14ac:dyDescent="0.25">
      <c r="A113" s="50">
        <v>220</v>
      </c>
      <c r="B113" s="50">
        <v>9557</v>
      </c>
      <c r="C113" s="50">
        <v>9557</v>
      </c>
      <c r="D113" s="57">
        <v>6.74</v>
      </c>
      <c r="E113" s="50" t="s">
        <v>130</v>
      </c>
      <c r="F113" s="50" t="s">
        <v>182</v>
      </c>
      <c r="G113" s="50" t="s">
        <v>235</v>
      </c>
      <c r="H113" s="52">
        <v>40302</v>
      </c>
      <c r="I113" s="50" t="s">
        <v>61</v>
      </c>
      <c r="J113" s="50" t="s">
        <v>6</v>
      </c>
      <c r="K113" s="50" t="s">
        <v>35</v>
      </c>
      <c r="L113" s="51">
        <v>633.46290949199999</v>
      </c>
      <c r="M113" s="51">
        <v>16616.8042733</v>
      </c>
      <c r="N113" s="51">
        <v>0.38147086181500001</v>
      </c>
      <c r="O113" s="51">
        <v>0.38147086181500001</v>
      </c>
    </row>
    <row r="114" spans="1:15" x14ac:dyDescent="0.25">
      <c r="A114" s="50">
        <v>221</v>
      </c>
      <c r="B114" s="50">
        <v>9582</v>
      </c>
      <c r="C114" s="50">
        <v>9582</v>
      </c>
      <c r="D114" s="57">
        <v>134</v>
      </c>
      <c r="E114" s="50" t="s">
        <v>150</v>
      </c>
      <c r="F114" s="50" t="s">
        <v>182</v>
      </c>
      <c r="G114" s="50" t="s">
        <v>236</v>
      </c>
      <c r="H114" s="52">
        <v>40325</v>
      </c>
      <c r="I114" s="50" t="s">
        <v>61</v>
      </c>
      <c r="J114" s="50" t="s">
        <v>88</v>
      </c>
      <c r="K114" s="50" t="s">
        <v>35</v>
      </c>
      <c r="L114" s="51">
        <v>27825.427143000001</v>
      </c>
      <c r="M114" s="51">
        <v>14154720.365499999</v>
      </c>
      <c r="N114" s="51">
        <v>324.94896658900001</v>
      </c>
      <c r="O114" s="51">
        <v>134</v>
      </c>
    </row>
    <row r="115" spans="1:15" x14ac:dyDescent="0.25">
      <c r="A115" s="50">
        <v>222</v>
      </c>
      <c r="B115" s="50">
        <v>9584</v>
      </c>
      <c r="C115" s="50">
        <v>9584</v>
      </c>
      <c r="D115" s="57">
        <v>29.66</v>
      </c>
      <c r="E115" s="50" t="s">
        <v>21</v>
      </c>
      <c r="F115" s="50" t="s">
        <v>182</v>
      </c>
      <c r="G115" s="50" t="s">
        <v>237</v>
      </c>
      <c r="H115" s="52">
        <v>40338</v>
      </c>
      <c r="I115" s="50" t="s">
        <v>61</v>
      </c>
      <c r="J115" s="50" t="s">
        <v>136</v>
      </c>
      <c r="K115" s="50" t="s">
        <v>35</v>
      </c>
      <c r="L115" s="51">
        <v>5824.2053059</v>
      </c>
      <c r="M115" s="51">
        <v>1308845.0424800001</v>
      </c>
      <c r="N115" s="51">
        <v>30.0470679035</v>
      </c>
      <c r="O115" s="51">
        <v>29.66</v>
      </c>
    </row>
    <row r="116" spans="1:15" x14ac:dyDescent="0.25">
      <c r="A116" s="50">
        <v>223</v>
      </c>
      <c r="B116" s="50">
        <v>9621</v>
      </c>
      <c r="C116" s="50">
        <v>9621</v>
      </c>
      <c r="D116" s="57">
        <v>88.9</v>
      </c>
      <c r="E116" s="50" t="s">
        <v>134</v>
      </c>
      <c r="F116" s="50" t="s">
        <v>182</v>
      </c>
      <c r="G116" s="50" t="s">
        <v>238</v>
      </c>
      <c r="H116" s="52">
        <v>40228</v>
      </c>
      <c r="I116" s="50" t="s">
        <v>61</v>
      </c>
      <c r="J116" s="50" t="s">
        <v>62</v>
      </c>
      <c r="K116" s="50" t="s">
        <v>35</v>
      </c>
      <c r="L116" s="51">
        <v>5726.2654985199997</v>
      </c>
      <c r="M116" s="51">
        <v>1231206.11959</v>
      </c>
      <c r="N116" s="51">
        <v>28.264716355200001</v>
      </c>
      <c r="O116" s="51">
        <v>28.264716355200001</v>
      </c>
    </row>
    <row r="117" spans="1:15" x14ac:dyDescent="0.25">
      <c r="A117" s="50">
        <v>224</v>
      </c>
      <c r="B117" s="50">
        <v>9633</v>
      </c>
      <c r="C117" s="50">
        <v>9633</v>
      </c>
      <c r="D117" s="57">
        <v>464.8</v>
      </c>
      <c r="E117" s="50" t="s">
        <v>130</v>
      </c>
      <c r="F117" s="50" t="s">
        <v>182</v>
      </c>
      <c r="G117" s="50" t="s">
        <v>239</v>
      </c>
      <c r="H117" s="52">
        <v>40423</v>
      </c>
      <c r="I117" s="50" t="s">
        <v>61</v>
      </c>
      <c r="J117" s="50" t="s">
        <v>6</v>
      </c>
      <c r="K117" s="50" t="s">
        <v>35</v>
      </c>
      <c r="L117" s="51">
        <v>27376.840799699999</v>
      </c>
      <c r="M117" s="51">
        <v>20224953.9529</v>
      </c>
      <c r="N117" s="51">
        <v>464.302912144</v>
      </c>
      <c r="O117" s="51">
        <v>464.302912144</v>
      </c>
    </row>
    <row r="118" spans="1:15" x14ac:dyDescent="0.25">
      <c r="A118" s="50">
        <v>225</v>
      </c>
      <c r="B118" s="50">
        <v>9638</v>
      </c>
      <c r="C118" s="50">
        <v>9638</v>
      </c>
      <c r="D118" s="57">
        <v>25000</v>
      </c>
      <c r="E118" s="50" t="s">
        <v>130</v>
      </c>
      <c r="F118" s="50" t="s">
        <v>182</v>
      </c>
      <c r="G118" s="50" t="s">
        <v>240</v>
      </c>
      <c r="H118" s="52">
        <v>40387</v>
      </c>
      <c r="I118" s="50" t="s">
        <v>61</v>
      </c>
      <c r="J118" s="50" t="s">
        <v>6</v>
      </c>
      <c r="K118" s="50" t="s">
        <v>35</v>
      </c>
      <c r="L118" s="51">
        <v>418021.604651</v>
      </c>
      <c r="M118" s="51">
        <v>700809763.80700004</v>
      </c>
      <c r="N118" s="51">
        <v>16088.4427698</v>
      </c>
      <c r="O118" s="51">
        <v>16088.4427698</v>
      </c>
    </row>
    <row r="119" spans="1:15" x14ac:dyDescent="0.25">
      <c r="A119" s="50">
        <v>228</v>
      </c>
      <c r="B119" s="50">
        <v>9641</v>
      </c>
      <c r="C119" s="50">
        <v>9641</v>
      </c>
      <c r="D119" s="57">
        <v>40209.519999999997</v>
      </c>
      <c r="E119" s="50" t="s">
        <v>134</v>
      </c>
      <c r="F119" s="50" t="s">
        <v>182</v>
      </c>
      <c r="G119" s="50" t="s">
        <v>240</v>
      </c>
      <c r="H119" s="52">
        <v>40387</v>
      </c>
      <c r="I119" s="50" t="s">
        <v>61</v>
      </c>
      <c r="J119" s="50" t="s">
        <v>62</v>
      </c>
      <c r="K119" s="50" t="s">
        <v>35</v>
      </c>
      <c r="L119" s="51">
        <v>1079353.53437</v>
      </c>
      <c r="M119" s="51">
        <v>1552936798.8299999</v>
      </c>
      <c r="N119" s="51">
        <v>35650.6659917</v>
      </c>
      <c r="O119" s="51">
        <v>35650.6659917</v>
      </c>
    </row>
    <row r="120" spans="1:15" x14ac:dyDescent="0.25">
      <c r="A120" s="50">
        <v>229</v>
      </c>
      <c r="B120" s="50">
        <v>9642</v>
      </c>
      <c r="C120" s="50">
        <v>9642</v>
      </c>
      <c r="D120" s="57">
        <v>885.19</v>
      </c>
      <c r="E120" s="50" t="s">
        <v>21</v>
      </c>
      <c r="F120" s="50" t="s">
        <v>182</v>
      </c>
      <c r="G120" s="50" t="s">
        <v>240</v>
      </c>
      <c r="H120" s="52">
        <v>40387</v>
      </c>
      <c r="I120" s="50" t="s">
        <v>61</v>
      </c>
      <c r="J120" s="50" t="s">
        <v>136</v>
      </c>
      <c r="K120" s="50" t="s">
        <v>35</v>
      </c>
      <c r="L120" s="51">
        <v>29389.074576200001</v>
      </c>
      <c r="M120" s="51">
        <v>38663680.3904</v>
      </c>
      <c r="N120" s="51">
        <v>887.59951895200004</v>
      </c>
      <c r="O120" s="51">
        <v>885.19</v>
      </c>
    </row>
    <row r="121" spans="1:15" x14ac:dyDescent="0.25">
      <c r="A121" s="50">
        <v>231</v>
      </c>
      <c r="B121" s="50">
        <v>9644</v>
      </c>
      <c r="C121" s="50">
        <v>9644</v>
      </c>
      <c r="D121" s="57">
        <v>215.9</v>
      </c>
      <c r="E121" s="50" t="s">
        <v>150</v>
      </c>
      <c r="F121" s="50" t="s">
        <v>182</v>
      </c>
      <c r="G121" s="50" t="s">
        <v>240</v>
      </c>
      <c r="H121" s="52">
        <v>40387</v>
      </c>
      <c r="I121" s="50" t="s">
        <v>61</v>
      </c>
      <c r="J121" s="50" t="s">
        <v>88</v>
      </c>
      <c r="K121" s="50" t="s">
        <v>35</v>
      </c>
      <c r="L121" s="51">
        <v>51961.523548700003</v>
      </c>
      <c r="M121" s="51">
        <v>13620360.2676</v>
      </c>
      <c r="N121" s="51">
        <v>312.68169763999998</v>
      </c>
      <c r="O121" s="51">
        <v>215.9</v>
      </c>
    </row>
    <row r="122" spans="1:15" x14ac:dyDescent="0.25">
      <c r="A122" s="50">
        <v>235</v>
      </c>
      <c r="B122" s="50">
        <v>9915</v>
      </c>
      <c r="C122" s="50">
        <v>9915</v>
      </c>
      <c r="D122" s="57">
        <v>398</v>
      </c>
      <c r="E122" s="50" t="s">
        <v>134</v>
      </c>
      <c r="F122" s="50" t="s">
        <v>182</v>
      </c>
      <c r="G122" s="50" t="s">
        <v>243</v>
      </c>
      <c r="H122" s="52">
        <v>40655</v>
      </c>
      <c r="I122" s="50" t="s">
        <v>61</v>
      </c>
      <c r="J122" s="50" t="s">
        <v>62</v>
      </c>
      <c r="K122" s="50" t="s">
        <v>35</v>
      </c>
      <c r="L122" s="51">
        <v>19322.173895899999</v>
      </c>
      <c r="M122" s="51">
        <v>17540417.428399999</v>
      </c>
      <c r="N122" s="51">
        <v>402.67418710599998</v>
      </c>
      <c r="O122" s="51">
        <v>398</v>
      </c>
    </row>
    <row r="123" spans="1:15" x14ac:dyDescent="0.25">
      <c r="A123" s="50">
        <v>236</v>
      </c>
      <c r="B123" s="50">
        <v>9958</v>
      </c>
      <c r="C123" s="50">
        <v>9958</v>
      </c>
      <c r="D123" s="57">
        <v>133.9</v>
      </c>
      <c r="E123" s="50" t="s">
        <v>130</v>
      </c>
      <c r="F123" s="50" t="s">
        <v>182</v>
      </c>
      <c r="G123" s="50" t="s">
        <v>244</v>
      </c>
      <c r="H123" s="52">
        <v>40725</v>
      </c>
      <c r="I123" s="50" t="s">
        <v>61</v>
      </c>
      <c r="J123" s="50" t="s">
        <v>6</v>
      </c>
      <c r="K123" s="50" t="s">
        <v>35</v>
      </c>
      <c r="L123" s="51">
        <v>7112.3786184700002</v>
      </c>
      <c r="M123" s="51">
        <v>2985691.04654</v>
      </c>
      <c r="N123" s="51">
        <v>68.542309213600007</v>
      </c>
      <c r="O123" s="51">
        <v>68.542309213600007</v>
      </c>
    </row>
    <row r="124" spans="1:15" x14ac:dyDescent="0.25">
      <c r="A124" s="50">
        <v>237</v>
      </c>
      <c r="B124" s="50">
        <v>9961</v>
      </c>
      <c r="C124" s="50">
        <v>9961</v>
      </c>
      <c r="D124" s="57">
        <v>151.27000000000001</v>
      </c>
      <c r="E124" s="50" t="s">
        <v>130</v>
      </c>
      <c r="F124" s="50" t="s">
        <v>182</v>
      </c>
      <c r="G124" s="50" t="s">
        <v>244</v>
      </c>
      <c r="H124" s="52">
        <v>40725</v>
      </c>
      <c r="I124" s="50" t="s">
        <v>61</v>
      </c>
      <c r="J124" s="50" t="s">
        <v>6</v>
      </c>
      <c r="K124" s="50" t="s">
        <v>35</v>
      </c>
      <c r="L124" s="51">
        <v>10635.540764199999</v>
      </c>
      <c r="M124" s="51">
        <v>6623974.3000299996</v>
      </c>
      <c r="N124" s="51">
        <v>152.066133976</v>
      </c>
      <c r="O124" s="51">
        <v>151.27000000000001</v>
      </c>
    </row>
    <row r="125" spans="1:15" x14ac:dyDescent="0.25">
      <c r="A125" s="50">
        <v>240</v>
      </c>
      <c r="B125" s="50">
        <v>10314</v>
      </c>
      <c r="C125" s="50">
        <v>10314</v>
      </c>
      <c r="D125" s="57">
        <v>1254.67</v>
      </c>
      <c r="E125" s="50" t="s">
        <v>21</v>
      </c>
      <c r="F125" s="50" t="s">
        <v>182</v>
      </c>
      <c r="G125" s="50" t="s">
        <v>246</v>
      </c>
      <c r="H125" s="52">
        <v>40878</v>
      </c>
      <c r="I125" s="50" t="s">
        <v>61</v>
      </c>
      <c r="J125" s="50" t="s">
        <v>136</v>
      </c>
      <c r="K125" s="50" t="s">
        <v>35</v>
      </c>
      <c r="L125" s="51">
        <v>46199.519347000001</v>
      </c>
      <c r="M125" s="51">
        <v>46048334.298799999</v>
      </c>
      <c r="N125" s="51">
        <v>1057.1285237100001</v>
      </c>
      <c r="O125" s="51">
        <v>1057.1285237100001</v>
      </c>
    </row>
    <row r="126" spans="1:15" x14ac:dyDescent="0.25">
      <c r="A126" s="50">
        <v>242</v>
      </c>
      <c r="B126" s="50">
        <v>10601</v>
      </c>
      <c r="C126" s="50">
        <v>10601</v>
      </c>
      <c r="D126" s="57">
        <v>30</v>
      </c>
      <c r="E126" s="50" t="s">
        <v>130</v>
      </c>
      <c r="F126" s="50" t="s">
        <v>182</v>
      </c>
      <c r="G126" s="50" t="s">
        <v>248</v>
      </c>
      <c r="H126" s="52">
        <v>41050</v>
      </c>
      <c r="I126" s="50" t="s">
        <v>61</v>
      </c>
      <c r="J126" s="50" t="s">
        <v>6</v>
      </c>
      <c r="K126" s="50" t="s">
        <v>35</v>
      </c>
      <c r="L126" s="51">
        <v>4899.3329348099996</v>
      </c>
      <c r="M126" s="51">
        <v>1436351.61155</v>
      </c>
      <c r="N126" s="51">
        <v>32.974227662399997</v>
      </c>
      <c r="O126" s="51">
        <v>30</v>
      </c>
    </row>
    <row r="127" spans="1:15" x14ac:dyDescent="0.25">
      <c r="A127" s="50">
        <v>243</v>
      </c>
      <c r="B127" s="50">
        <v>10658</v>
      </c>
      <c r="C127" s="50">
        <v>10658</v>
      </c>
      <c r="D127" s="57">
        <v>789</v>
      </c>
      <c r="E127" s="50" t="s">
        <v>209</v>
      </c>
      <c r="F127" s="50" t="s">
        <v>182</v>
      </c>
      <c r="G127" s="50" t="s">
        <v>249</v>
      </c>
      <c r="H127" s="52">
        <v>41073</v>
      </c>
      <c r="I127" s="50" t="s">
        <v>61</v>
      </c>
      <c r="J127" s="50" t="s">
        <v>6</v>
      </c>
      <c r="K127" s="50" t="s">
        <v>35</v>
      </c>
      <c r="L127" s="51">
        <v>41927.642091299997</v>
      </c>
      <c r="M127" s="51">
        <v>34503089.516500004</v>
      </c>
      <c r="N127" s="51">
        <v>792.08511315999999</v>
      </c>
      <c r="O127" s="51">
        <v>789</v>
      </c>
    </row>
    <row r="128" spans="1:15" x14ac:dyDescent="0.25">
      <c r="A128" s="50">
        <v>244</v>
      </c>
      <c r="B128" s="50">
        <v>10659</v>
      </c>
      <c r="C128" s="50">
        <v>10659</v>
      </c>
      <c r="D128" s="57">
        <v>318</v>
      </c>
      <c r="E128" s="50" t="s">
        <v>209</v>
      </c>
      <c r="F128" s="50" t="s">
        <v>182</v>
      </c>
      <c r="G128" s="50" t="s">
        <v>249</v>
      </c>
      <c r="H128" s="52">
        <v>41073</v>
      </c>
      <c r="I128" s="50" t="s">
        <v>61</v>
      </c>
      <c r="J128" s="50" t="s">
        <v>6</v>
      </c>
      <c r="K128" s="50" t="s">
        <v>35</v>
      </c>
      <c r="L128" s="51">
        <v>17167.917805500001</v>
      </c>
      <c r="M128" s="51">
        <v>13946906.671499999</v>
      </c>
      <c r="N128" s="51">
        <v>320.17820154499998</v>
      </c>
      <c r="O128" s="51">
        <v>318</v>
      </c>
    </row>
    <row r="129" spans="1:15" x14ac:dyDescent="0.25">
      <c r="A129" s="50">
        <v>245</v>
      </c>
      <c r="B129" s="50">
        <v>10957</v>
      </c>
      <c r="C129" s="50">
        <v>10957</v>
      </c>
      <c r="D129" s="57">
        <v>320.12</v>
      </c>
      <c r="E129" s="50" t="s">
        <v>134</v>
      </c>
      <c r="F129" s="50" t="s">
        <v>182</v>
      </c>
      <c r="G129" s="50" t="s">
        <v>177</v>
      </c>
      <c r="H129" s="52">
        <v>41243</v>
      </c>
      <c r="I129" s="50" t="s">
        <v>61</v>
      </c>
      <c r="J129" s="50" t="s">
        <v>62</v>
      </c>
      <c r="K129" s="50" t="s">
        <v>35</v>
      </c>
      <c r="L129" s="51">
        <v>23379.372525399998</v>
      </c>
      <c r="M129" s="51">
        <v>13976945.999</v>
      </c>
      <c r="N129" s="51">
        <v>320.86781237399998</v>
      </c>
      <c r="O129" s="51">
        <v>320.12</v>
      </c>
    </row>
    <row r="130" spans="1:15" x14ac:dyDescent="0.25">
      <c r="A130" s="50">
        <v>246</v>
      </c>
      <c r="B130" s="50">
        <v>10958</v>
      </c>
      <c r="C130" s="50">
        <v>10958</v>
      </c>
      <c r="D130" s="57">
        <v>322.86</v>
      </c>
      <c r="E130" s="50" t="s">
        <v>130</v>
      </c>
      <c r="F130" s="50" t="s">
        <v>182</v>
      </c>
      <c r="G130" s="50" t="s">
        <v>250</v>
      </c>
      <c r="H130" s="52">
        <v>41247</v>
      </c>
      <c r="I130" s="50" t="s">
        <v>61</v>
      </c>
      <c r="J130" s="50" t="s">
        <v>6</v>
      </c>
      <c r="K130" s="50" t="s">
        <v>35</v>
      </c>
      <c r="L130" s="51">
        <v>24232.756590100002</v>
      </c>
      <c r="M130" s="51">
        <v>14041141.0757</v>
      </c>
      <c r="N130" s="51">
        <v>322.34153444499998</v>
      </c>
      <c r="O130" s="51">
        <v>322.34153444499998</v>
      </c>
    </row>
    <row r="131" spans="1:15" x14ac:dyDescent="0.25">
      <c r="A131" s="50">
        <v>247</v>
      </c>
      <c r="B131" s="50">
        <v>11113</v>
      </c>
      <c r="C131" s="50">
        <v>11113</v>
      </c>
      <c r="D131" s="57">
        <v>293.94</v>
      </c>
      <c r="E131" s="50" t="s">
        <v>167</v>
      </c>
      <c r="F131" s="50" t="s">
        <v>182</v>
      </c>
      <c r="G131" s="50" t="s">
        <v>201</v>
      </c>
      <c r="H131" s="52">
        <v>41305</v>
      </c>
      <c r="I131" s="50" t="s">
        <v>61</v>
      </c>
      <c r="J131" s="50" t="s">
        <v>6</v>
      </c>
      <c r="K131" s="50" t="s">
        <v>35</v>
      </c>
      <c r="L131" s="51">
        <v>39653.375931199997</v>
      </c>
      <c r="M131" s="51">
        <v>21564281.117199998</v>
      </c>
      <c r="N131" s="51">
        <v>495.04975607400002</v>
      </c>
      <c r="O131" s="51">
        <v>293.94</v>
      </c>
    </row>
    <row r="132" spans="1:15" x14ac:dyDescent="0.25">
      <c r="A132" s="50">
        <v>248</v>
      </c>
      <c r="B132" s="50">
        <v>11115</v>
      </c>
      <c r="C132" s="50">
        <v>11115</v>
      </c>
      <c r="D132" s="57">
        <v>160.27000000000001</v>
      </c>
      <c r="E132" s="50" t="s">
        <v>167</v>
      </c>
      <c r="F132" s="50" t="s">
        <v>182</v>
      </c>
      <c r="G132" s="50" t="s">
        <v>201</v>
      </c>
      <c r="H132" s="52">
        <v>41313</v>
      </c>
      <c r="I132" s="50" t="s">
        <v>61</v>
      </c>
      <c r="J132" s="50" t="s">
        <v>6</v>
      </c>
      <c r="K132" s="50" t="s">
        <v>35</v>
      </c>
      <c r="L132" s="51">
        <v>12626.132108199999</v>
      </c>
      <c r="M132" s="51">
        <v>6576628.7802100005</v>
      </c>
      <c r="N132" s="51">
        <v>150.97922605100001</v>
      </c>
      <c r="O132" s="51">
        <v>150.97922605100001</v>
      </c>
    </row>
    <row r="133" spans="1:15" x14ac:dyDescent="0.25">
      <c r="A133" s="50">
        <v>249</v>
      </c>
      <c r="B133" s="50">
        <v>11124</v>
      </c>
      <c r="C133" s="50">
        <v>11124</v>
      </c>
      <c r="D133" s="57">
        <v>45.51</v>
      </c>
      <c r="E133" s="50" t="s">
        <v>167</v>
      </c>
      <c r="F133" s="50" t="s">
        <v>182</v>
      </c>
      <c r="G133" s="50" t="s">
        <v>201</v>
      </c>
      <c r="H133" s="52">
        <v>41280</v>
      </c>
      <c r="I133" s="50" t="s">
        <v>61</v>
      </c>
      <c r="J133" s="50" t="s">
        <v>6</v>
      </c>
      <c r="K133" s="50" t="s">
        <v>35</v>
      </c>
      <c r="L133" s="51">
        <v>7786.8298467599998</v>
      </c>
      <c r="M133" s="51">
        <v>1987712.5724599999</v>
      </c>
      <c r="N133" s="51">
        <v>45.631784282200002</v>
      </c>
      <c r="O133" s="51">
        <v>45.51</v>
      </c>
    </row>
    <row r="134" spans="1:15" x14ac:dyDescent="0.25">
      <c r="A134" s="50">
        <v>250</v>
      </c>
      <c r="B134" s="50">
        <v>11125</v>
      </c>
      <c r="C134" s="50">
        <v>11125</v>
      </c>
      <c r="D134" s="57">
        <v>101.46</v>
      </c>
      <c r="E134" s="50" t="s">
        <v>167</v>
      </c>
      <c r="F134" s="50" t="s">
        <v>182</v>
      </c>
      <c r="G134" s="50" t="s">
        <v>201</v>
      </c>
      <c r="H134" s="52">
        <v>41280</v>
      </c>
      <c r="I134" s="50" t="s">
        <v>61</v>
      </c>
      <c r="J134" s="50" t="s">
        <v>6</v>
      </c>
      <c r="K134" s="50" t="s">
        <v>35</v>
      </c>
      <c r="L134" s="51">
        <v>11335.4407059</v>
      </c>
      <c r="M134" s="51">
        <v>4603714.4846599996</v>
      </c>
      <c r="N134" s="51">
        <v>105.68716482000001</v>
      </c>
      <c r="O134" s="51">
        <v>101.46</v>
      </c>
    </row>
    <row r="135" spans="1:15" x14ac:dyDescent="0.25">
      <c r="A135" s="50">
        <v>251</v>
      </c>
      <c r="B135" s="50">
        <v>11127</v>
      </c>
      <c r="C135" s="50">
        <v>11127</v>
      </c>
      <c r="D135" s="57">
        <v>73.010000000000005</v>
      </c>
      <c r="E135" s="50" t="s">
        <v>167</v>
      </c>
      <c r="F135" s="50" t="s">
        <v>182</v>
      </c>
      <c r="G135" s="50" t="s">
        <v>201</v>
      </c>
      <c r="H135" s="52">
        <v>41280</v>
      </c>
      <c r="I135" s="50" t="s">
        <v>61</v>
      </c>
      <c r="J135" s="50" t="s">
        <v>6</v>
      </c>
      <c r="K135" s="50" t="s">
        <v>35</v>
      </c>
      <c r="L135" s="51">
        <v>7622.5359911599999</v>
      </c>
      <c r="M135" s="51">
        <v>3188725.4366299999</v>
      </c>
      <c r="N135" s="51">
        <v>73.203356096600004</v>
      </c>
      <c r="O135" s="51">
        <v>73.010000000000005</v>
      </c>
    </row>
    <row r="136" spans="1:15" x14ac:dyDescent="0.25">
      <c r="A136" s="50">
        <v>252</v>
      </c>
      <c r="B136" s="50">
        <v>11645</v>
      </c>
      <c r="C136" s="50">
        <v>11645</v>
      </c>
      <c r="D136" s="57">
        <v>40.61</v>
      </c>
      <c r="E136" s="50" t="s">
        <v>167</v>
      </c>
      <c r="F136" s="50" t="s">
        <v>182</v>
      </c>
      <c r="G136" s="50" t="s">
        <v>244</v>
      </c>
      <c r="H136" s="52">
        <v>41373</v>
      </c>
      <c r="I136" s="50" t="s">
        <v>61</v>
      </c>
      <c r="J136" s="50" t="s">
        <v>6</v>
      </c>
      <c r="K136" s="50" t="s">
        <v>35</v>
      </c>
      <c r="L136" s="51">
        <v>5327.7577904</v>
      </c>
      <c r="M136" s="51">
        <v>1773825.63662</v>
      </c>
      <c r="N136" s="51">
        <v>40.721596233699998</v>
      </c>
      <c r="O136" s="51">
        <v>40.61</v>
      </c>
    </row>
    <row r="137" spans="1:15" x14ac:dyDescent="0.25">
      <c r="A137" s="50">
        <v>253</v>
      </c>
      <c r="B137" s="50">
        <v>11647</v>
      </c>
      <c r="C137" s="50">
        <v>11647</v>
      </c>
      <c r="D137" s="57">
        <v>19.59</v>
      </c>
      <c r="E137" s="50" t="s">
        <v>167</v>
      </c>
      <c r="F137" s="50" t="s">
        <v>182</v>
      </c>
      <c r="G137" s="50" t="s">
        <v>244</v>
      </c>
      <c r="H137" s="52">
        <v>41373</v>
      </c>
      <c r="I137" s="50" t="s">
        <v>61</v>
      </c>
      <c r="J137" s="50" t="s">
        <v>6</v>
      </c>
      <c r="K137" s="50" t="s">
        <v>35</v>
      </c>
      <c r="L137" s="51">
        <v>3952.24021997</v>
      </c>
      <c r="M137" s="51">
        <v>855571.13685400004</v>
      </c>
      <c r="N137" s="51">
        <v>19.6412892367</v>
      </c>
      <c r="O137" s="51">
        <v>19.59</v>
      </c>
    </row>
    <row r="138" spans="1:15" x14ac:dyDescent="0.25">
      <c r="A138" s="50">
        <v>254</v>
      </c>
      <c r="B138" s="50">
        <v>11671</v>
      </c>
      <c r="C138" s="50">
        <v>11671</v>
      </c>
      <c r="D138" s="57">
        <v>645.27</v>
      </c>
      <c r="E138" s="50" t="s">
        <v>150</v>
      </c>
      <c r="F138" s="50" t="s">
        <v>182</v>
      </c>
      <c r="G138" s="50" t="s">
        <v>251</v>
      </c>
      <c r="H138" s="52">
        <v>41375</v>
      </c>
      <c r="I138" s="50" t="s">
        <v>61</v>
      </c>
      <c r="J138" s="50" t="s">
        <v>88</v>
      </c>
      <c r="K138" s="50" t="s">
        <v>35</v>
      </c>
      <c r="L138" s="51">
        <v>12364.169976499999</v>
      </c>
      <c r="M138" s="51">
        <v>9048133.5208400004</v>
      </c>
      <c r="N138" s="51">
        <v>207.717394708</v>
      </c>
      <c r="O138" s="51">
        <v>207.717394708</v>
      </c>
    </row>
    <row r="139" spans="1:15" x14ac:dyDescent="0.25">
      <c r="A139" s="50">
        <v>255</v>
      </c>
      <c r="B139" s="50">
        <v>11718</v>
      </c>
      <c r="C139" s="50">
        <v>11718</v>
      </c>
      <c r="D139" s="57">
        <v>3615.6</v>
      </c>
      <c r="E139" s="50" t="s">
        <v>167</v>
      </c>
      <c r="F139" s="50" t="s">
        <v>182</v>
      </c>
      <c r="G139" s="50" t="s">
        <v>252</v>
      </c>
      <c r="H139" s="52">
        <v>41331</v>
      </c>
      <c r="I139" s="50" t="s">
        <v>61</v>
      </c>
      <c r="J139" s="50" t="s">
        <v>6</v>
      </c>
      <c r="K139" s="50" t="s">
        <v>35</v>
      </c>
      <c r="L139" s="51">
        <v>90338.913789400001</v>
      </c>
      <c r="M139" s="51">
        <v>138689425.56900001</v>
      </c>
      <c r="N139" s="51">
        <v>3183.8838459200001</v>
      </c>
      <c r="O139" s="51">
        <v>3183.8838459200001</v>
      </c>
    </row>
    <row r="140" spans="1:15" x14ac:dyDescent="0.25">
      <c r="A140" s="50">
        <v>256</v>
      </c>
      <c r="B140" s="50">
        <v>11828</v>
      </c>
      <c r="C140" s="50">
        <v>11828</v>
      </c>
      <c r="D140" s="57">
        <v>10</v>
      </c>
      <c r="E140" s="50" t="s">
        <v>167</v>
      </c>
      <c r="F140" s="50" t="s">
        <v>182</v>
      </c>
      <c r="G140" s="50" t="s">
        <v>214</v>
      </c>
      <c r="H140" s="52">
        <v>41401</v>
      </c>
      <c r="I140" s="50" t="s">
        <v>61</v>
      </c>
      <c r="J140" s="50" t="s">
        <v>6</v>
      </c>
      <c r="K140" s="50" t="s">
        <v>35</v>
      </c>
      <c r="L140" s="51">
        <v>3279.3436289599999</v>
      </c>
      <c r="M140" s="51">
        <v>435555.67317899998</v>
      </c>
      <c r="N140" s="51">
        <v>9.9990223922499997</v>
      </c>
      <c r="O140" s="51">
        <v>9.9990223922499997</v>
      </c>
    </row>
    <row r="141" spans="1:15" x14ac:dyDescent="0.25">
      <c r="A141" s="50">
        <v>257</v>
      </c>
      <c r="B141" s="50">
        <v>11829</v>
      </c>
      <c r="C141" s="50">
        <v>11829</v>
      </c>
      <c r="D141" s="57">
        <v>42.54</v>
      </c>
      <c r="E141" s="50" t="s">
        <v>167</v>
      </c>
      <c r="F141" s="50" t="s">
        <v>182</v>
      </c>
      <c r="G141" s="50" t="s">
        <v>214</v>
      </c>
      <c r="H141" s="52">
        <v>41401</v>
      </c>
      <c r="I141" s="50" t="s">
        <v>61</v>
      </c>
      <c r="J141" s="50" t="s">
        <v>6</v>
      </c>
      <c r="K141" s="50" t="s">
        <v>35</v>
      </c>
      <c r="L141" s="51">
        <v>2609.6559571100001</v>
      </c>
      <c r="M141" s="51">
        <v>336231.66079499997</v>
      </c>
      <c r="N141" s="51">
        <v>7.7188476980300003</v>
      </c>
      <c r="O141" s="51">
        <v>7.7188476980300003</v>
      </c>
    </row>
    <row r="142" spans="1:15" x14ac:dyDescent="0.25">
      <c r="A142" s="50">
        <v>258</v>
      </c>
      <c r="B142" s="50">
        <v>11836</v>
      </c>
      <c r="C142" s="50">
        <v>11836</v>
      </c>
      <c r="D142" s="57">
        <v>38.380000000000003</v>
      </c>
      <c r="E142" s="50" t="s">
        <v>167</v>
      </c>
      <c r="F142" s="50" t="s">
        <v>182</v>
      </c>
      <c r="G142" s="50" t="s">
        <v>214</v>
      </c>
      <c r="H142" s="52">
        <v>41401</v>
      </c>
      <c r="I142" s="50" t="s">
        <v>61</v>
      </c>
      <c r="J142" s="50" t="s">
        <v>6</v>
      </c>
      <c r="K142" s="50" t="s">
        <v>35</v>
      </c>
      <c r="L142" s="51">
        <v>3919.5135989300002</v>
      </c>
      <c r="M142" s="51">
        <v>824232.30590799998</v>
      </c>
      <c r="N142" s="51">
        <v>18.921845795399999</v>
      </c>
      <c r="O142" s="51">
        <v>18.921845795399999</v>
      </c>
    </row>
    <row r="143" spans="1:15" x14ac:dyDescent="0.25">
      <c r="A143" s="50">
        <v>259</v>
      </c>
      <c r="B143" s="50">
        <v>11848</v>
      </c>
      <c r="C143" s="50">
        <v>11848</v>
      </c>
      <c r="D143" s="57">
        <v>28.11</v>
      </c>
      <c r="E143" s="50" t="s">
        <v>167</v>
      </c>
      <c r="F143" s="50" t="s">
        <v>182</v>
      </c>
      <c r="G143" s="50" t="s">
        <v>253</v>
      </c>
      <c r="H143" s="52">
        <v>41401</v>
      </c>
      <c r="I143" s="50" t="s">
        <v>61</v>
      </c>
      <c r="J143" s="50" t="s">
        <v>6</v>
      </c>
      <c r="K143" s="50" t="s">
        <v>35</v>
      </c>
      <c r="L143" s="51">
        <v>3598.0541928299999</v>
      </c>
      <c r="M143" s="51">
        <v>798930.442377</v>
      </c>
      <c r="N143" s="51">
        <v>18.340992610400001</v>
      </c>
      <c r="O143" s="51">
        <v>18.340992610400001</v>
      </c>
    </row>
    <row r="144" spans="1:15" x14ac:dyDescent="0.25">
      <c r="A144" s="50">
        <v>260</v>
      </c>
      <c r="B144" s="50">
        <v>11878</v>
      </c>
      <c r="C144" s="50">
        <v>11878</v>
      </c>
      <c r="D144" s="57">
        <v>38.85</v>
      </c>
      <c r="E144" s="50" t="s">
        <v>167</v>
      </c>
      <c r="F144" s="50" t="s">
        <v>182</v>
      </c>
      <c r="G144" s="50" t="s">
        <v>214</v>
      </c>
      <c r="H144" s="52">
        <v>41401</v>
      </c>
      <c r="I144" s="50" t="s">
        <v>61</v>
      </c>
      <c r="J144" s="50" t="s">
        <v>6</v>
      </c>
      <c r="K144" s="50" t="s">
        <v>35</v>
      </c>
      <c r="L144" s="51">
        <v>5332.0289548800001</v>
      </c>
      <c r="M144" s="51">
        <v>1713528.6228400001</v>
      </c>
      <c r="N144" s="51">
        <v>39.3373617305</v>
      </c>
      <c r="O144" s="51">
        <v>38.85</v>
      </c>
    </row>
    <row r="145" spans="1:15" x14ac:dyDescent="0.25">
      <c r="A145" s="50">
        <v>261</v>
      </c>
      <c r="B145" s="50">
        <v>11893</v>
      </c>
      <c r="C145" s="50">
        <v>11893</v>
      </c>
      <c r="D145" s="57">
        <v>492.16</v>
      </c>
      <c r="E145" s="50" t="s">
        <v>134</v>
      </c>
      <c r="F145" s="50" t="s">
        <v>182</v>
      </c>
      <c r="G145" s="50" t="s">
        <v>193</v>
      </c>
      <c r="H145" s="52">
        <v>41416</v>
      </c>
      <c r="I145" s="50" t="s">
        <v>61</v>
      </c>
      <c r="J145" s="50" t="s">
        <v>62</v>
      </c>
      <c r="K145" s="50" t="s">
        <v>35</v>
      </c>
      <c r="L145" s="51">
        <v>27525.0038207</v>
      </c>
      <c r="M145" s="51">
        <v>21497436.188900001</v>
      </c>
      <c r="N145" s="51">
        <v>493.515201537</v>
      </c>
      <c r="O145" s="51">
        <v>492.16</v>
      </c>
    </row>
    <row r="146" spans="1:15" x14ac:dyDescent="0.25">
      <c r="A146" s="50">
        <v>262</v>
      </c>
      <c r="B146" s="50">
        <v>12286</v>
      </c>
      <c r="C146" s="50">
        <v>12286</v>
      </c>
      <c r="D146" s="57">
        <v>79.349999999999994</v>
      </c>
      <c r="E146" s="50" t="s">
        <v>167</v>
      </c>
      <c r="F146" s="50" t="s">
        <v>182</v>
      </c>
      <c r="G146" s="50" t="s">
        <v>254</v>
      </c>
      <c r="H146" s="52">
        <v>41480</v>
      </c>
      <c r="I146" s="50" t="s">
        <v>61</v>
      </c>
      <c r="J146" s="50" t="s">
        <v>6</v>
      </c>
      <c r="K146" s="50" t="s">
        <v>35</v>
      </c>
      <c r="L146" s="51">
        <v>7903.2347403800004</v>
      </c>
      <c r="M146" s="51">
        <v>3463100.6022299998</v>
      </c>
      <c r="N146" s="51">
        <v>79.502168380900002</v>
      </c>
      <c r="O146" s="51">
        <v>79.349999999999994</v>
      </c>
    </row>
    <row r="147" spans="1:15" x14ac:dyDescent="0.25">
      <c r="A147" s="50">
        <v>263</v>
      </c>
      <c r="B147" s="50">
        <v>12292</v>
      </c>
      <c r="C147" s="50">
        <v>12292</v>
      </c>
      <c r="D147" s="57">
        <v>79.23</v>
      </c>
      <c r="E147" s="50" t="s">
        <v>167</v>
      </c>
      <c r="F147" s="50" t="s">
        <v>182</v>
      </c>
      <c r="G147" s="50" t="s">
        <v>254</v>
      </c>
      <c r="H147" s="52">
        <v>41480</v>
      </c>
      <c r="I147" s="50" t="s">
        <v>61</v>
      </c>
      <c r="J147" s="50" t="s">
        <v>6</v>
      </c>
      <c r="K147" s="50" t="s">
        <v>35</v>
      </c>
      <c r="L147" s="51">
        <v>7972.02384618</v>
      </c>
      <c r="M147" s="51">
        <v>3543216.52269</v>
      </c>
      <c r="N147" s="51">
        <v>81.341384196600004</v>
      </c>
      <c r="O147" s="51">
        <v>79.23</v>
      </c>
    </row>
    <row r="148" spans="1:15" x14ac:dyDescent="0.25">
      <c r="A148" s="50">
        <v>264</v>
      </c>
      <c r="B148" s="50">
        <v>12349</v>
      </c>
      <c r="C148" s="50">
        <v>12349</v>
      </c>
      <c r="D148" s="57">
        <v>36.99</v>
      </c>
      <c r="E148" s="50" t="s">
        <v>167</v>
      </c>
      <c r="F148" s="50" t="s">
        <v>182</v>
      </c>
      <c r="G148" s="50" t="s">
        <v>255</v>
      </c>
      <c r="H148" s="52">
        <v>41514</v>
      </c>
      <c r="I148" s="50" t="s">
        <v>61</v>
      </c>
      <c r="J148" s="50" t="s">
        <v>6</v>
      </c>
      <c r="K148" s="50" t="s">
        <v>35</v>
      </c>
      <c r="L148" s="51">
        <v>5045.3227076900002</v>
      </c>
      <c r="M148" s="51">
        <v>1588688.43022</v>
      </c>
      <c r="N148" s="51">
        <v>36.4714137968</v>
      </c>
      <c r="O148" s="51">
        <v>36.4714137968</v>
      </c>
    </row>
    <row r="149" spans="1:15" x14ac:dyDescent="0.25">
      <c r="A149" s="50">
        <v>265</v>
      </c>
      <c r="B149" s="50">
        <v>12352</v>
      </c>
      <c r="C149" s="50">
        <v>12352</v>
      </c>
      <c r="D149" s="57">
        <v>572.63</v>
      </c>
      <c r="E149" s="50" t="s">
        <v>167</v>
      </c>
      <c r="F149" s="50" t="s">
        <v>182</v>
      </c>
      <c r="G149" s="50" t="s">
        <v>255</v>
      </c>
      <c r="H149" s="52">
        <v>41514</v>
      </c>
      <c r="I149" s="50" t="s">
        <v>61</v>
      </c>
      <c r="J149" s="50" t="s">
        <v>6</v>
      </c>
      <c r="K149" s="50" t="s">
        <v>35</v>
      </c>
      <c r="L149" s="51">
        <v>25481.064182300001</v>
      </c>
      <c r="M149" s="51">
        <v>16055443.8114</v>
      </c>
      <c r="N149" s="51">
        <v>368.58374732200002</v>
      </c>
      <c r="O149" s="51">
        <v>368.58374732200002</v>
      </c>
    </row>
    <row r="150" spans="1:15" x14ac:dyDescent="0.25">
      <c r="A150" s="50">
        <v>266</v>
      </c>
      <c r="B150" s="50">
        <v>12353</v>
      </c>
      <c r="C150" s="50">
        <v>12353</v>
      </c>
      <c r="D150" s="57">
        <v>61.3</v>
      </c>
      <c r="E150" s="50" t="s">
        <v>167</v>
      </c>
      <c r="F150" s="50" t="s">
        <v>182</v>
      </c>
      <c r="G150" s="50" t="s">
        <v>255</v>
      </c>
      <c r="H150" s="52">
        <v>41514</v>
      </c>
      <c r="I150" s="50" t="s">
        <v>61</v>
      </c>
      <c r="J150" s="50" t="s">
        <v>6</v>
      </c>
      <c r="K150" s="50" t="s">
        <v>35</v>
      </c>
      <c r="L150" s="51">
        <v>4775.1078340100003</v>
      </c>
      <c r="M150" s="51">
        <v>1338670.9109799999</v>
      </c>
      <c r="N150" s="51">
        <v>30.731778367299999</v>
      </c>
      <c r="O150" s="51">
        <v>30.731778367299999</v>
      </c>
    </row>
    <row r="151" spans="1:15" x14ac:dyDescent="0.25">
      <c r="A151" s="50">
        <v>267</v>
      </c>
      <c r="B151" s="50">
        <v>12359</v>
      </c>
      <c r="C151" s="50">
        <v>12359</v>
      </c>
      <c r="D151" s="57">
        <v>159.46</v>
      </c>
      <c r="E151" s="50" t="s">
        <v>167</v>
      </c>
      <c r="F151" s="50" t="s">
        <v>182</v>
      </c>
      <c r="G151" s="50" t="s">
        <v>255</v>
      </c>
      <c r="H151" s="52">
        <v>41514</v>
      </c>
      <c r="I151" s="50" t="s">
        <v>61</v>
      </c>
      <c r="J151" s="50" t="s">
        <v>6</v>
      </c>
      <c r="K151" s="50" t="s">
        <v>35</v>
      </c>
      <c r="L151" s="51">
        <v>15929.925570199999</v>
      </c>
      <c r="M151" s="51">
        <v>7042028.2797800004</v>
      </c>
      <c r="N151" s="51">
        <v>161.66337116599999</v>
      </c>
      <c r="O151" s="51">
        <v>159.46</v>
      </c>
    </row>
    <row r="152" spans="1:15" x14ac:dyDescent="0.25">
      <c r="A152" s="50">
        <v>268</v>
      </c>
      <c r="B152" s="50">
        <v>12360</v>
      </c>
      <c r="C152" s="50">
        <v>12360</v>
      </c>
      <c r="D152" s="57">
        <v>18.03</v>
      </c>
      <c r="E152" s="50" t="s">
        <v>167</v>
      </c>
      <c r="F152" s="50" t="s">
        <v>182</v>
      </c>
      <c r="G152" s="50" t="s">
        <v>255</v>
      </c>
      <c r="H152" s="52">
        <v>41514</v>
      </c>
      <c r="I152" s="50" t="s">
        <v>61</v>
      </c>
      <c r="J152" s="50" t="s">
        <v>6</v>
      </c>
      <c r="K152" s="50" t="s">
        <v>35</v>
      </c>
      <c r="L152" s="51">
        <v>3728.5775023000001</v>
      </c>
      <c r="M152" s="51">
        <v>799426.87416899996</v>
      </c>
      <c r="N152" s="51">
        <v>18.3523891617</v>
      </c>
      <c r="O152" s="51">
        <v>18.03</v>
      </c>
    </row>
    <row r="153" spans="1:15" x14ac:dyDescent="0.25">
      <c r="A153" s="50">
        <v>269</v>
      </c>
      <c r="B153" s="50">
        <v>12383</v>
      </c>
      <c r="C153" s="50">
        <v>12383</v>
      </c>
      <c r="D153" s="57">
        <v>38.81</v>
      </c>
      <c r="E153" s="50" t="s">
        <v>167</v>
      </c>
      <c r="F153" s="50" t="s">
        <v>182</v>
      </c>
      <c r="G153" s="50" t="s">
        <v>256</v>
      </c>
      <c r="H153" s="52">
        <v>41527</v>
      </c>
      <c r="I153" s="50" t="s">
        <v>61</v>
      </c>
      <c r="J153" s="50" t="s">
        <v>6</v>
      </c>
      <c r="K153" s="50" t="s">
        <v>35</v>
      </c>
      <c r="L153" s="51">
        <v>5900.6109745499998</v>
      </c>
      <c r="M153" s="51">
        <v>2111470.0184900002</v>
      </c>
      <c r="N153" s="51">
        <v>48.472875674800001</v>
      </c>
      <c r="O153" s="51">
        <v>38.81</v>
      </c>
    </row>
    <row r="154" spans="1:15" x14ac:dyDescent="0.25">
      <c r="A154" s="50">
        <v>270</v>
      </c>
      <c r="B154" s="50">
        <v>12962</v>
      </c>
      <c r="C154" s="50">
        <v>12962</v>
      </c>
      <c r="D154" s="57">
        <v>9.82</v>
      </c>
      <c r="E154" s="50" t="s">
        <v>167</v>
      </c>
      <c r="F154" s="50" t="s">
        <v>182</v>
      </c>
      <c r="G154" s="50" t="s">
        <v>257</v>
      </c>
      <c r="H154" s="52">
        <v>41590</v>
      </c>
      <c r="I154" s="50" t="s">
        <v>61</v>
      </c>
      <c r="J154" s="50" t="s">
        <v>6</v>
      </c>
      <c r="K154" s="50" t="s">
        <v>35</v>
      </c>
      <c r="L154" s="51">
        <v>2619.7560527700002</v>
      </c>
      <c r="M154" s="51">
        <v>428767.58480700001</v>
      </c>
      <c r="N154" s="51">
        <v>9.8431887025399991</v>
      </c>
      <c r="O154" s="51">
        <v>9.82</v>
      </c>
    </row>
    <row r="155" spans="1:15" x14ac:dyDescent="0.25">
      <c r="A155" s="50">
        <v>271</v>
      </c>
      <c r="B155" s="50">
        <v>13005</v>
      </c>
      <c r="C155" s="50">
        <v>13005</v>
      </c>
      <c r="D155" s="57">
        <v>7257.67</v>
      </c>
      <c r="E155" s="50" t="s">
        <v>134</v>
      </c>
      <c r="F155" s="50" t="s">
        <v>182</v>
      </c>
      <c r="G155" s="50" t="s">
        <v>258</v>
      </c>
      <c r="H155" s="52">
        <v>41592</v>
      </c>
      <c r="I155" s="50" t="s">
        <v>61</v>
      </c>
      <c r="J155" s="50" t="s">
        <v>62</v>
      </c>
      <c r="K155" s="50" t="s">
        <v>35</v>
      </c>
      <c r="L155" s="51">
        <v>2902.3830685299999</v>
      </c>
      <c r="M155" s="51">
        <v>51480.479032700001</v>
      </c>
      <c r="N155" s="51">
        <v>1.1818339062300001</v>
      </c>
      <c r="O155" s="51">
        <v>1.1818339062300001</v>
      </c>
    </row>
    <row r="156" spans="1:15" x14ac:dyDescent="0.25">
      <c r="A156" s="50">
        <v>273</v>
      </c>
      <c r="B156" s="50">
        <v>13105</v>
      </c>
      <c r="C156" s="50">
        <v>13105</v>
      </c>
      <c r="D156" s="57">
        <v>75.5</v>
      </c>
      <c r="E156" s="50" t="s">
        <v>167</v>
      </c>
      <c r="F156" s="50" t="s">
        <v>182</v>
      </c>
      <c r="G156" s="50" t="s">
        <v>260</v>
      </c>
      <c r="H156" s="52">
        <v>41621</v>
      </c>
      <c r="I156" s="50" t="s">
        <v>61</v>
      </c>
      <c r="J156" s="50" t="s">
        <v>6</v>
      </c>
      <c r="K156" s="50" t="s">
        <v>35</v>
      </c>
      <c r="L156" s="51">
        <v>9038.1626939100006</v>
      </c>
      <c r="M156" s="51">
        <v>4179720.5025800001</v>
      </c>
      <c r="N156" s="51">
        <v>95.953563395700002</v>
      </c>
      <c r="O156" s="51">
        <v>75.5</v>
      </c>
    </row>
    <row r="157" spans="1:15" x14ac:dyDescent="0.25">
      <c r="A157" s="50">
        <v>274</v>
      </c>
      <c r="B157" s="50">
        <v>13112</v>
      </c>
      <c r="C157" s="50">
        <v>13112</v>
      </c>
      <c r="D157" s="57">
        <v>16.78</v>
      </c>
      <c r="E157" s="50" t="s">
        <v>167</v>
      </c>
      <c r="F157" s="50" t="s">
        <v>182</v>
      </c>
      <c r="G157" s="50" t="s">
        <v>261</v>
      </c>
      <c r="H157" s="52">
        <v>41614</v>
      </c>
      <c r="I157" s="50" t="s">
        <v>61</v>
      </c>
      <c r="J157" s="50" t="s">
        <v>6</v>
      </c>
      <c r="K157" s="50" t="s">
        <v>35</v>
      </c>
      <c r="L157" s="51">
        <v>3644.0243043099999</v>
      </c>
      <c r="M157" s="51">
        <v>759679.29128600005</v>
      </c>
      <c r="N157" s="51">
        <v>17.439906565899999</v>
      </c>
      <c r="O157" s="51">
        <v>16.78</v>
      </c>
    </row>
    <row r="158" spans="1:15" x14ac:dyDescent="0.25">
      <c r="A158" s="50">
        <v>277</v>
      </c>
      <c r="B158" s="50">
        <v>13530</v>
      </c>
      <c r="C158" s="50">
        <v>13530</v>
      </c>
      <c r="D158" s="57">
        <v>285.27999999999997</v>
      </c>
      <c r="E158" s="50" t="s">
        <v>134</v>
      </c>
      <c r="F158" s="50" t="s">
        <v>182</v>
      </c>
      <c r="G158" s="50" t="s">
        <v>147</v>
      </c>
      <c r="H158" s="52">
        <v>41724</v>
      </c>
      <c r="I158" s="50" t="s">
        <v>61</v>
      </c>
      <c r="J158" s="50" t="s">
        <v>62</v>
      </c>
      <c r="K158" s="50" t="s">
        <v>35</v>
      </c>
      <c r="L158" s="51">
        <v>17828.5598828</v>
      </c>
      <c r="M158" s="51">
        <v>12267041.5451</v>
      </c>
      <c r="N158" s="51">
        <v>281.61365044500002</v>
      </c>
      <c r="O158" s="51">
        <v>281.61365044500002</v>
      </c>
    </row>
    <row r="159" spans="1:15" x14ac:dyDescent="0.25">
      <c r="A159" s="50">
        <v>278</v>
      </c>
      <c r="B159" s="50">
        <v>13578</v>
      </c>
      <c r="C159" s="50">
        <v>13578</v>
      </c>
      <c r="D159" s="57">
        <v>38.770000000000003</v>
      </c>
      <c r="E159" s="50" t="s">
        <v>167</v>
      </c>
      <c r="F159" s="50" t="s">
        <v>182</v>
      </c>
      <c r="G159" s="50" t="s">
        <v>262</v>
      </c>
      <c r="H159" s="52">
        <v>41722</v>
      </c>
      <c r="I159" s="50" t="s">
        <v>61</v>
      </c>
      <c r="J159" s="50" t="s">
        <v>6</v>
      </c>
      <c r="K159" s="50" t="s">
        <v>35</v>
      </c>
      <c r="L159" s="51">
        <v>5279.3783746899999</v>
      </c>
      <c r="M159" s="51">
        <v>1741705.1414300001</v>
      </c>
      <c r="N159" s="51">
        <v>39.984208178800003</v>
      </c>
      <c r="O159" s="51">
        <v>38.770000000000003</v>
      </c>
    </row>
    <row r="160" spans="1:15" x14ac:dyDescent="0.25">
      <c r="A160" s="50">
        <v>279</v>
      </c>
      <c r="B160" s="50">
        <v>13579</v>
      </c>
      <c r="C160" s="50">
        <v>13579</v>
      </c>
      <c r="D160" s="57">
        <v>38.770000000000003</v>
      </c>
      <c r="E160" s="50" t="s">
        <v>167</v>
      </c>
      <c r="F160" s="50" t="s">
        <v>182</v>
      </c>
      <c r="G160" s="50" t="s">
        <v>263</v>
      </c>
      <c r="H160" s="52">
        <v>41722</v>
      </c>
      <c r="I160" s="50" t="s">
        <v>61</v>
      </c>
      <c r="J160" s="50" t="s">
        <v>6</v>
      </c>
      <c r="K160" s="50" t="s">
        <v>35</v>
      </c>
      <c r="L160" s="51">
        <v>5279.3783746899999</v>
      </c>
      <c r="M160" s="51">
        <v>1741705.1414300001</v>
      </c>
      <c r="N160" s="51">
        <v>39.984208178800003</v>
      </c>
      <c r="O160" s="51">
        <v>38.770000000000003</v>
      </c>
    </row>
    <row r="161" spans="1:15" x14ac:dyDescent="0.25">
      <c r="A161" s="50">
        <v>280</v>
      </c>
      <c r="B161" s="50">
        <v>13586</v>
      </c>
      <c r="C161" s="50">
        <v>13586</v>
      </c>
      <c r="D161" s="57">
        <v>19</v>
      </c>
      <c r="E161" s="50" t="s">
        <v>167</v>
      </c>
      <c r="F161" s="50" t="s">
        <v>182</v>
      </c>
      <c r="G161" s="50" t="s">
        <v>263</v>
      </c>
      <c r="H161" s="52">
        <v>41722</v>
      </c>
      <c r="I161" s="50" t="s">
        <v>61</v>
      </c>
      <c r="J161" s="50" t="s">
        <v>6</v>
      </c>
      <c r="K161" s="50" t="s">
        <v>35</v>
      </c>
      <c r="L161" s="51">
        <v>3923.1966717999999</v>
      </c>
      <c r="M161" s="51">
        <v>846208.40288499999</v>
      </c>
      <c r="N161" s="51">
        <v>19.4263495806</v>
      </c>
      <c r="O161" s="51">
        <v>19</v>
      </c>
    </row>
    <row r="162" spans="1:15" x14ac:dyDescent="0.25">
      <c r="A162" s="50">
        <v>281</v>
      </c>
      <c r="B162" s="50">
        <v>13587</v>
      </c>
      <c r="C162" s="50">
        <v>13587</v>
      </c>
      <c r="D162" s="57">
        <v>19.5</v>
      </c>
      <c r="E162" s="50" t="s">
        <v>167</v>
      </c>
      <c r="F162" s="50" t="s">
        <v>182</v>
      </c>
      <c r="G162" s="50" t="s">
        <v>263</v>
      </c>
      <c r="H162" s="52">
        <v>41722</v>
      </c>
      <c r="I162" s="50" t="s">
        <v>61</v>
      </c>
      <c r="J162" s="50" t="s">
        <v>6</v>
      </c>
      <c r="K162" s="50" t="s">
        <v>35</v>
      </c>
      <c r="L162" s="51">
        <v>3971.8499397599999</v>
      </c>
      <c r="M162" s="51">
        <v>878805.226196</v>
      </c>
      <c r="N162" s="51">
        <v>20.174672668199999</v>
      </c>
      <c r="O162" s="51">
        <v>19.5</v>
      </c>
    </row>
    <row r="163" spans="1:15" x14ac:dyDescent="0.25">
      <c r="A163" s="50">
        <v>282</v>
      </c>
      <c r="B163" s="50">
        <v>13589</v>
      </c>
      <c r="C163" s="50">
        <v>13589</v>
      </c>
      <c r="D163" s="57">
        <v>19</v>
      </c>
      <c r="E163" s="50" t="s">
        <v>167</v>
      </c>
      <c r="F163" s="50" t="s">
        <v>182</v>
      </c>
      <c r="G163" s="50" t="s">
        <v>263</v>
      </c>
      <c r="H163" s="52">
        <v>41722</v>
      </c>
      <c r="I163" s="50" t="s">
        <v>61</v>
      </c>
      <c r="J163" s="50" t="s">
        <v>6</v>
      </c>
      <c r="K163" s="50" t="s">
        <v>35</v>
      </c>
      <c r="L163" s="51">
        <v>3952.7378018600002</v>
      </c>
      <c r="M163" s="51">
        <v>873960.99608900002</v>
      </c>
      <c r="N163" s="51">
        <v>20.0634640024</v>
      </c>
      <c r="O163" s="51">
        <v>19</v>
      </c>
    </row>
    <row r="164" spans="1:15" x14ac:dyDescent="0.25">
      <c r="A164" s="50">
        <v>283</v>
      </c>
      <c r="B164" s="50">
        <v>13590</v>
      </c>
      <c r="C164" s="50">
        <v>13590</v>
      </c>
      <c r="D164" s="57">
        <v>39.369999999999997</v>
      </c>
      <c r="E164" s="50" t="s">
        <v>167</v>
      </c>
      <c r="F164" s="50" t="s">
        <v>182</v>
      </c>
      <c r="G164" s="50" t="s">
        <v>263</v>
      </c>
      <c r="H164" s="52">
        <v>41722</v>
      </c>
      <c r="I164" s="50" t="s">
        <v>61</v>
      </c>
      <c r="J164" s="50" t="s">
        <v>6</v>
      </c>
      <c r="K164" s="50" t="s">
        <v>35</v>
      </c>
      <c r="L164" s="51">
        <v>5252.7966123799997</v>
      </c>
      <c r="M164" s="51">
        <v>1724380.3262100001</v>
      </c>
      <c r="N164" s="51">
        <v>39.586483557199998</v>
      </c>
      <c r="O164" s="51">
        <v>39.369999999999997</v>
      </c>
    </row>
    <row r="165" spans="1:15" x14ac:dyDescent="0.25">
      <c r="A165" s="50">
        <v>284</v>
      </c>
      <c r="B165" s="50">
        <v>13908</v>
      </c>
      <c r="C165" s="50">
        <v>13908</v>
      </c>
      <c r="D165" s="57">
        <v>4890.76</v>
      </c>
      <c r="E165" s="50" t="s">
        <v>134</v>
      </c>
      <c r="F165" s="50" t="s">
        <v>182</v>
      </c>
      <c r="G165" s="50" t="s">
        <v>264</v>
      </c>
      <c r="H165" s="52">
        <v>41761</v>
      </c>
      <c r="I165" s="50" t="s">
        <v>61</v>
      </c>
      <c r="J165" s="50" t="s">
        <v>62</v>
      </c>
      <c r="K165" s="50" t="s">
        <v>35</v>
      </c>
      <c r="L165" s="51">
        <v>99628.037256700001</v>
      </c>
      <c r="M165" s="51">
        <v>216755198.26199999</v>
      </c>
      <c r="N165" s="51">
        <v>4976.0345565899997</v>
      </c>
      <c r="O165" s="51">
        <v>4890.76</v>
      </c>
    </row>
    <row r="166" spans="1:15" x14ac:dyDescent="0.25">
      <c r="A166" s="50">
        <v>286</v>
      </c>
      <c r="B166" s="50">
        <v>13985</v>
      </c>
      <c r="C166" s="50">
        <v>13985</v>
      </c>
      <c r="D166" s="57">
        <v>153.6</v>
      </c>
      <c r="E166" s="50" t="s">
        <v>134</v>
      </c>
      <c r="F166" s="50" t="s">
        <v>182</v>
      </c>
      <c r="G166" s="50" t="s">
        <v>265</v>
      </c>
      <c r="H166" s="52">
        <v>41816</v>
      </c>
      <c r="I166" s="50" t="s">
        <v>61</v>
      </c>
      <c r="J166" s="50" t="s">
        <v>62</v>
      </c>
      <c r="K166" s="50" t="s">
        <v>35</v>
      </c>
      <c r="L166" s="51">
        <v>14826.799971300001</v>
      </c>
      <c r="M166" s="51">
        <v>6428009.6670599999</v>
      </c>
      <c r="N166" s="51">
        <v>147.56738703299999</v>
      </c>
      <c r="O166" s="51">
        <v>147.56738703299999</v>
      </c>
    </row>
    <row r="167" spans="1:15" x14ac:dyDescent="0.25">
      <c r="A167" s="50">
        <v>289</v>
      </c>
      <c r="B167" s="50">
        <v>37832</v>
      </c>
      <c r="C167" s="50">
        <v>37832</v>
      </c>
      <c r="D167" s="57">
        <v>10520.69</v>
      </c>
      <c r="E167" s="50" t="s">
        <v>134</v>
      </c>
      <c r="F167" s="50" t="s">
        <v>182</v>
      </c>
      <c r="G167" s="50" t="s">
        <v>211</v>
      </c>
      <c r="H167" s="52">
        <v>41821</v>
      </c>
      <c r="I167" s="50" t="s">
        <v>61</v>
      </c>
      <c r="J167" s="50" t="s">
        <v>62</v>
      </c>
      <c r="K167" s="50" t="s">
        <v>35</v>
      </c>
      <c r="L167" s="51">
        <v>140477.978003</v>
      </c>
      <c r="M167" s="51">
        <v>459530216.35399997</v>
      </c>
      <c r="N167" s="51">
        <v>10549.4043728</v>
      </c>
      <c r="O167" s="51">
        <v>10520.69</v>
      </c>
    </row>
    <row r="168" spans="1:15" x14ac:dyDescent="0.25">
      <c r="A168" s="50">
        <v>290</v>
      </c>
      <c r="B168" s="50">
        <v>38004</v>
      </c>
      <c r="C168" s="50">
        <v>38004</v>
      </c>
      <c r="D168" s="57">
        <v>59.99</v>
      </c>
      <c r="E168" s="50" t="s">
        <v>167</v>
      </c>
      <c r="F168" s="50" t="s">
        <v>182</v>
      </c>
      <c r="G168" s="50" t="s">
        <v>267</v>
      </c>
      <c r="H168" s="52">
        <v>41851</v>
      </c>
      <c r="I168" s="50" t="s">
        <v>61</v>
      </c>
      <c r="J168" s="50" t="s">
        <v>6</v>
      </c>
      <c r="K168" s="50" t="s">
        <v>35</v>
      </c>
      <c r="L168" s="51">
        <v>9027.8551548800006</v>
      </c>
      <c r="M168" s="51">
        <v>2620312.1827799999</v>
      </c>
      <c r="N168" s="51">
        <v>60.154331130800003</v>
      </c>
      <c r="O168" s="51">
        <v>59.99</v>
      </c>
    </row>
    <row r="169" spans="1:15" x14ac:dyDescent="0.25">
      <c r="A169" s="50">
        <v>291</v>
      </c>
      <c r="B169" s="50">
        <v>38011</v>
      </c>
      <c r="C169" s="50">
        <v>38011</v>
      </c>
      <c r="D169" s="57">
        <v>755.55</v>
      </c>
      <c r="E169" s="50" t="s">
        <v>134</v>
      </c>
      <c r="F169" s="50" t="s">
        <v>182</v>
      </c>
      <c r="G169" s="50" t="s">
        <v>268</v>
      </c>
      <c r="H169" s="52">
        <v>41887</v>
      </c>
      <c r="I169" s="50" t="s">
        <v>61</v>
      </c>
      <c r="J169" s="50" t="s">
        <v>62</v>
      </c>
      <c r="K169" s="50" t="s">
        <v>35</v>
      </c>
      <c r="L169" s="51">
        <v>45044.008754199996</v>
      </c>
      <c r="M169" s="51">
        <v>33871808.7403</v>
      </c>
      <c r="N169" s="51">
        <v>777.59284269900002</v>
      </c>
      <c r="O169" s="51">
        <v>755.55</v>
      </c>
    </row>
    <row r="170" spans="1:15" x14ac:dyDescent="0.25">
      <c r="A170" s="50">
        <v>293</v>
      </c>
      <c r="B170" s="50">
        <v>38029</v>
      </c>
      <c r="C170" s="50">
        <v>38029</v>
      </c>
      <c r="D170" s="57">
        <v>9.02</v>
      </c>
      <c r="E170" s="50" t="s">
        <v>167</v>
      </c>
      <c r="F170" s="50" t="s">
        <v>182</v>
      </c>
      <c r="G170" s="50" t="s">
        <v>267</v>
      </c>
      <c r="H170" s="52">
        <v>41851</v>
      </c>
      <c r="I170" s="50" t="s">
        <v>61</v>
      </c>
      <c r="J170" s="50" t="s">
        <v>6</v>
      </c>
      <c r="K170" s="50" t="s">
        <v>35</v>
      </c>
      <c r="L170" s="51">
        <v>3063.1021507599999</v>
      </c>
      <c r="M170" s="51">
        <v>400233.30212499999</v>
      </c>
      <c r="N170" s="51">
        <v>9.1881290877600001</v>
      </c>
      <c r="O170" s="51">
        <v>9.02</v>
      </c>
    </row>
    <row r="171" spans="1:15" x14ac:dyDescent="0.25">
      <c r="A171" s="50">
        <v>294</v>
      </c>
      <c r="B171" s="50">
        <v>38030</v>
      </c>
      <c r="C171" s="50">
        <v>38030</v>
      </c>
      <c r="D171" s="57">
        <v>128.91</v>
      </c>
      <c r="E171" s="50" t="s">
        <v>167</v>
      </c>
      <c r="F171" s="50" t="s">
        <v>182</v>
      </c>
      <c r="G171" s="50" t="s">
        <v>267</v>
      </c>
      <c r="H171" s="52">
        <v>41851</v>
      </c>
      <c r="I171" s="50" t="s">
        <v>61</v>
      </c>
      <c r="J171" s="50" t="s">
        <v>6</v>
      </c>
      <c r="K171" s="50" t="s">
        <v>35</v>
      </c>
      <c r="L171" s="51">
        <v>13655.887473799999</v>
      </c>
      <c r="M171" s="51">
        <v>4393199.5175799998</v>
      </c>
      <c r="N171" s="51">
        <v>100.85438683300001</v>
      </c>
      <c r="O171" s="51">
        <v>100.85438683300001</v>
      </c>
    </row>
    <row r="172" spans="1:15" x14ac:dyDescent="0.25">
      <c r="A172" s="50">
        <v>295</v>
      </c>
      <c r="B172" s="50">
        <v>38031</v>
      </c>
      <c r="C172" s="50">
        <v>38031</v>
      </c>
      <c r="D172" s="57">
        <v>20.89</v>
      </c>
      <c r="E172" s="50" t="s">
        <v>167</v>
      </c>
      <c r="F172" s="50" t="s">
        <v>182</v>
      </c>
      <c r="G172" s="50" t="s">
        <v>267</v>
      </c>
      <c r="H172" s="52">
        <v>41851</v>
      </c>
      <c r="I172" s="50" t="s">
        <v>61</v>
      </c>
      <c r="J172" s="50" t="s">
        <v>6</v>
      </c>
      <c r="K172" s="50" t="s">
        <v>35</v>
      </c>
      <c r="L172" s="51">
        <v>3909.9909764399999</v>
      </c>
      <c r="M172" s="51">
        <v>912613.63976699999</v>
      </c>
      <c r="N172" s="51">
        <v>20.950810152300001</v>
      </c>
      <c r="O172" s="51">
        <v>20.89</v>
      </c>
    </row>
    <row r="173" spans="1:15" x14ac:dyDescent="0.25">
      <c r="A173" s="50">
        <v>296</v>
      </c>
      <c r="B173" s="50">
        <v>38104</v>
      </c>
      <c r="C173" s="50">
        <v>38104</v>
      </c>
      <c r="D173" s="57">
        <v>9.7200000000000006</v>
      </c>
      <c r="E173" s="50" t="s">
        <v>167</v>
      </c>
      <c r="F173" s="50" t="s">
        <v>182</v>
      </c>
      <c r="G173" s="50" t="s">
        <v>269</v>
      </c>
      <c r="H173" s="52">
        <v>41887</v>
      </c>
      <c r="I173" s="50" t="s">
        <v>61</v>
      </c>
      <c r="J173" s="50" t="s">
        <v>6</v>
      </c>
      <c r="K173" s="50" t="s">
        <v>35</v>
      </c>
      <c r="L173" s="51">
        <v>2606.6438095499998</v>
      </c>
      <c r="M173" s="51">
        <v>424471.69916800002</v>
      </c>
      <c r="N173" s="51">
        <v>9.7445683438900002</v>
      </c>
      <c r="O173" s="51">
        <v>9.7200000000000006</v>
      </c>
    </row>
    <row r="174" spans="1:15" x14ac:dyDescent="0.25">
      <c r="A174" s="50">
        <v>297</v>
      </c>
      <c r="B174" s="50">
        <v>38105</v>
      </c>
      <c r="C174" s="50">
        <v>38105</v>
      </c>
      <c r="D174" s="57">
        <v>13.46</v>
      </c>
      <c r="E174" s="50" t="s">
        <v>167</v>
      </c>
      <c r="F174" s="50" t="s">
        <v>182</v>
      </c>
      <c r="G174" s="50" t="s">
        <v>269</v>
      </c>
      <c r="H174" s="52">
        <v>41887</v>
      </c>
      <c r="I174" s="50" t="s">
        <v>61</v>
      </c>
      <c r="J174" s="50" t="s">
        <v>6</v>
      </c>
      <c r="K174" s="50" t="s">
        <v>35</v>
      </c>
      <c r="L174" s="51">
        <v>5286.1674222900001</v>
      </c>
      <c r="M174" s="51">
        <v>1308619.23804</v>
      </c>
      <c r="N174" s="51">
        <v>30.041884126199999</v>
      </c>
      <c r="O174" s="51">
        <v>13.46</v>
      </c>
    </row>
    <row r="175" spans="1:15" x14ac:dyDescent="0.25">
      <c r="A175" s="50">
        <v>298</v>
      </c>
      <c r="B175" s="50">
        <v>38107</v>
      </c>
      <c r="C175" s="50">
        <v>38107</v>
      </c>
      <c r="D175" s="57">
        <v>5.31</v>
      </c>
      <c r="E175" s="50" t="s">
        <v>167</v>
      </c>
      <c r="F175" s="50" t="s">
        <v>182</v>
      </c>
      <c r="G175" s="50" t="s">
        <v>269</v>
      </c>
      <c r="H175" s="52">
        <v>41887</v>
      </c>
      <c r="I175" s="50" t="s">
        <v>61</v>
      </c>
      <c r="J175" s="50" t="s">
        <v>6</v>
      </c>
      <c r="K175" s="50" t="s">
        <v>35</v>
      </c>
      <c r="L175" s="51">
        <v>1965.959703</v>
      </c>
      <c r="M175" s="51">
        <v>232021.73386400001</v>
      </c>
      <c r="N175" s="51">
        <v>5.3265073910399998</v>
      </c>
      <c r="O175" s="51">
        <v>5.31</v>
      </c>
    </row>
    <row r="176" spans="1:15" x14ac:dyDescent="0.25">
      <c r="A176" s="50">
        <v>275</v>
      </c>
      <c r="B176" s="50">
        <v>13526</v>
      </c>
      <c r="C176" s="50">
        <v>13526</v>
      </c>
      <c r="D176" s="57">
        <v>1089.8399999999999</v>
      </c>
      <c r="E176" s="50" t="s">
        <v>134</v>
      </c>
      <c r="F176" s="50" t="s">
        <v>59</v>
      </c>
      <c r="G176" s="50" t="s">
        <v>147</v>
      </c>
      <c r="H176" s="52">
        <v>41723</v>
      </c>
      <c r="I176" s="50" t="s">
        <v>61</v>
      </c>
      <c r="J176" s="50" t="s">
        <v>62</v>
      </c>
      <c r="K176" s="50" t="s">
        <v>35</v>
      </c>
      <c r="L176" s="51">
        <v>69230.419246599995</v>
      </c>
      <c r="M176" s="51">
        <v>47602471.446199998</v>
      </c>
      <c r="N176" s="51">
        <v>1092.80674602</v>
      </c>
      <c r="O176" s="51">
        <v>1089.8399999999999</v>
      </c>
    </row>
    <row r="177" spans="1:15" x14ac:dyDescent="0.25">
      <c r="A177" s="50">
        <v>276</v>
      </c>
      <c r="B177" s="50">
        <v>13529</v>
      </c>
      <c r="C177" s="50">
        <v>13529</v>
      </c>
      <c r="D177" s="57">
        <v>350.07</v>
      </c>
      <c r="E177" s="50" t="s">
        <v>134</v>
      </c>
      <c r="F177" s="50" t="s">
        <v>59</v>
      </c>
      <c r="G177" s="50" t="s">
        <v>147</v>
      </c>
      <c r="H177" s="52">
        <v>41724</v>
      </c>
      <c r="I177" s="50" t="s">
        <v>61</v>
      </c>
      <c r="J177" s="50" t="s">
        <v>62</v>
      </c>
      <c r="K177" s="50" t="s">
        <v>35</v>
      </c>
      <c r="L177" s="51">
        <v>23471.586655399999</v>
      </c>
      <c r="M177" s="51">
        <v>15289187.741</v>
      </c>
      <c r="N177" s="51">
        <v>350.99285808000002</v>
      </c>
      <c r="O177" s="51">
        <v>350.07</v>
      </c>
    </row>
    <row r="178" spans="1:15" x14ac:dyDescent="0.25">
      <c r="A178" s="50">
        <v>1521</v>
      </c>
      <c r="B178" s="50">
        <v>0.03</v>
      </c>
      <c r="C178" s="50">
        <v>0.03</v>
      </c>
      <c r="D178" s="57">
        <v>46924</v>
      </c>
      <c r="E178" s="50" t="s">
        <v>271</v>
      </c>
      <c r="F178" s="50" t="s">
        <v>274</v>
      </c>
      <c r="G178" s="50" t="s">
        <v>272</v>
      </c>
      <c r="H178" s="52">
        <v>40387</v>
      </c>
      <c r="I178" s="50" t="s">
        <v>61</v>
      </c>
      <c r="J178" s="50" t="s">
        <v>273</v>
      </c>
      <c r="K178" s="50" t="s">
        <v>36</v>
      </c>
      <c r="L178" s="51">
        <v>118938.461761</v>
      </c>
      <c r="M178" s="51">
        <v>17524490.019499999</v>
      </c>
      <c r="N178" s="51">
        <v>402.30854264599998</v>
      </c>
      <c r="O178" s="51">
        <v>402.30854264599998</v>
      </c>
    </row>
    <row r="179" spans="1:15" x14ac:dyDescent="0.25">
      <c r="A179" s="50">
        <v>1519</v>
      </c>
      <c r="B179" s="50">
        <v>9534</v>
      </c>
      <c r="C179" s="50">
        <v>0</v>
      </c>
      <c r="D179" s="57">
        <v>194.42</v>
      </c>
      <c r="E179" s="50" t="s">
        <v>134</v>
      </c>
      <c r="F179" s="50" t="s">
        <v>182</v>
      </c>
      <c r="G179" s="50" t="s">
        <v>527</v>
      </c>
      <c r="H179" s="52">
        <v>40309</v>
      </c>
      <c r="J179" s="50" t="s">
        <v>62</v>
      </c>
      <c r="K179" s="50" t="s">
        <v>36</v>
      </c>
      <c r="L179" s="51">
        <v>15738.0252544</v>
      </c>
      <c r="M179" s="51">
        <v>6827488.7544</v>
      </c>
      <c r="N179" s="51">
        <v>156.73820166300001</v>
      </c>
      <c r="O179" s="51">
        <v>156.73820166300001</v>
      </c>
    </row>
    <row r="180" spans="1:15" x14ac:dyDescent="0.25">
      <c r="A180" s="50">
        <v>1520</v>
      </c>
      <c r="B180" s="50">
        <v>10931</v>
      </c>
      <c r="C180" s="50">
        <v>0</v>
      </c>
      <c r="D180" s="57">
        <v>2157.34</v>
      </c>
      <c r="E180" s="50" t="s">
        <v>21</v>
      </c>
      <c r="F180" s="50" t="s">
        <v>182</v>
      </c>
      <c r="G180" s="50" t="s">
        <v>528</v>
      </c>
      <c r="H180" s="52">
        <v>40525</v>
      </c>
      <c r="J180" s="50" t="s">
        <v>136</v>
      </c>
      <c r="K180" s="50" t="s">
        <v>36</v>
      </c>
      <c r="L180" s="51">
        <v>48606.700092599996</v>
      </c>
      <c r="M180" s="51">
        <v>94472958.759299994</v>
      </c>
      <c r="N180" s="51">
        <v>2168.8093813599999</v>
      </c>
      <c r="O180" s="51">
        <v>2157.34</v>
      </c>
    </row>
    <row r="181" spans="1:15" x14ac:dyDescent="0.25">
      <c r="A181" s="50">
        <v>567</v>
      </c>
      <c r="B181" s="50">
        <v>6268</v>
      </c>
      <c r="C181" s="50">
        <v>6268</v>
      </c>
      <c r="D181" s="57">
        <v>350</v>
      </c>
      <c r="E181" s="50" t="s">
        <v>21</v>
      </c>
      <c r="F181" s="50" t="s">
        <v>182</v>
      </c>
      <c r="G181" s="50" t="s">
        <v>407</v>
      </c>
      <c r="H181" s="52">
        <v>39828</v>
      </c>
      <c r="I181" s="50" t="s">
        <v>61</v>
      </c>
      <c r="J181" s="50" t="s">
        <v>136</v>
      </c>
      <c r="K181" s="50" t="s">
        <v>36</v>
      </c>
      <c r="L181" s="51">
        <v>33385.0661616</v>
      </c>
      <c r="M181" s="51">
        <v>15210087.3805</v>
      </c>
      <c r="N181" s="51">
        <v>349.176956405</v>
      </c>
      <c r="O181" s="51">
        <v>349.176956405</v>
      </c>
    </row>
    <row r="182" spans="1:15" x14ac:dyDescent="0.25">
      <c r="A182" s="50">
        <v>569</v>
      </c>
      <c r="B182" s="50">
        <v>6968</v>
      </c>
      <c r="C182" s="50">
        <v>6968</v>
      </c>
      <c r="D182" s="57">
        <v>809</v>
      </c>
      <c r="E182" s="50" t="s">
        <v>130</v>
      </c>
      <c r="F182" s="50" t="s">
        <v>182</v>
      </c>
      <c r="G182" s="50" t="s">
        <v>208</v>
      </c>
      <c r="H182" s="52">
        <v>39947</v>
      </c>
      <c r="I182" s="50" t="s">
        <v>61</v>
      </c>
      <c r="J182" s="50" t="s">
        <v>6</v>
      </c>
      <c r="K182" s="50" t="s">
        <v>36</v>
      </c>
      <c r="L182" s="51">
        <v>38854.107038599999</v>
      </c>
      <c r="M182" s="51">
        <v>5800704.4082500003</v>
      </c>
      <c r="N182" s="51">
        <v>133.16638225700001</v>
      </c>
      <c r="O182" s="51">
        <v>133.16638225700001</v>
      </c>
    </row>
    <row r="183" spans="1:15" x14ac:dyDescent="0.25">
      <c r="A183" s="50">
        <v>570</v>
      </c>
      <c r="B183" s="50">
        <v>6972</v>
      </c>
      <c r="C183" s="50">
        <v>6972</v>
      </c>
      <c r="D183" s="57">
        <v>265</v>
      </c>
      <c r="E183" s="50" t="s">
        <v>209</v>
      </c>
      <c r="F183" s="50" t="s">
        <v>182</v>
      </c>
      <c r="G183" s="50" t="s">
        <v>408</v>
      </c>
      <c r="H183" s="52">
        <v>39953</v>
      </c>
      <c r="I183" s="50" t="s">
        <v>61</v>
      </c>
      <c r="J183" s="50" t="s">
        <v>6</v>
      </c>
      <c r="K183" s="50" t="s">
        <v>36</v>
      </c>
      <c r="L183" s="51">
        <v>17003.054231800001</v>
      </c>
      <c r="M183" s="51">
        <v>13484202.498299999</v>
      </c>
      <c r="N183" s="51">
        <v>309.55593285800001</v>
      </c>
      <c r="O183" s="51">
        <v>265</v>
      </c>
    </row>
    <row r="184" spans="1:15" x14ac:dyDescent="0.25">
      <c r="A184" s="50">
        <v>571</v>
      </c>
      <c r="B184" s="50">
        <v>6976</v>
      </c>
      <c r="C184" s="50">
        <v>6976</v>
      </c>
      <c r="D184" s="57">
        <v>163.84</v>
      </c>
      <c r="E184" s="50" t="s">
        <v>134</v>
      </c>
      <c r="F184" s="50" t="s">
        <v>182</v>
      </c>
      <c r="G184" s="50" t="s">
        <v>409</v>
      </c>
      <c r="H184" s="52">
        <v>39939</v>
      </c>
      <c r="I184" s="50" t="s">
        <v>61</v>
      </c>
      <c r="J184" s="50" t="s">
        <v>62</v>
      </c>
      <c r="K184" s="50" t="s">
        <v>36</v>
      </c>
      <c r="L184" s="51">
        <v>11615.792355600001</v>
      </c>
      <c r="M184" s="51">
        <v>7234233.6066300003</v>
      </c>
      <c r="N184" s="51">
        <v>166.07581597000001</v>
      </c>
      <c r="O184" s="51">
        <v>163.84</v>
      </c>
    </row>
    <row r="185" spans="1:15" x14ac:dyDescent="0.25">
      <c r="A185" s="50">
        <v>572</v>
      </c>
      <c r="B185" s="50">
        <v>6978</v>
      </c>
      <c r="C185" s="50">
        <v>6978</v>
      </c>
      <c r="D185" s="57">
        <v>9.6199999999999992</v>
      </c>
      <c r="E185" s="50" t="s">
        <v>209</v>
      </c>
      <c r="F185" s="50" t="s">
        <v>182</v>
      </c>
      <c r="G185" s="50" t="s">
        <v>210</v>
      </c>
      <c r="H185" s="52">
        <v>39954</v>
      </c>
      <c r="I185" s="50" t="s">
        <v>61</v>
      </c>
      <c r="J185" s="50" t="s">
        <v>6</v>
      </c>
      <c r="K185" s="50" t="s">
        <v>36</v>
      </c>
      <c r="L185" s="51">
        <v>2645.7066484799998</v>
      </c>
      <c r="M185" s="51">
        <v>437472.73468599998</v>
      </c>
      <c r="N185" s="51">
        <v>10.043032244799999</v>
      </c>
      <c r="O185" s="51">
        <v>9.6199999999999992</v>
      </c>
    </row>
    <row r="186" spans="1:15" x14ac:dyDescent="0.25">
      <c r="A186" s="50">
        <v>573</v>
      </c>
      <c r="B186" s="50">
        <v>6979</v>
      </c>
      <c r="C186" s="50">
        <v>6979</v>
      </c>
      <c r="D186" s="57">
        <v>4.8099999999999996</v>
      </c>
      <c r="E186" s="50" t="s">
        <v>209</v>
      </c>
      <c r="F186" s="50" t="s">
        <v>182</v>
      </c>
      <c r="G186" s="50" t="s">
        <v>210</v>
      </c>
      <c r="H186" s="52">
        <v>39954</v>
      </c>
      <c r="I186" s="50" t="s">
        <v>61</v>
      </c>
      <c r="J186" s="50" t="s">
        <v>6</v>
      </c>
      <c r="K186" s="50" t="s">
        <v>36</v>
      </c>
      <c r="L186" s="51">
        <v>1986.3353453499999</v>
      </c>
      <c r="M186" s="51">
        <v>218788.18249400001</v>
      </c>
      <c r="N186" s="51">
        <v>5.0227056393399998</v>
      </c>
      <c r="O186" s="51">
        <v>4.8099999999999996</v>
      </c>
    </row>
    <row r="187" spans="1:15" x14ac:dyDescent="0.25">
      <c r="A187" s="50">
        <v>574</v>
      </c>
      <c r="B187" s="50">
        <v>6982</v>
      </c>
      <c r="C187" s="50">
        <v>6982</v>
      </c>
      <c r="D187" s="57">
        <v>9.6199999999999992</v>
      </c>
      <c r="E187" s="50" t="s">
        <v>209</v>
      </c>
      <c r="F187" s="50" t="s">
        <v>182</v>
      </c>
      <c r="G187" s="50" t="s">
        <v>210</v>
      </c>
      <c r="H187" s="52">
        <v>39954</v>
      </c>
      <c r="I187" s="50" t="s">
        <v>61</v>
      </c>
      <c r="J187" s="50" t="s">
        <v>6</v>
      </c>
      <c r="K187" s="50" t="s">
        <v>36</v>
      </c>
      <c r="L187" s="51">
        <v>2645.7117520900001</v>
      </c>
      <c r="M187" s="51">
        <v>437472.10884900001</v>
      </c>
      <c r="N187" s="51">
        <v>10.043017877500001</v>
      </c>
      <c r="O187" s="51">
        <v>9.6199999999999992</v>
      </c>
    </row>
    <row r="188" spans="1:15" x14ac:dyDescent="0.25">
      <c r="A188" s="50">
        <v>575</v>
      </c>
      <c r="B188" s="50">
        <v>6983</v>
      </c>
      <c r="C188" s="50">
        <v>6983</v>
      </c>
      <c r="D188" s="57">
        <v>18.91</v>
      </c>
      <c r="E188" s="50" t="s">
        <v>209</v>
      </c>
      <c r="F188" s="50" t="s">
        <v>182</v>
      </c>
      <c r="G188" s="50" t="s">
        <v>210</v>
      </c>
      <c r="H188" s="52">
        <v>39954</v>
      </c>
      <c r="I188" s="50" t="s">
        <v>61</v>
      </c>
      <c r="J188" s="50" t="s">
        <v>6</v>
      </c>
      <c r="K188" s="50" t="s">
        <v>36</v>
      </c>
      <c r="L188" s="51">
        <v>3899.9783153600001</v>
      </c>
      <c r="M188" s="51">
        <v>826902.47622099996</v>
      </c>
      <c r="N188" s="51">
        <v>18.9831447163</v>
      </c>
      <c r="O188" s="51">
        <v>18.91</v>
      </c>
    </row>
    <row r="189" spans="1:15" x14ac:dyDescent="0.25">
      <c r="A189" s="50">
        <v>576</v>
      </c>
      <c r="B189" s="50">
        <v>6985</v>
      </c>
      <c r="C189" s="50">
        <v>6985</v>
      </c>
      <c r="D189" s="57">
        <v>10</v>
      </c>
      <c r="E189" s="50" t="s">
        <v>209</v>
      </c>
      <c r="F189" s="50" t="s">
        <v>182</v>
      </c>
      <c r="G189" s="50" t="s">
        <v>210</v>
      </c>
      <c r="H189" s="52">
        <v>39954</v>
      </c>
      <c r="I189" s="50" t="s">
        <v>61</v>
      </c>
      <c r="J189" s="50" t="s">
        <v>6</v>
      </c>
      <c r="K189" s="50" t="s">
        <v>36</v>
      </c>
      <c r="L189" s="51">
        <v>2604.4272127700001</v>
      </c>
      <c r="M189" s="51">
        <v>423774.91100299999</v>
      </c>
      <c r="N189" s="51">
        <v>9.7285722246899997</v>
      </c>
      <c r="O189" s="51">
        <v>9.7285722246899997</v>
      </c>
    </row>
    <row r="190" spans="1:15" x14ac:dyDescent="0.25">
      <c r="A190" s="50">
        <v>577</v>
      </c>
      <c r="B190" s="50">
        <v>6986</v>
      </c>
      <c r="C190" s="50">
        <v>6986</v>
      </c>
      <c r="D190" s="57">
        <v>5</v>
      </c>
      <c r="E190" s="50" t="s">
        <v>209</v>
      </c>
      <c r="F190" s="50" t="s">
        <v>182</v>
      </c>
      <c r="G190" s="50" t="s">
        <v>410</v>
      </c>
      <c r="H190" s="52">
        <v>39947</v>
      </c>
      <c r="I190" s="50" t="s">
        <v>61</v>
      </c>
      <c r="J190" s="50" t="s">
        <v>6</v>
      </c>
      <c r="K190" s="50" t="s">
        <v>36</v>
      </c>
      <c r="L190" s="51">
        <v>1985.7773841600001</v>
      </c>
      <c r="M190" s="51">
        <v>218791.597599</v>
      </c>
      <c r="N190" s="51">
        <v>5.0227840396700003</v>
      </c>
      <c r="O190" s="51">
        <v>5</v>
      </c>
    </row>
    <row r="191" spans="1:15" x14ac:dyDescent="0.25">
      <c r="A191" s="50">
        <v>579</v>
      </c>
      <c r="B191" s="50">
        <v>6998</v>
      </c>
      <c r="C191" s="50">
        <v>6998</v>
      </c>
      <c r="D191" s="57">
        <v>1.75</v>
      </c>
      <c r="E191" s="50" t="s">
        <v>128</v>
      </c>
      <c r="F191" s="50" t="s">
        <v>182</v>
      </c>
      <c r="G191" s="50" t="s">
        <v>411</v>
      </c>
      <c r="H191" s="52">
        <v>39919</v>
      </c>
      <c r="I191" s="50" t="s">
        <v>61</v>
      </c>
      <c r="J191" s="50" t="s">
        <v>104</v>
      </c>
      <c r="K191" s="50" t="s">
        <v>36</v>
      </c>
      <c r="L191" s="51">
        <v>16863.620383099998</v>
      </c>
      <c r="M191" s="51">
        <v>3458122.9965400002</v>
      </c>
      <c r="N191" s="51">
        <v>79.387897820899994</v>
      </c>
      <c r="O191" s="51">
        <v>1.75</v>
      </c>
    </row>
    <row r="192" spans="1:15" x14ac:dyDescent="0.25">
      <c r="A192" s="50">
        <v>788</v>
      </c>
      <c r="B192" s="50">
        <v>9273</v>
      </c>
      <c r="C192" s="50">
        <v>9273</v>
      </c>
      <c r="D192" s="57">
        <v>1.2</v>
      </c>
      <c r="E192" s="50" t="s">
        <v>130</v>
      </c>
      <c r="F192" s="50" t="s">
        <v>182</v>
      </c>
      <c r="G192" s="50" t="s">
        <v>215</v>
      </c>
      <c r="H192" s="52">
        <v>40030</v>
      </c>
      <c r="I192" s="50" t="s">
        <v>61</v>
      </c>
      <c r="J192" s="50" t="s">
        <v>6</v>
      </c>
      <c r="K192" s="50" t="s">
        <v>36</v>
      </c>
      <c r="L192" s="51">
        <v>11104.6057912</v>
      </c>
      <c r="M192" s="51">
        <v>7809209.0902399998</v>
      </c>
      <c r="N192" s="51">
        <v>179.275489604</v>
      </c>
      <c r="O192" s="51">
        <v>1.2</v>
      </c>
    </row>
    <row r="193" spans="1:15" x14ac:dyDescent="0.25">
      <c r="A193" s="50">
        <v>790</v>
      </c>
      <c r="B193" s="50">
        <v>9277</v>
      </c>
      <c r="C193" s="50">
        <v>9277</v>
      </c>
      <c r="D193" s="57">
        <v>14.5</v>
      </c>
      <c r="E193" s="50" t="s">
        <v>209</v>
      </c>
      <c r="F193" s="50" t="s">
        <v>182</v>
      </c>
      <c r="G193" s="50" t="s">
        <v>297</v>
      </c>
      <c r="H193" s="52">
        <v>40024</v>
      </c>
      <c r="I193" s="50" t="s">
        <v>61</v>
      </c>
      <c r="J193" s="50" t="s">
        <v>6</v>
      </c>
      <c r="K193" s="50" t="s">
        <v>36</v>
      </c>
      <c r="L193" s="51">
        <v>3263.6446479800002</v>
      </c>
      <c r="M193" s="51">
        <v>632842.98287299997</v>
      </c>
      <c r="N193" s="51">
        <v>14.528133936</v>
      </c>
      <c r="O193" s="51">
        <v>14.5</v>
      </c>
    </row>
    <row r="194" spans="1:15" x14ac:dyDescent="0.25">
      <c r="A194" s="50">
        <v>791</v>
      </c>
      <c r="B194" s="50">
        <v>9278</v>
      </c>
      <c r="C194" s="50">
        <v>9278</v>
      </c>
      <c r="D194" s="57">
        <v>17.5</v>
      </c>
      <c r="E194" s="50" t="s">
        <v>209</v>
      </c>
      <c r="F194" s="50" t="s">
        <v>182</v>
      </c>
      <c r="G194" s="50" t="s">
        <v>297</v>
      </c>
      <c r="H194" s="52">
        <v>40024</v>
      </c>
      <c r="I194" s="50" t="s">
        <v>61</v>
      </c>
      <c r="J194" s="50" t="s">
        <v>6</v>
      </c>
      <c r="K194" s="50" t="s">
        <v>36</v>
      </c>
      <c r="L194" s="51">
        <v>3681.90500948</v>
      </c>
      <c r="M194" s="51">
        <v>682777.09318900004</v>
      </c>
      <c r="N194" s="51">
        <v>15.674467959299999</v>
      </c>
      <c r="O194" s="51">
        <v>15.674467959299999</v>
      </c>
    </row>
    <row r="195" spans="1:15" x14ac:dyDescent="0.25">
      <c r="A195" s="50">
        <v>796</v>
      </c>
      <c r="B195" s="50">
        <v>9296</v>
      </c>
      <c r="C195" s="50">
        <v>9296</v>
      </c>
      <c r="D195" s="57">
        <v>32.43</v>
      </c>
      <c r="E195" s="50" t="s">
        <v>209</v>
      </c>
      <c r="F195" s="50" t="s">
        <v>182</v>
      </c>
      <c r="G195" s="50" t="s">
        <v>214</v>
      </c>
      <c r="H195" s="52">
        <v>40035</v>
      </c>
      <c r="I195" s="50" t="s">
        <v>61</v>
      </c>
      <c r="J195" s="50" t="s">
        <v>6</v>
      </c>
      <c r="K195" s="50" t="s">
        <v>36</v>
      </c>
      <c r="L195" s="51">
        <v>4767.4346892000003</v>
      </c>
      <c r="M195" s="51">
        <v>1348455.90032</v>
      </c>
      <c r="N195" s="51">
        <v>30.956411711600001</v>
      </c>
      <c r="O195" s="51">
        <v>30.956411711600001</v>
      </c>
    </row>
    <row r="196" spans="1:15" x14ac:dyDescent="0.25">
      <c r="A196" s="50">
        <v>797</v>
      </c>
      <c r="B196" s="50">
        <v>9302</v>
      </c>
      <c r="C196" s="50">
        <v>9302</v>
      </c>
      <c r="D196" s="57">
        <v>5</v>
      </c>
      <c r="E196" s="50" t="s">
        <v>209</v>
      </c>
      <c r="F196" s="50" t="s">
        <v>182</v>
      </c>
      <c r="G196" s="50" t="s">
        <v>215</v>
      </c>
      <c r="H196" s="52">
        <v>40030</v>
      </c>
      <c r="I196" s="50" t="s">
        <v>61</v>
      </c>
      <c r="J196" s="50" t="s">
        <v>6</v>
      </c>
      <c r="K196" s="50" t="s">
        <v>36</v>
      </c>
      <c r="L196" s="51">
        <v>1952.39438133</v>
      </c>
      <c r="M196" s="51">
        <v>211750.03677100001</v>
      </c>
      <c r="N196" s="51">
        <v>4.8611313997599996</v>
      </c>
      <c r="O196" s="51">
        <v>4.8611313997599996</v>
      </c>
    </row>
    <row r="197" spans="1:15" x14ac:dyDescent="0.25">
      <c r="A197" s="50">
        <v>798</v>
      </c>
      <c r="B197" s="50">
        <v>9303</v>
      </c>
      <c r="C197" s="50">
        <v>9303</v>
      </c>
      <c r="D197" s="57">
        <v>10</v>
      </c>
      <c r="E197" s="50" t="s">
        <v>209</v>
      </c>
      <c r="F197" s="50" t="s">
        <v>182</v>
      </c>
      <c r="G197" s="50" t="s">
        <v>215</v>
      </c>
      <c r="H197" s="52">
        <v>40030</v>
      </c>
      <c r="I197" s="50" t="s">
        <v>61</v>
      </c>
      <c r="J197" s="50" t="s">
        <v>6</v>
      </c>
      <c r="K197" s="50" t="s">
        <v>36</v>
      </c>
      <c r="L197" s="51">
        <v>3404.4004547200002</v>
      </c>
      <c r="M197" s="51">
        <v>517054.47904200002</v>
      </c>
      <c r="N197" s="51">
        <v>11.869985015299999</v>
      </c>
      <c r="O197" s="51">
        <v>10</v>
      </c>
    </row>
    <row r="198" spans="1:15" x14ac:dyDescent="0.25">
      <c r="A198" s="50">
        <v>799</v>
      </c>
      <c r="B198" s="50">
        <v>9304</v>
      </c>
      <c r="C198" s="50">
        <v>9304</v>
      </c>
      <c r="D198" s="57">
        <v>84</v>
      </c>
      <c r="E198" s="50" t="s">
        <v>209</v>
      </c>
      <c r="F198" s="50" t="s">
        <v>182</v>
      </c>
      <c r="G198" s="50" t="s">
        <v>215</v>
      </c>
      <c r="H198" s="52">
        <v>40030</v>
      </c>
      <c r="I198" s="50" t="s">
        <v>61</v>
      </c>
      <c r="J198" s="50" t="s">
        <v>6</v>
      </c>
      <c r="K198" s="50" t="s">
        <v>36</v>
      </c>
      <c r="L198" s="51">
        <v>26091.991048299999</v>
      </c>
      <c r="M198" s="51">
        <v>10477284.477700001</v>
      </c>
      <c r="N198" s="51">
        <v>240.52631742400001</v>
      </c>
      <c r="O198" s="51">
        <v>84</v>
      </c>
    </row>
    <row r="199" spans="1:15" x14ac:dyDescent="0.25">
      <c r="A199" s="50">
        <v>800</v>
      </c>
      <c r="B199" s="50">
        <v>9308</v>
      </c>
      <c r="C199" s="50">
        <v>9308</v>
      </c>
      <c r="D199" s="57">
        <v>195.19</v>
      </c>
      <c r="E199" s="50" t="s">
        <v>134</v>
      </c>
      <c r="F199" s="50" t="s">
        <v>182</v>
      </c>
      <c r="G199" s="50" t="s">
        <v>433</v>
      </c>
      <c r="H199" s="52">
        <v>40016</v>
      </c>
      <c r="I199" s="50" t="s">
        <v>61</v>
      </c>
      <c r="J199" s="50" t="s">
        <v>62</v>
      </c>
      <c r="K199" s="50" t="s">
        <v>36</v>
      </c>
      <c r="L199" s="51">
        <v>15556.082175400001</v>
      </c>
      <c r="M199" s="51">
        <v>8591085.0737900008</v>
      </c>
      <c r="N199" s="51">
        <v>197.22496414700001</v>
      </c>
      <c r="O199" s="51">
        <v>195.19</v>
      </c>
    </row>
    <row r="200" spans="1:15" x14ac:dyDescent="0.25">
      <c r="A200" s="50">
        <v>801</v>
      </c>
      <c r="B200" s="50">
        <v>9311</v>
      </c>
      <c r="C200" s="50">
        <v>9311</v>
      </c>
      <c r="D200" s="57">
        <v>40</v>
      </c>
      <c r="E200" s="50" t="s">
        <v>209</v>
      </c>
      <c r="F200" s="50" t="s">
        <v>182</v>
      </c>
      <c r="G200" s="50" t="s">
        <v>421</v>
      </c>
      <c r="H200" s="52">
        <v>40108</v>
      </c>
      <c r="I200" s="50" t="s">
        <v>61</v>
      </c>
      <c r="J200" s="50" t="s">
        <v>6</v>
      </c>
      <c r="K200" s="50" t="s">
        <v>36</v>
      </c>
      <c r="L200" s="51">
        <v>6495.75079998</v>
      </c>
      <c r="M200" s="51">
        <v>1729204.5374</v>
      </c>
      <c r="N200" s="51">
        <v>39.697232649999997</v>
      </c>
      <c r="O200" s="51">
        <v>39.697232649999997</v>
      </c>
    </row>
    <row r="201" spans="1:15" x14ac:dyDescent="0.25">
      <c r="A201" s="50">
        <v>803</v>
      </c>
      <c r="B201" s="50">
        <v>9313</v>
      </c>
      <c r="C201" s="50">
        <v>9313</v>
      </c>
      <c r="D201" s="57">
        <v>14</v>
      </c>
      <c r="E201" s="50" t="s">
        <v>209</v>
      </c>
      <c r="F201" s="50" t="s">
        <v>182</v>
      </c>
      <c r="G201" s="50" t="s">
        <v>421</v>
      </c>
      <c r="H201" s="52">
        <v>40108</v>
      </c>
      <c r="I201" s="50" t="s">
        <v>61</v>
      </c>
      <c r="J201" s="50" t="s">
        <v>6</v>
      </c>
      <c r="K201" s="50" t="s">
        <v>36</v>
      </c>
      <c r="L201" s="51">
        <v>5328.5599129599996</v>
      </c>
      <c r="M201" s="51">
        <v>699815.55634000001</v>
      </c>
      <c r="N201" s="51">
        <v>16.065618815699999</v>
      </c>
      <c r="O201" s="51">
        <v>14</v>
      </c>
    </row>
    <row r="202" spans="1:15" x14ac:dyDescent="0.25">
      <c r="A202" s="50">
        <v>804</v>
      </c>
      <c r="B202" s="50">
        <v>9314</v>
      </c>
      <c r="C202" s="50">
        <v>9314</v>
      </c>
      <c r="D202" s="57">
        <v>13</v>
      </c>
      <c r="E202" s="50" t="s">
        <v>209</v>
      </c>
      <c r="F202" s="50" t="s">
        <v>182</v>
      </c>
      <c r="G202" s="50" t="s">
        <v>421</v>
      </c>
      <c r="H202" s="52">
        <v>40108</v>
      </c>
      <c r="I202" s="50" t="s">
        <v>61</v>
      </c>
      <c r="J202" s="50" t="s">
        <v>6</v>
      </c>
      <c r="K202" s="50" t="s">
        <v>36</v>
      </c>
      <c r="L202" s="51">
        <v>3211.7726091300001</v>
      </c>
      <c r="M202" s="51">
        <v>610731.84583799995</v>
      </c>
      <c r="N202" s="51">
        <v>14.020530045299999</v>
      </c>
      <c r="O202" s="51">
        <v>13</v>
      </c>
    </row>
    <row r="203" spans="1:15" x14ac:dyDescent="0.25">
      <c r="A203" s="50">
        <v>806</v>
      </c>
      <c r="B203" s="50">
        <v>9317</v>
      </c>
      <c r="C203" s="50">
        <v>9317</v>
      </c>
      <c r="D203" s="57">
        <v>7704.59</v>
      </c>
      <c r="E203" s="50" t="s">
        <v>134</v>
      </c>
      <c r="F203" s="50" t="s">
        <v>182</v>
      </c>
      <c r="G203" s="50" t="s">
        <v>434</v>
      </c>
      <c r="H203" s="52">
        <v>39930</v>
      </c>
      <c r="I203" s="50" t="s">
        <v>61</v>
      </c>
      <c r="J203" s="50" t="s">
        <v>62</v>
      </c>
      <c r="K203" s="50" t="s">
        <v>36</v>
      </c>
      <c r="L203" s="51">
        <v>254898.64229399999</v>
      </c>
      <c r="M203" s="51">
        <v>338699473.935</v>
      </c>
      <c r="N203" s="51">
        <v>7775.5011188500002</v>
      </c>
      <c r="O203" s="51">
        <v>7704.59</v>
      </c>
    </row>
    <row r="204" spans="1:15" x14ac:dyDescent="0.25">
      <c r="A204" s="50">
        <v>807</v>
      </c>
      <c r="B204" s="50">
        <v>9396</v>
      </c>
      <c r="C204" s="50">
        <v>9396</v>
      </c>
      <c r="D204" s="57">
        <v>454</v>
      </c>
      <c r="E204" s="50" t="s">
        <v>150</v>
      </c>
      <c r="F204" s="50" t="s">
        <v>182</v>
      </c>
      <c r="G204" s="50" t="s">
        <v>225</v>
      </c>
      <c r="H204" s="52">
        <v>40099</v>
      </c>
      <c r="I204" s="50" t="s">
        <v>61</v>
      </c>
      <c r="J204" s="50" t="s">
        <v>88</v>
      </c>
      <c r="K204" s="50" t="s">
        <v>36</v>
      </c>
      <c r="L204" s="51">
        <v>6464.7039440400004</v>
      </c>
      <c r="M204" s="51">
        <v>2351763.6082100002</v>
      </c>
      <c r="N204" s="51">
        <v>53.989279506300001</v>
      </c>
      <c r="O204" s="51">
        <v>53.989279506300001</v>
      </c>
    </row>
    <row r="205" spans="1:15" x14ac:dyDescent="0.25">
      <c r="A205" s="50">
        <v>808</v>
      </c>
      <c r="B205" s="50">
        <v>9411</v>
      </c>
      <c r="C205" s="50">
        <v>9411</v>
      </c>
      <c r="D205" s="57">
        <v>647.48</v>
      </c>
      <c r="E205" s="50" t="s">
        <v>134</v>
      </c>
      <c r="F205" s="50" t="s">
        <v>182</v>
      </c>
      <c r="G205" s="50" t="s">
        <v>228</v>
      </c>
      <c r="H205" s="52">
        <v>40182</v>
      </c>
      <c r="I205" s="50" t="s">
        <v>61</v>
      </c>
      <c r="J205" s="50" t="s">
        <v>62</v>
      </c>
      <c r="K205" s="50" t="s">
        <v>36</v>
      </c>
      <c r="L205" s="51">
        <v>1604.30026748</v>
      </c>
      <c r="M205" s="51">
        <v>6159.4724090299997</v>
      </c>
      <c r="N205" s="51">
        <v>0.14140259520199999</v>
      </c>
      <c r="O205" s="51">
        <v>0.14140259520199999</v>
      </c>
    </row>
    <row r="206" spans="1:15" x14ac:dyDescent="0.25">
      <c r="A206" s="50">
        <v>809</v>
      </c>
      <c r="B206" s="50">
        <v>9412</v>
      </c>
      <c r="C206" s="50">
        <v>9412</v>
      </c>
      <c r="D206" s="57">
        <v>251</v>
      </c>
      <c r="E206" s="50" t="s">
        <v>134</v>
      </c>
      <c r="F206" s="50" t="s">
        <v>182</v>
      </c>
      <c r="G206" s="50" t="s">
        <v>435</v>
      </c>
      <c r="H206" s="52">
        <v>40157</v>
      </c>
      <c r="I206" s="50" t="s">
        <v>61</v>
      </c>
      <c r="J206" s="50" t="s">
        <v>62</v>
      </c>
      <c r="K206" s="50" t="s">
        <v>36</v>
      </c>
      <c r="L206" s="51">
        <v>20185.061122499999</v>
      </c>
      <c r="M206" s="51">
        <v>10930697.600299999</v>
      </c>
      <c r="N206" s="51">
        <v>250.935292084</v>
      </c>
      <c r="O206" s="51">
        <v>250.935292084</v>
      </c>
    </row>
    <row r="207" spans="1:15" x14ac:dyDescent="0.25">
      <c r="A207" s="50">
        <v>810</v>
      </c>
      <c r="B207" s="50">
        <v>9422</v>
      </c>
      <c r="C207" s="50">
        <v>9422</v>
      </c>
      <c r="D207" s="57">
        <v>1425.33</v>
      </c>
      <c r="E207" s="50" t="s">
        <v>134</v>
      </c>
      <c r="F207" s="50" t="s">
        <v>182</v>
      </c>
      <c r="G207" s="50" t="s">
        <v>436</v>
      </c>
      <c r="H207" s="52">
        <v>39973</v>
      </c>
      <c r="I207" s="50" t="s">
        <v>61</v>
      </c>
      <c r="J207" s="50" t="s">
        <v>62</v>
      </c>
      <c r="K207" s="50" t="s">
        <v>36</v>
      </c>
      <c r="L207" s="51">
        <v>36977.374325199999</v>
      </c>
      <c r="M207" s="51">
        <v>62236251.438900001</v>
      </c>
      <c r="N207" s="51">
        <v>1428.75345236</v>
      </c>
      <c r="O207" s="51">
        <v>1425.33</v>
      </c>
    </row>
    <row r="208" spans="1:15" x14ac:dyDescent="0.25">
      <c r="A208" s="50">
        <v>814</v>
      </c>
      <c r="B208" s="50">
        <v>9436</v>
      </c>
      <c r="C208" s="50">
        <v>9436</v>
      </c>
      <c r="D208" s="57">
        <v>60</v>
      </c>
      <c r="E208" s="50" t="s">
        <v>150</v>
      </c>
      <c r="F208" s="50" t="s">
        <v>182</v>
      </c>
      <c r="G208" s="50" t="s">
        <v>229</v>
      </c>
      <c r="H208" s="52">
        <v>40214</v>
      </c>
      <c r="I208" s="50" t="s">
        <v>61</v>
      </c>
      <c r="J208" s="50" t="s">
        <v>88</v>
      </c>
      <c r="K208" s="50" t="s">
        <v>36</v>
      </c>
      <c r="L208" s="51">
        <v>1731.5677114099999</v>
      </c>
      <c r="M208" s="51">
        <v>51698.611599199998</v>
      </c>
      <c r="N208" s="51">
        <v>1.18684156093</v>
      </c>
      <c r="O208" s="51">
        <v>1.18684156093</v>
      </c>
    </row>
    <row r="209" spans="1:15" x14ac:dyDescent="0.25">
      <c r="A209" s="50">
        <v>815</v>
      </c>
      <c r="B209" s="50">
        <v>9491</v>
      </c>
      <c r="C209" s="50">
        <v>9491</v>
      </c>
      <c r="D209" s="57">
        <v>12</v>
      </c>
      <c r="E209" s="50" t="s">
        <v>209</v>
      </c>
      <c r="F209" s="50" t="s">
        <v>182</v>
      </c>
      <c r="G209" s="50" t="s">
        <v>214</v>
      </c>
      <c r="H209" s="52">
        <v>40266</v>
      </c>
      <c r="I209" s="50" t="s">
        <v>61</v>
      </c>
      <c r="J209" s="50" t="s">
        <v>6</v>
      </c>
      <c r="K209" s="50" t="s">
        <v>36</v>
      </c>
      <c r="L209" s="51">
        <v>3006.6429195300002</v>
      </c>
      <c r="M209" s="51">
        <v>450794.94619500003</v>
      </c>
      <c r="N209" s="51">
        <v>10.3488693613</v>
      </c>
      <c r="O209" s="51">
        <v>10.3488693613</v>
      </c>
    </row>
    <row r="210" spans="1:15" x14ac:dyDescent="0.25">
      <c r="A210" s="50">
        <v>816</v>
      </c>
      <c r="B210" s="50">
        <v>9543</v>
      </c>
      <c r="C210" s="50">
        <v>9543</v>
      </c>
      <c r="D210" s="57">
        <v>431.2</v>
      </c>
      <c r="E210" s="50" t="s">
        <v>134</v>
      </c>
      <c r="F210" s="50" t="s">
        <v>182</v>
      </c>
      <c r="G210" s="50" t="s">
        <v>438</v>
      </c>
      <c r="H210" s="52">
        <v>40358</v>
      </c>
      <c r="I210" s="50" t="s">
        <v>61</v>
      </c>
      <c r="J210" s="50" t="s">
        <v>62</v>
      </c>
      <c r="K210" s="50" t="s">
        <v>36</v>
      </c>
      <c r="L210" s="51">
        <v>18900.0467049</v>
      </c>
      <c r="M210" s="51">
        <v>11512015.2097</v>
      </c>
      <c r="N210" s="51">
        <v>264.280561476</v>
      </c>
      <c r="O210" s="51">
        <v>264.280561476</v>
      </c>
    </row>
    <row r="211" spans="1:15" x14ac:dyDescent="0.25">
      <c r="A211" s="50">
        <v>817</v>
      </c>
      <c r="B211" s="50">
        <v>9550</v>
      </c>
      <c r="C211" s="50">
        <v>9550</v>
      </c>
      <c r="D211" s="57">
        <v>320</v>
      </c>
      <c r="E211" s="50" t="s">
        <v>134</v>
      </c>
      <c r="F211" s="50" t="s">
        <v>182</v>
      </c>
      <c r="G211" s="50" t="s">
        <v>377</v>
      </c>
      <c r="H211" s="52">
        <v>40346</v>
      </c>
      <c r="I211" s="50" t="s">
        <v>61</v>
      </c>
      <c r="J211" s="50" t="s">
        <v>62</v>
      </c>
      <c r="K211" s="50" t="s">
        <v>36</v>
      </c>
      <c r="L211" s="51">
        <v>15854.0992463</v>
      </c>
      <c r="M211" s="51">
        <v>8228596.8773600003</v>
      </c>
      <c r="N211" s="51">
        <v>188.90334691999999</v>
      </c>
      <c r="O211" s="51">
        <v>188.90334691999999</v>
      </c>
    </row>
    <row r="212" spans="1:15" x14ac:dyDescent="0.25">
      <c r="A212" s="50">
        <v>818</v>
      </c>
      <c r="B212" s="50">
        <v>9551</v>
      </c>
      <c r="C212" s="50">
        <v>9551</v>
      </c>
      <c r="D212" s="57">
        <v>203.23</v>
      </c>
      <c r="E212" s="50" t="s">
        <v>134</v>
      </c>
      <c r="F212" s="50" t="s">
        <v>182</v>
      </c>
      <c r="G212" s="50" t="s">
        <v>377</v>
      </c>
      <c r="H212" s="52">
        <v>40346</v>
      </c>
      <c r="I212" s="50" t="s">
        <v>61</v>
      </c>
      <c r="J212" s="50" t="s">
        <v>62</v>
      </c>
      <c r="K212" s="50" t="s">
        <v>36</v>
      </c>
      <c r="L212" s="51">
        <v>13942.195578000001</v>
      </c>
      <c r="M212" s="51">
        <v>8834034.6472399998</v>
      </c>
      <c r="N212" s="51">
        <v>202.802341219</v>
      </c>
      <c r="O212" s="51">
        <v>202.802341219</v>
      </c>
    </row>
    <row r="213" spans="1:15" x14ac:dyDescent="0.25">
      <c r="A213" s="50">
        <v>819</v>
      </c>
      <c r="B213" s="50">
        <v>9557</v>
      </c>
      <c r="C213" s="50">
        <v>9557</v>
      </c>
      <c r="D213" s="57">
        <v>6.74</v>
      </c>
      <c r="E213" s="50" t="s">
        <v>130</v>
      </c>
      <c r="F213" s="50" t="s">
        <v>182</v>
      </c>
      <c r="G213" s="50" t="s">
        <v>235</v>
      </c>
      <c r="H213" s="52">
        <v>40302</v>
      </c>
      <c r="I213" s="50" t="s">
        <v>61</v>
      </c>
      <c r="J213" s="50" t="s">
        <v>6</v>
      </c>
      <c r="K213" s="50" t="s">
        <v>36</v>
      </c>
      <c r="L213" s="51">
        <v>2239.45875363</v>
      </c>
      <c r="M213" s="51">
        <v>246948.169283</v>
      </c>
      <c r="N213" s="51">
        <v>5.6691725683699996</v>
      </c>
      <c r="O213" s="51">
        <v>5.6691725683699996</v>
      </c>
    </row>
    <row r="214" spans="1:15" x14ac:dyDescent="0.25">
      <c r="A214" s="50">
        <v>820</v>
      </c>
      <c r="B214" s="50">
        <v>9558</v>
      </c>
      <c r="C214" s="50">
        <v>9558</v>
      </c>
      <c r="D214" s="57">
        <v>130</v>
      </c>
      <c r="E214" s="50" t="s">
        <v>21</v>
      </c>
      <c r="F214" s="50" t="s">
        <v>182</v>
      </c>
      <c r="G214" s="50" t="s">
        <v>237</v>
      </c>
      <c r="H214" s="52">
        <v>40338</v>
      </c>
      <c r="I214" s="50" t="s">
        <v>61</v>
      </c>
      <c r="J214" s="50" t="s">
        <v>136</v>
      </c>
      <c r="K214" s="50" t="s">
        <v>36</v>
      </c>
      <c r="L214" s="51">
        <v>16657.9786614</v>
      </c>
      <c r="M214" s="51">
        <v>16613485.168199999</v>
      </c>
      <c r="N214" s="51">
        <v>381.39466534299999</v>
      </c>
      <c r="O214" s="51">
        <v>130</v>
      </c>
    </row>
    <row r="215" spans="1:15" x14ac:dyDescent="0.25">
      <c r="A215" s="50">
        <v>821</v>
      </c>
      <c r="B215" s="50">
        <v>9559</v>
      </c>
      <c r="C215" s="50">
        <v>9559</v>
      </c>
      <c r="D215" s="57">
        <v>230.15</v>
      </c>
      <c r="E215" s="50" t="s">
        <v>134</v>
      </c>
      <c r="F215" s="50" t="s">
        <v>182</v>
      </c>
      <c r="G215" s="50" t="s">
        <v>439</v>
      </c>
      <c r="H215" s="52">
        <v>40340</v>
      </c>
      <c r="I215" s="50" t="s">
        <v>61</v>
      </c>
      <c r="J215" s="50" t="s">
        <v>62</v>
      </c>
      <c r="K215" s="50" t="s">
        <v>36</v>
      </c>
      <c r="L215" s="51">
        <v>28640.511188199998</v>
      </c>
      <c r="M215" s="51">
        <v>10392797.183700001</v>
      </c>
      <c r="N215" s="51">
        <v>238.58674827799999</v>
      </c>
      <c r="O215" s="51">
        <v>230.15</v>
      </c>
    </row>
    <row r="216" spans="1:15" x14ac:dyDescent="0.25">
      <c r="A216" s="50">
        <v>822</v>
      </c>
      <c r="B216" s="50">
        <v>9614</v>
      </c>
      <c r="C216" s="50">
        <v>9614</v>
      </c>
      <c r="D216" s="57">
        <v>667.12</v>
      </c>
      <c r="E216" s="50" t="s">
        <v>134</v>
      </c>
      <c r="F216" s="50" t="s">
        <v>182</v>
      </c>
      <c r="G216" s="50" t="s">
        <v>440</v>
      </c>
      <c r="H216" s="52">
        <v>40398</v>
      </c>
      <c r="I216" s="50" t="s">
        <v>61</v>
      </c>
      <c r="J216" s="50" t="s">
        <v>62</v>
      </c>
      <c r="K216" s="50" t="s">
        <v>36</v>
      </c>
      <c r="L216" s="51">
        <v>81887.402565900004</v>
      </c>
      <c r="M216" s="51">
        <v>74349784.640300006</v>
      </c>
      <c r="N216" s="51">
        <v>1706.8430220499999</v>
      </c>
      <c r="O216" s="51">
        <v>667.12</v>
      </c>
    </row>
    <row r="217" spans="1:15" x14ac:dyDescent="0.25">
      <c r="A217" s="50">
        <v>823</v>
      </c>
      <c r="B217" s="50">
        <v>9634</v>
      </c>
      <c r="C217" s="50">
        <v>9634</v>
      </c>
      <c r="D217" s="57">
        <v>346.34</v>
      </c>
      <c r="E217" s="50" t="s">
        <v>134</v>
      </c>
      <c r="F217" s="50" t="s">
        <v>182</v>
      </c>
      <c r="G217" s="50" t="s">
        <v>399</v>
      </c>
      <c r="H217" s="52">
        <v>40421</v>
      </c>
      <c r="I217" s="50" t="s">
        <v>61</v>
      </c>
      <c r="J217" s="50" t="s">
        <v>62</v>
      </c>
      <c r="K217" s="50" t="s">
        <v>36</v>
      </c>
      <c r="L217" s="51">
        <v>35332.668906899999</v>
      </c>
      <c r="M217" s="51">
        <v>15248589.931299999</v>
      </c>
      <c r="N217" s="51">
        <v>350.06085688399997</v>
      </c>
      <c r="O217" s="51">
        <v>346.34</v>
      </c>
    </row>
    <row r="218" spans="1:15" x14ac:dyDescent="0.25">
      <c r="A218" s="50">
        <v>824</v>
      </c>
      <c r="B218" s="50">
        <v>9636</v>
      </c>
      <c r="C218" s="50">
        <v>9636</v>
      </c>
      <c r="D218" s="57">
        <v>301.27999999999997</v>
      </c>
      <c r="E218" s="50" t="s">
        <v>134</v>
      </c>
      <c r="F218" s="50" t="s">
        <v>182</v>
      </c>
      <c r="G218" s="50" t="s">
        <v>399</v>
      </c>
      <c r="H218" s="52">
        <v>40421</v>
      </c>
      <c r="I218" s="50" t="s">
        <v>61</v>
      </c>
      <c r="J218" s="50" t="s">
        <v>62</v>
      </c>
      <c r="K218" s="50" t="s">
        <v>36</v>
      </c>
      <c r="L218" s="51">
        <v>18427.4228583</v>
      </c>
      <c r="M218" s="51">
        <v>13159265.1516</v>
      </c>
      <c r="N218" s="51">
        <v>302.09636797100001</v>
      </c>
      <c r="O218" s="51">
        <v>301.27999999999997</v>
      </c>
    </row>
    <row r="219" spans="1:15" x14ac:dyDescent="0.25">
      <c r="A219" s="50">
        <v>825</v>
      </c>
      <c r="B219" s="50">
        <v>9638</v>
      </c>
      <c r="C219" s="50">
        <v>9638</v>
      </c>
      <c r="D219" s="57">
        <v>25000</v>
      </c>
      <c r="E219" s="50" t="s">
        <v>130</v>
      </c>
      <c r="F219" s="50" t="s">
        <v>182</v>
      </c>
      <c r="G219" s="50" t="s">
        <v>240</v>
      </c>
      <c r="H219" s="52">
        <v>40387</v>
      </c>
      <c r="I219" s="50" t="s">
        <v>61</v>
      </c>
      <c r="J219" s="50" t="s">
        <v>6</v>
      </c>
      <c r="K219" s="50" t="s">
        <v>36</v>
      </c>
      <c r="L219" s="51">
        <v>106163.23362699999</v>
      </c>
      <c r="M219" s="51">
        <v>12309258.5151</v>
      </c>
      <c r="N219" s="51">
        <v>282.58282259700002</v>
      </c>
      <c r="O219" s="51">
        <v>282.58282259700002</v>
      </c>
    </row>
    <row r="220" spans="1:15" x14ac:dyDescent="0.25">
      <c r="A220" s="50">
        <v>826</v>
      </c>
      <c r="B220" s="50">
        <v>9641</v>
      </c>
      <c r="C220" s="50">
        <v>9641</v>
      </c>
      <c r="D220" s="57">
        <v>40209.519999999997</v>
      </c>
      <c r="E220" s="50" t="s">
        <v>134</v>
      </c>
      <c r="F220" s="50" t="s">
        <v>182</v>
      </c>
      <c r="G220" s="50" t="s">
        <v>240</v>
      </c>
      <c r="H220" s="52">
        <v>40387</v>
      </c>
      <c r="I220" s="50" t="s">
        <v>61</v>
      </c>
      <c r="J220" s="50" t="s">
        <v>62</v>
      </c>
      <c r="K220" s="50" t="s">
        <v>36</v>
      </c>
      <c r="L220" s="51">
        <v>135843.12435200001</v>
      </c>
      <c r="M220" s="51">
        <v>87591220.057600006</v>
      </c>
      <c r="N220" s="51">
        <v>2010.8257673000001</v>
      </c>
      <c r="O220" s="51">
        <v>2010.8257673000001</v>
      </c>
    </row>
    <row r="221" spans="1:15" x14ac:dyDescent="0.25">
      <c r="A221" s="50">
        <v>827</v>
      </c>
      <c r="B221" s="50">
        <v>9650</v>
      </c>
      <c r="C221" s="50">
        <v>9650</v>
      </c>
      <c r="D221" s="57">
        <v>386.57</v>
      </c>
      <c r="E221" s="50" t="s">
        <v>134</v>
      </c>
      <c r="F221" s="50" t="s">
        <v>182</v>
      </c>
      <c r="G221" s="50" t="s">
        <v>441</v>
      </c>
      <c r="H221" s="52">
        <v>40325</v>
      </c>
      <c r="I221" s="50" t="s">
        <v>61</v>
      </c>
      <c r="J221" s="50" t="s">
        <v>62</v>
      </c>
      <c r="K221" s="50" t="s">
        <v>36</v>
      </c>
      <c r="L221" s="51">
        <v>65816.089187899997</v>
      </c>
      <c r="M221" s="51">
        <v>18634388.6426</v>
      </c>
      <c r="N221" s="51">
        <v>427.78841093699998</v>
      </c>
      <c r="O221" s="51">
        <v>386.57</v>
      </c>
    </row>
    <row r="222" spans="1:15" x14ac:dyDescent="0.25">
      <c r="A222" s="50">
        <v>828</v>
      </c>
      <c r="B222" s="50">
        <v>9721</v>
      </c>
      <c r="C222" s="50">
        <v>9721</v>
      </c>
      <c r="D222" s="57">
        <v>1217.8900000000001</v>
      </c>
      <c r="E222" s="50" t="s">
        <v>58</v>
      </c>
      <c r="F222" s="50" t="s">
        <v>182</v>
      </c>
      <c r="G222" s="50" t="s">
        <v>442</v>
      </c>
      <c r="H222" s="52">
        <v>39966</v>
      </c>
      <c r="I222" s="50" t="s">
        <v>61</v>
      </c>
      <c r="J222" s="50" t="s">
        <v>62</v>
      </c>
      <c r="K222" s="50" t="s">
        <v>36</v>
      </c>
      <c r="L222" s="51">
        <v>46123.373930399997</v>
      </c>
      <c r="M222" s="51">
        <v>53576996.225500003</v>
      </c>
      <c r="N222" s="51">
        <v>1229.96351089</v>
      </c>
      <c r="O222" s="51">
        <v>1217.8900000000001</v>
      </c>
    </row>
    <row r="223" spans="1:15" x14ac:dyDescent="0.25">
      <c r="A223" s="50">
        <v>829</v>
      </c>
      <c r="B223" s="50">
        <v>9743</v>
      </c>
      <c r="C223" s="50">
        <v>9743</v>
      </c>
      <c r="D223" s="57">
        <v>1784.36</v>
      </c>
      <c r="E223" s="50" t="s">
        <v>134</v>
      </c>
      <c r="F223" s="50" t="s">
        <v>182</v>
      </c>
      <c r="G223" s="50" t="s">
        <v>147</v>
      </c>
      <c r="H223" s="52">
        <v>40484</v>
      </c>
      <c r="I223" s="50" t="s">
        <v>61</v>
      </c>
      <c r="J223" s="50" t="s">
        <v>62</v>
      </c>
      <c r="K223" s="50" t="s">
        <v>36</v>
      </c>
      <c r="L223" s="51">
        <v>22758.735166400002</v>
      </c>
      <c r="M223" s="51">
        <v>8553429.3343100008</v>
      </c>
      <c r="N223" s="51">
        <v>196.36050385999999</v>
      </c>
      <c r="O223" s="51">
        <v>196.36050385999999</v>
      </c>
    </row>
    <row r="224" spans="1:15" x14ac:dyDescent="0.25">
      <c r="A224" s="50">
        <v>832</v>
      </c>
      <c r="B224" s="50">
        <v>9846</v>
      </c>
      <c r="C224" s="50">
        <v>9846</v>
      </c>
      <c r="D224" s="57">
        <v>100</v>
      </c>
      <c r="E224" s="50" t="s">
        <v>128</v>
      </c>
      <c r="F224" s="50" t="s">
        <v>182</v>
      </c>
      <c r="G224" s="50" t="s">
        <v>382</v>
      </c>
      <c r="H224" s="52">
        <v>40581</v>
      </c>
      <c r="I224" s="50" t="s">
        <v>61</v>
      </c>
      <c r="J224" s="50" t="s">
        <v>104</v>
      </c>
      <c r="K224" s="50" t="s">
        <v>36</v>
      </c>
      <c r="L224" s="51">
        <v>5824.0646698099999</v>
      </c>
      <c r="M224" s="51">
        <v>969774.02013099997</v>
      </c>
      <c r="N224" s="51">
        <v>22.263037172600001</v>
      </c>
      <c r="O224" s="51">
        <v>22.263037172600001</v>
      </c>
    </row>
    <row r="225" spans="1:15" x14ac:dyDescent="0.25">
      <c r="A225" s="50">
        <v>833</v>
      </c>
      <c r="B225" s="50">
        <v>9871</v>
      </c>
      <c r="C225" s="50">
        <v>9871</v>
      </c>
      <c r="D225" s="57">
        <v>478.02</v>
      </c>
      <c r="E225" s="50" t="s">
        <v>134</v>
      </c>
      <c r="F225" s="50" t="s">
        <v>182</v>
      </c>
      <c r="G225" s="50" t="s">
        <v>444</v>
      </c>
      <c r="H225" s="52">
        <v>40606</v>
      </c>
      <c r="I225" s="50" t="s">
        <v>61</v>
      </c>
      <c r="J225" s="50" t="s">
        <v>62</v>
      </c>
      <c r="K225" s="50" t="s">
        <v>36</v>
      </c>
      <c r="L225" s="51">
        <v>34652.900702200001</v>
      </c>
      <c r="M225" s="51">
        <v>16232495.8716</v>
      </c>
      <c r="N225" s="51">
        <v>372.64831959899999</v>
      </c>
      <c r="O225" s="51">
        <v>372.64831959899999</v>
      </c>
    </row>
    <row r="226" spans="1:15" x14ac:dyDescent="0.25">
      <c r="A226" s="50">
        <v>834</v>
      </c>
      <c r="B226" s="50">
        <v>9872</v>
      </c>
      <c r="C226" s="50">
        <v>9872</v>
      </c>
      <c r="D226" s="57">
        <v>330.63</v>
      </c>
      <c r="E226" s="50" t="s">
        <v>134</v>
      </c>
      <c r="F226" s="50" t="s">
        <v>182</v>
      </c>
      <c r="G226" s="50" t="s">
        <v>445</v>
      </c>
      <c r="H226" s="52">
        <v>40606</v>
      </c>
      <c r="I226" s="50" t="s">
        <v>61</v>
      </c>
      <c r="J226" s="50" t="s">
        <v>62</v>
      </c>
      <c r="K226" s="50" t="s">
        <v>36</v>
      </c>
      <c r="L226" s="51">
        <v>22831.836934200001</v>
      </c>
      <c r="M226" s="51">
        <v>14256160.5309</v>
      </c>
      <c r="N226" s="51">
        <v>327.277721665</v>
      </c>
      <c r="O226" s="51">
        <v>327.277721665</v>
      </c>
    </row>
    <row r="227" spans="1:15" x14ac:dyDescent="0.25">
      <c r="A227" s="50">
        <v>835</v>
      </c>
      <c r="B227" s="50">
        <v>9912</v>
      </c>
      <c r="C227" s="50">
        <v>9912</v>
      </c>
      <c r="D227" s="57">
        <v>531</v>
      </c>
      <c r="E227" s="50" t="s">
        <v>134</v>
      </c>
      <c r="F227" s="50" t="s">
        <v>182</v>
      </c>
      <c r="G227" s="50" t="s">
        <v>446</v>
      </c>
      <c r="H227" s="52">
        <v>40668</v>
      </c>
      <c r="I227" s="50" t="s">
        <v>61</v>
      </c>
      <c r="J227" s="50" t="s">
        <v>62</v>
      </c>
      <c r="K227" s="50" t="s">
        <v>36</v>
      </c>
      <c r="L227" s="51">
        <v>22600.671623999999</v>
      </c>
      <c r="M227" s="51">
        <v>22360248.076499999</v>
      </c>
      <c r="N227" s="51">
        <v>513.32271620300003</v>
      </c>
      <c r="O227" s="51">
        <v>513.32271620300003</v>
      </c>
    </row>
    <row r="228" spans="1:15" x14ac:dyDescent="0.25">
      <c r="A228" s="50">
        <v>836</v>
      </c>
      <c r="B228" s="50">
        <v>9913</v>
      </c>
      <c r="C228" s="50">
        <v>9913</v>
      </c>
      <c r="D228" s="57">
        <v>200</v>
      </c>
      <c r="E228" s="50" t="s">
        <v>134</v>
      </c>
      <c r="F228" s="50" t="s">
        <v>182</v>
      </c>
      <c r="G228" s="50" t="s">
        <v>446</v>
      </c>
      <c r="H228" s="52">
        <v>40668</v>
      </c>
      <c r="I228" s="50" t="s">
        <v>61</v>
      </c>
      <c r="J228" s="50" t="s">
        <v>62</v>
      </c>
      <c r="K228" s="50" t="s">
        <v>36</v>
      </c>
      <c r="L228" s="51">
        <v>17072.006189</v>
      </c>
      <c r="M228" s="51">
        <v>8667470.2083199993</v>
      </c>
      <c r="N228" s="51">
        <v>198.97853255999999</v>
      </c>
      <c r="O228" s="51">
        <v>198.97853255999999</v>
      </c>
    </row>
    <row r="229" spans="1:15" x14ac:dyDescent="0.25">
      <c r="A229" s="50">
        <v>837</v>
      </c>
      <c r="B229" s="50">
        <v>9958</v>
      </c>
      <c r="C229" s="50">
        <v>9958</v>
      </c>
      <c r="D229" s="57">
        <v>133.9</v>
      </c>
      <c r="E229" s="50" t="s">
        <v>130</v>
      </c>
      <c r="F229" s="50" t="s">
        <v>182</v>
      </c>
      <c r="G229" s="50" t="s">
        <v>244</v>
      </c>
      <c r="H229" s="52">
        <v>40725</v>
      </c>
      <c r="I229" s="50" t="s">
        <v>61</v>
      </c>
      <c r="J229" s="50" t="s">
        <v>6</v>
      </c>
      <c r="K229" s="50" t="s">
        <v>36</v>
      </c>
      <c r="L229" s="51">
        <v>7647.5546439399996</v>
      </c>
      <c r="M229" s="51">
        <v>2862647.6851599999</v>
      </c>
      <c r="N229" s="51">
        <v>65.717611014400006</v>
      </c>
      <c r="O229" s="51">
        <v>65.717611014400006</v>
      </c>
    </row>
    <row r="230" spans="1:15" x14ac:dyDescent="0.25">
      <c r="A230" s="50">
        <v>838</v>
      </c>
      <c r="B230" s="50">
        <v>10038</v>
      </c>
      <c r="C230" s="50">
        <v>10038</v>
      </c>
      <c r="D230" s="57">
        <v>240.33</v>
      </c>
      <c r="E230" s="50" t="s">
        <v>150</v>
      </c>
      <c r="F230" s="50" t="s">
        <v>182</v>
      </c>
      <c r="G230" s="50" t="s">
        <v>385</v>
      </c>
      <c r="H230" s="52">
        <v>40773</v>
      </c>
      <c r="I230" s="50" t="s">
        <v>61</v>
      </c>
      <c r="J230" s="50" t="s">
        <v>88</v>
      </c>
      <c r="K230" s="50" t="s">
        <v>36</v>
      </c>
      <c r="L230" s="51">
        <v>15892.015338200001</v>
      </c>
      <c r="M230" s="51">
        <v>10971076.807499999</v>
      </c>
      <c r="N230" s="51">
        <v>251.86227483799999</v>
      </c>
      <c r="O230" s="51">
        <v>240.33</v>
      </c>
    </row>
    <row r="231" spans="1:15" x14ac:dyDescent="0.25">
      <c r="A231" s="50">
        <v>839</v>
      </c>
      <c r="B231" s="50">
        <v>10041</v>
      </c>
      <c r="C231" s="50">
        <v>10041</v>
      </c>
      <c r="D231" s="57">
        <v>270.75</v>
      </c>
      <c r="E231" s="50" t="s">
        <v>134</v>
      </c>
      <c r="F231" s="50" t="s">
        <v>182</v>
      </c>
      <c r="G231" s="50" t="s">
        <v>387</v>
      </c>
      <c r="H231" s="52">
        <v>40773</v>
      </c>
      <c r="I231" s="50" t="s">
        <v>61</v>
      </c>
      <c r="J231" s="50" t="s">
        <v>62</v>
      </c>
      <c r="K231" s="50" t="s">
        <v>36</v>
      </c>
      <c r="L231" s="51">
        <v>18439.0416171</v>
      </c>
      <c r="M231" s="51">
        <v>11698835.335899999</v>
      </c>
      <c r="N231" s="51">
        <v>268.569378589</v>
      </c>
      <c r="O231" s="51">
        <v>268.569378589</v>
      </c>
    </row>
    <row r="232" spans="1:15" x14ac:dyDescent="0.25">
      <c r="A232" s="50">
        <v>846</v>
      </c>
      <c r="B232" s="50">
        <v>10213</v>
      </c>
      <c r="C232" s="50">
        <v>10213</v>
      </c>
      <c r="D232" s="57">
        <v>17.690000000000001</v>
      </c>
      <c r="E232" s="50" t="s">
        <v>209</v>
      </c>
      <c r="F232" s="50" t="s">
        <v>182</v>
      </c>
      <c r="G232" s="50" t="s">
        <v>305</v>
      </c>
      <c r="H232" s="52">
        <v>40644</v>
      </c>
      <c r="I232" s="50" t="s">
        <v>61</v>
      </c>
      <c r="J232" s="50" t="s">
        <v>6</v>
      </c>
      <c r="K232" s="50" t="s">
        <v>36</v>
      </c>
      <c r="L232" s="51">
        <v>5817.4866374699996</v>
      </c>
      <c r="M232" s="51">
        <v>772640.12089599995</v>
      </c>
      <c r="N232" s="51">
        <v>17.7374474625</v>
      </c>
      <c r="O232" s="51">
        <v>17.690000000000001</v>
      </c>
    </row>
    <row r="233" spans="1:15" x14ac:dyDescent="0.25">
      <c r="A233" s="50">
        <v>847</v>
      </c>
      <c r="B233" s="50">
        <v>10214</v>
      </c>
      <c r="C233" s="50">
        <v>10214</v>
      </c>
      <c r="D233" s="57">
        <v>22</v>
      </c>
      <c r="E233" s="50" t="s">
        <v>209</v>
      </c>
      <c r="F233" s="50" t="s">
        <v>182</v>
      </c>
      <c r="G233" s="50" t="s">
        <v>305</v>
      </c>
      <c r="H233" s="52">
        <v>40644</v>
      </c>
      <c r="I233" s="50" t="s">
        <v>61</v>
      </c>
      <c r="J233" s="50" t="s">
        <v>6</v>
      </c>
      <c r="K233" s="50" t="s">
        <v>36</v>
      </c>
      <c r="L233" s="51">
        <v>4317.2721482099996</v>
      </c>
      <c r="M233" s="51">
        <v>992994.77412800002</v>
      </c>
      <c r="N233" s="51">
        <v>22.796114465500001</v>
      </c>
      <c r="O233" s="51">
        <v>22</v>
      </c>
    </row>
    <row r="234" spans="1:15" x14ac:dyDescent="0.25">
      <c r="A234" s="50">
        <v>865</v>
      </c>
      <c r="B234" s="50">
        <v>10564</v>
      </c>
      <c r="C234" s="50">
        <v>10564</v>
      </c>
      <c r="D234" s="57">
        <v>10.08</v>
      </c>
      <c r="E234" s="50" t="s">
        <v>209</v>
      </c>
      <c r="F234" s="50" t="s">
        <v>182</v>
      </c>
      <c r="G234" s="50" t="s">
        <v>455</v>
      </c>
      <c r="H234" s="52">
        <v>40023</v>
      </c>
      <c r="I234" s="50" t="s">
        <v>61</v>
      </c>
      <c r="J234" s="50" t="s">
        <v>6</v>
      </c>
      <c r="K234" s="50" t="s">
        <v>36</v>
      </c>
      <c r="L234" s="51">
        <v>2923.5543533599998</v>
      </c>
      <c r="M234" s="51">
        <v>439895.40672799997</v>
      </c>
      <c r="N234" s="51">
        <v>10.0986493644</v>
      </c>
      <c r="O234" s="51">
        <v>10.08</v>
      </c>
    </row>
    <row r="235" spans="1:15" x14ac:dyDescent="0.25">
      <c r="A235" s="50">
        <v>866</v>
      </c>
      <c r="B235" s="50">
        <v>10584</v>
      </c>
      <c r="C235" s="50">
        <v>10584</v>
      </c>
      <c r="D235" s="57">
        <v>169.8</v>
      </c>
      <c r="E235" s="50" t="s">
        <v>134</v>
      </c>
      <c r="F235" s="50" t="s">
        <v>182</v>
      </c>
      <c r="G235" s="50" t="s">
        <v>456</v>
      </c>
      <c r="H235" s="52">
        <v>41031</v>
      </c>
      <c r="I235" s="50" t="s">
        <v>61</v>
      </c>
      <c r="J235" s="50" t="s">
        <v>62</v>
      </c>
      <c r="K235" s="50" t="s">
        <v>36</v>
      </c>
      <c r="L235" s="51">
        <v>12530.787383700001</v>
      </c>
      <c r="M235" s="51">
        <v>7698151.5758999996</v>
      </c>
      <c r="N235" s="51">
        <v>176.725949692</v>
      </c>
      <c r="O235" s="51">
        <v>169.8</v>
      </c>
    </row>
    <row r="236" spans="1:15" x14ac:dyDescent="0.25">
      <c r="A236" s="50">
        <v>867</v>
      </c>
      <c r="B236" s="50">
        <v>10600</v>
      </c>
      <c r="C236" s="50">
        <v>10600</v>
      </c>
      <c r="D236" s="57">
        <v>3017.68</v>
      </c>
      <c r="E236" s="50" t="s">
        <v>134</v>
      </c>
      <c r="F236" s="50" t="s">
        <v>182</v>
      </c>
      <c r="G236" s="50" t="s">
        <v>457</v>
      </c>
      <c r="H236" s="52">
        <v>41051</v>
      </c>
      <c r="I236" s="50" t="s">
        <v>61</v>
      </c>
      <c r="J236" s="50" t="s">
        <v>62</v>
      </c>
      <c r="K236" s="50" t="s">
        <v>36</v>
      </c>
      <c r="L236" s="51">
        <v>75169.587814700004</v>
      </c>
      <c r="M236" s="51">
        <v>134336771.25299999</v>
      </c>
      <c r="N236" s="51">
        <v>3083.9602525700002</v>
      </c>
      <c r="O236" s="51">
        <v>3017.68</v>
      </c>
    </row>
    <row r="237" spans="1:15" x14ac:dyDescent="0.25">
      <c r="A237" s="50">
        <v>868</v>
      </c>
      <c r="B237" s="50">
        <v>10720</v>
      </c>
      <c r="C237" s="50">
        <v>10720</v>
      </c>
      <c r="D237" s="57">
        <v>96</v>
      </c>
      <c r="E237" s="50" t="s">
        <v>134</v>
      </c>
      <c r="F237" s="50" t="s">
        <v>182</v>
      </c>
      <c r="G237" s="50" t="s">
        <v>387</v>
      </c>
      <c r="H237" s="52">
        <v>41122</v>
      </c>
      <c r="I237" s="50" t="s">
        <v>61</v>
      </c>
      <c r="J237" s="50" t="s">
        <v>62</v>
      </c>
      <c r="K237" s="50" t="s">
        <v>36</v>
      </c>
      <c r="L237" s="51">
        <v>12477.8336736</v>
      </c>
      <c r="M237" s="51">
        <v>4274107.5528600002</v>
      </c>
      <c r="N237" s="51">
        <v>98.120400581699997</v>
      </c>
      <c r="O237" s="51">
        <v>96</v>
      </c>
    </row>
    <row r="238" spans="1:15" x14ac:dyDescent="0.25">
      <c r="A238" s="50">
        <v>869</v>
      </c>
      <c r="B238" s="50">
        <v>10721</v>
      </c>
      <c r="C238" s="50">
        <v>10721</v>
      </c>
      <c r="D238" s="57">
        <v>345.04</v>
      </c>
      <c r="E238" s="50" t="s">
        <v>134</v>
      </c>
      <c r="F238" s="50" t="s">
        <v>182</v>
      </c>
      <c r="G238" s="50" t="s">
        <v>387</v>
      </c>
      <c r="H238" s="52">
        <v>41122</v>
      </c>
      <c r="I238" s="50" t="s">
        <v>61</v>
      </c>
      <c r="J238" s="50" t="s">
        <v>62</v>
      </c>
      <c r="K238" s="50" t="s">
        <v>36</v>
      </c>
      <c r="L238" s="51">
        <v>19909.827244399999</v>
      </c>
      <c r="M238" s="51">
        <v>15011050.9246</v>
      </c>
      <c r="N238" s="51">
        <v>344.60768982899998</v>
      </c>
      <c r="O238" s="51">
        <v>344.60768982899998</v>
      </c>
    </row>
    <row r="239" spans="1:15" x14ac:dyDescent="0.25">
      <c r="A239" s="50">
        <v>873</v>
      </c>
      <c r="B239" s="50">
        <v>10906</v>
      </c>
      <c r="C239" s="50">
        <v>10906</v>
      </c>
      <c r="D239" s="57">
        <v>984.85</v>
      </c>
      <c r="E239" s="50" t="s">
        <v>134</v>
      </c>
      <c r="F239" s="50" t="s">
        <v>182</v>
      </c>
      <c r="G239" s="50" t="s">
        <v>461</v>
      </c>
      <c r="H239" s="52">
        <v>41194</v>
      </c>
      <c r="I239" s="50" t="s">
        <v>61</v>
      </c>
      <c r="J239" s="50" t="s">
        <v>62</v>
      </c>
      <c r="K239" s="50" t="s">
        <v>36</v>
      </c>
      <c r="L239" s="51">
        <v>35510.331731899998</v>
      </c>
      <c r="M239" s="51">
        <v>42395600.642200001</v>
      </c>
      <c r="N239" s="51">
        <v>973.27296200800004</v>
      </c>
      <c r="O239" s="51">
        <v>973.27296200800004</v>
      </c>
    </row>
    <row r="240" spans="1:15" x14ac:dyDescent="0.25">
      <c r="A240" s="50">
        <v>874</v>
      </c>
      <c r="B240" s="50">
        <v>10971</v>
      </c>
      <c r="C240" s="50">
        <v>10971</v>
      </c>
      <c r="D240" s="57">
        <v>1078.5</v>
      </c>
      <c r="E240" s="50" t="s">
        <v>130</v>
      </c>
      <c r="F240" s="50" t="s">
        <v>182</v>
      </c>
      <c r="G240" s="50" t="s">
        <v>462</v>
      </c>
      <c r="H240" s="52">
        <v>41256</v>
      </c>
      <c r="I240" s="50" t="s">
        <v>61</v>
      </c>
      <c r="J240" s="50" t="s">
        <v>6</v>
      </c>
      <c r="K240" s="50" t="s">
        <v>36</v>
      </c>
      <c r="L240" s="51">
        <v>31181.698557200001</v>
      </c>
      <c r="M240" s="51">
        <v>48398649.912100002</v>
      </c>
      <c r="N240" s="51">
        <v>1111.0845616900001</v>
      </c>
      <c r="O240" s="51">
        <v>1078.5</v>
      </c>
    </row>
    <row r="241" spans="1:15" x14ac:dyDescent="0.25">
      <c r="A241" s="50">
        <v>875</v>
      </c>
      <c r="B241" s="50">
        <v>11007</v>
      </c>
      <c r="C241" s="50">
        <v>11007</v>
      </c>
      <c r="D241" s="57">
        <v>1137</v>
      </c>
      <c r="E241" s="50" t="s">
        <v>167</v>
      </c>
      <c r="F241" s="50" t="s">
        <v>182</v>
      </c>
      <c r="G241" s="50" t="s">
        <v>434</v>
      </c>
      <c r="H241" s="52">
        <v>41283</v>
      </c>
      <c r="I241" s="50" t="s">
        <v>61</v>
      </c>
      <c r="J241" s="50" t="s">
        <v>6</v>
      </c>
      <c r="K241" s="50" t="s">
        <v>36</v>
      </c>
      <c r="L241" s="51">
        <v>35461.918018800003</v>
      </c>
      <c r="M241" s="51">
        <v>49615442.175899997</v>
      </c>
      <c r="N241" s="51">
        <v>1139.01838013</v>
      </c>
      <c r="O241" s="51">
        <v>1137</v>
      </c>
    </row>
    <row r="242" spans="1:15" x14ac:dyDescent="0.25">
      <c r="A242" s="50">
        <v>876</v>
      </c>
      <c r="B242" s="50">
        <v>11032</v>
      </c>
      <c r="C242" s="50">
        <v>11032</v>
      </c>
      <c r="D242" s="57">
        <v>20.93</v>
      </c>
      <c r="E242" s="50" t="s">
        <v>167</v>
      </c>
      <c r="F242" s="50" t="s">
        <v>182</v>
      </c>
      <c r="G242" s="50" t="s">
        <v>463</v>
      </c>
      <c r="H242" s="52">
        <v>41283</v>
      </c>
      <c r="I242" s="50" t="s">
        <v>61</v>
      </c>
      <c r="J242" s="50" t="s">
        <v>6</v>
      </c>
      <c r="K242" s="50" t="s">
        <v>36</v>
      </c>
      <c r="L242" s="51">
        <v>4813.4301553400001</v>
      </c>
      <c r="M242" s="51">
        <v>988507.69633499999</v>
      </c>
      <c r="N242" s="51">
        <v>22.6931049214</v>
      </c>
      <c r="O242" s="51">
        <v>20.93</v>
      </c>
    </row>
    <row r="243" spans="1:15" x14ac:dyDescent="0.25">
      <c r="A243" s="50">
        <v>877</v>
      </c>
      <c r="B243" s="50">
        <v>11033</v>
      </c>
      <c r="C243" s="50">
        <v>11033</v>
      </c>
      <c r="D243" s="57">
        <v>39</v>
      </c>
      <c r="E243" s="50" t="s">
        <v>167</v>
      </c>
      <c r="F243" s="50" t="s">
        <v>182</v>
      </c>
      <c r="G243" s="50" t="s">
        <v>463</v>
      </c>
      <c r="H243" s="52">
        <v>41283</v>
      </c>
      <c r="I243" s="50" t="s">
        <v>61</v>
      </c>
      <c r="J243" s="50" t="s">
        <v>6</v>
      </c>
      <c r="K243" s="50" t="s">
        <v>36</v>
      </c>
      <c r="L243" s="51">
        <v>5276.6962539899996</v>
      </c>
      <c r="M243" s="51">
        <v>1739916.81039</v>
      </c>
      <c r="N243" s="51">
        <v>39.943153583099999</v>
      </c>
      <c r="O243" s="51">
        <v>39</v>
      </c>
    </row>
    <row r="244" spans="1:15" x14ac:dyDescent="0.25">
      <c r="A244" s="50">
        <v>878</v>
      </c>
      <c r="B244" s="50">
        <v>11034</v>
      </c>
      <c r="C244" s="50">
        <v>11034</v>
      </c>
      <c r="D244" s="57">
        <v>19.3</v>
      </c>
      <c r="E244" s="50" t="s">
        <v>167</v>
      </c>
      <c r="F244" s="50" t="s">
        <v>182</v>
      </c>
      <c r="G244" s="50" t="s">
        <v>463</v>
      </c>
      <c r="H244" s="52">
        <v>41283</v>
      </c>
      <c r="I244" s="50" t="s">
        <v>61</v>
      </c>
      <c r="J244" s="50" t="s">
        <v>6</v>
      </c>
      <c r="K244" s="50" t="s">
        <v>36</v>
      </c>
      <c r="L244" s="51">
        <v>3894.4059802000002</v>
      </c>
      <c r="M244" s="51">
        <v>851583.38468400005</v>
      </c>
      <c r="N244" s="51">
        <v>19.549742677400001</v>
      </c>
      <c r="O244" s="51">
        <v>19.3</v>
      </c>
    </row>
    <row r="245" spans="1:15" x14ac:dyDescent="0.25">
      <c r="A245" s="50">
        <v>879</v>
      </c>
      <c r="B245" s="50">
        <v>11035</v>
      </c>
      <c r="C245" s="50">
        <v>11035</v>
      </c>
      <c r="D245" s="57">
        <v>20.21</v>
      </c>
      <c r="E245" s="50" t="s">
        <v>167</v>
      </c>
      <c r="F245" s="50" t="s">
        <v>182</v>
      </c>
      <c r="G245" s="50" t="s">
        <v>463</v>
      </c>
      <c r="H245" s="52">
        <v>41283</v>
      </c>
      <c r="I245" s="50" t="s">
        <v>61</v>
      </c>
      <c r="J245" s="50" t="s">
        <v>6</v>
      </c>
      <c r="K245" s="50" t="s">
        <v>36</v>
      </c>
      <c r="L245" s="51">
        <v>3961.5478848799999</v>
      </c>
      <c r="M245" s="51">
        <v>887247.72730200004</v>
      </c>
      <c r="N245" s="51">
        <v>20.368486600200001</v>
      </c>
      <c r="O245" s="51">
        <v>20.21</v>
      </c>
    </row>
    <row r="246" spans="1:15" x14ac:dyDescent="0.25">
      <c r="A246" s="50">
        <v>880</v>
      </c>
      <c r="B246" s="50">
        <v>11036</v>
      </c>
      <c r="C246" s="50">
        <v>11036</v>
      </c>
      <c r="D246" s="57">
        <v>40</v>
      </c>
      <c r="E246" s="50" t="s">
        <v>167</v>
      </c>
      <c r="F246" s="50" t="s">
        <v>182</v>
      </c>
      <c r="G246" s="50" t="s">
        <v>463</v>
      </c>
      <c r="H246" s="52">
        <v>41283</v>
      </c>
      <c r="I246" s="50" t="s">
        <v>61</v>
      </c>
      <c r="J246" s="50" t="s">
        <v>6</v>
      </c>
      <c r="K246" s="50" t="s">
        <v>36</v>
      </c>
      <c r="L246" s="51">
        <v>5315.9356186300001</v>
      </c>
      <c r="M246" s="51">
        <v>1766158.4213</v>
      </c>
      <c r="N246" s="51">
        <v>40.5455804857</v>
      </c>
      <c r="O246" s="51">
        <v>40</v>
      </c>
    </row>
    <row r="247" spans="1:15" x14ac:dyDescent="0.25">
      <c r="A247" s="50">
        <v>881</v>
      </c>
      <c r="B247" s="50">
        <v>11061</v>
      </c>
      <c r="C247" s="50">
        <v>11061</v>
      </c>
      <c r="D247" s="57">
        <v>134.4</v>
      </c>
      <c r="E247" s="50" t="s">
        <v>167</v>
      </c>
      <c r="F247" s="50" t="s">
        <v>182</v>
      </c>
      <c r="G247" s="50" t="s">
        <v>201</v>
      </c>
      <c r="H247" s="52">
        <v>41305</v>
      </c>
      <c r="I247" s="50" t="s">
        <v>61</v>
      </c>
      <c r="J247" s="50" t="s">
        <v>6</v>
      </c>
      <c r="K247" s="50" t="s">
        <v>36</v>
      </c>
      <c r="L247" s="51">
        <v>15790.2156029</v>
      </c>
      <c r="M247" s="51">
        <v>3610173.08831</v>
      </c>
      <c r="N247" s="51">
        <v>82.878501585099997</v>
      </c>
      <c r="O247" s="51">
        <v>82.878501585099997</v>
      </c>
    </row>
    <row r="248" spans="1:15" x14ac:dyDescent="0.25">
      <c r="A248" s="50">
        <v>882</v>
      </c>
      <c r="B248" s="50">
        <v>11114</v>
      </c>
      <c r="C248" s="50">
        <v>11114</v>
      </c>
      <c r="D248" s="57">
        <v>26</v>
      </c>
      <c r="E248" s="50" t="s">
        <v>167</v>
      </c>
      <c r="F248" s="50" t="s">
        <v>182</v>
      </c>
      <c r="G248" s="50" t="s">
        <v>201</v>
      </c>
      <c r="H248" s="52">
        <v>41313</v>
      </c>
      <c r="I248" s="50" t="s">
        <v>61</v>
      </c>
      <c r="J248" s="50" t="s">
        <v>6</v>
      </c>
      <c r="K248" s="50" t="s">
        <v>36</v>
      </c>
      <c r="L248" s="51">
        <v>7389.2160646299999</v>
      </c>
      <c r="M248" s="51">
        <v>1420684.6861699999</v>
      </c>
      <c r="N248" s="51">
        <v>32.614563106600002</v>
      </c>
      <c r="O248" s="51">
        <v>26</v>
      </c>
    </row>
    <row r="249" spans="1:15" x14ac:dyDescent="0.25">
      <c r="A249" s="50">
        <v>883</v>
      </c>
      <c r="B249" s="50">
        <v>11116</v>
      </c>
      <c r="C249" s="50">
        <v>11116</v>
      </c>
      <c r="D249" s="57">
        <v>40</v>
      </c>
      <c r="E249" s="50" t="s">
        <v>167</v>
      </c>
      <c r="F249" s="50" t="s">
        <v>182</v>
      </c>
      <c r="G249" s="50" t="s">
        <v>201</v>
      </c>
      <c r="H249" s="52">
        <v>41313</v>
      </c>
      <c r="I249" s="50" t="s">
        <v>61</v>
      </c>
      <c r="J249" s="50" t="s">
        <v>6</v>
      </c>
      <c r="K249" s="50" t="s">
        <v>36</v>
      </c>
      <c r="L249" s="51">
        <v>6020.1852259300003</v>
      </c>
      <c r="M249" s="51">
        <v>1746954.8812200001</v>
      </c>
      <c r="N249" s="51">
        <v>40.104726103399997</v>
      </c>
      <c r="O249" s="51">
        <v>40</v>
      </c>
    </row>
    <row r="250" spans="1:15" x14ac:dyDescent="0.25">
      <c r="A250" s="50">
        <v>884</v>
      </c>
      <c r="B250" s="50">
        <v>11117</v>
      </c>
      <c r="C250" s="50">
        <v>11117</v>
      </c>
      <c r="D250" s="57">
        <v>210</v>
      </c>
      <c r="E250" s="50" t="s">
        <v>167</v>
      </c>
      <c r="F250" s="50" t="s">
        <v>182</v>
      </c>
      <c r="G250" s="50" t="s">
        <v>201</v>
      </c>
      <c r="H250" s="52">
        <v>41311</v>
      </c>
      <c r="I250" s="50" t="s">
        <v>61</v>
      </c>
      <c r="J250" s="50" t="s">
        <v>6</v>
      </c>
      <c r="K250" s="50" t="s">
        <v>36</v>
      </c>
      <c r="L250" s="51">
        <v>15640.792988200001</v>
      </c>
      <c r="M250" s="51">
        <v>9145159.1624200009</v>
      </c>
      <c r="N250" s="51">
        <v>209.944805858</v>
      </c>
      <c r="O250" s="51">
        <v>209.944805858</v>
      </c>
    </row>
    <row r="251" spans="1:15" x14ac:dyDescent="0.25">
      <c r="A251" s="50">
        <v>885</v>
      </c>
      <c r="B251" s="50">
        <v>11118</v>
      </c>
      <c r="C251" s="50">
        <v>11118</v>
      </c>
      <c r="D251" s="57">
        <v>57.18</v>
      </c>
      <c r="E251" s="50" t="s">
        <v>167</v>
      </c>
      <c r="F251" s="50" t="s">
        <v>182</v>
      </c>
      <c r="G251" s="50" t="s">
        <v>201</v>
      </c>
      <c r="H251" s="52">
        <v>41311</v>
      </c>
      <c r="I251" s="50" t="s">
        <v>61</v>
      </c>
      <c r="J251" s="50" t="s">
        <v>6</v>
      </c>
      <c r="K251" s="50" t="s">
        <v>36</v>
      </c>
      <c r="L251" s="51">
        <v>6663.5683568499999</v>
      </c>
      <c r="M251" s="51">
        <v>1761721.99238</v>
      </c>
      <c r="N251" s="51">
        <v>40.443733684400001</v>
      </c>
      <c r="O251" s="51">
        <v>40.443733684400001</v>
      </c>
    </row>
    <row r="252" spans="1:15" x14ac:dyDescent="0.25">
      <c r="A252" s="50">
        <v>886</v>
      </c>
      <c r="B252" s="50">
        <v>11119</v>
      </c>
      <c r="C252" s="50">
        <v>11119</v>
      </c>
      <c r="D252" s="57">
        <v>229.01</v>
      </c>
      <c r="E252" s="50" t="s">
        <v>167</v>
      </c>
      <c r="F252" s="50" t="s">
        <v>182</v>
      </c>
      <c r="G252" s="50" t="s">
        <v>201</v>
      </c>
      <c r="H252" s="52">
        <v>41311</v>
      </c>
      <c r="I252" s="50" t="s">
        <v>61</v>
      </c>
      <c r="J252" s="50" t="s">
        <v>6</v>
      </c>
      <c r="K252" s="50" t="s">
        <v>36</v>
      </c>
      <c r="L252" s="51">
        <v>16657.9786614</v>
      </c>
      <c r="M252" s="51">
        <v>16613485.168199999</v>
      </c>
      <c r="N252" s="51">
        <v>381.39466534299999</v>
      </c>
      <c r="O252" s="51">
        <v>229.01</v>
      </c>
    </row>
    <row r="253" spans="1:15" x14ac:dyDescent="0.25">
      <c r="A253" s="50">
        <v>887</v>
      </c>
      <c r="B253" s="50">
        <v>11120</v>
      </c>
      <c r="C253" s="50">
        <v>11120</v>
      </c>
      <c r="D253" s="57">
        <v>9.5500000000000007</v>
      </c>
      <c r="E253" s="50" t="s">
        <v>167</v>
      </c>
      <c r="F253" s="50" t="s">
        <v>182</v>
      </c>
      <c r="G253" s="50" t="s">
        <v>201</v>
      </c>
      <c r="H253" s="52">
        <v>41280</v>
      </c>
      <c r="I253" s="50" t="s">
        <v>61</v>
      </c>
      <c r="J253" s="50" t="s">
        <v>6</v>
      </c>
      <c r="K253" s="50" t="s">
        <v>36</v>
      </c>
      <c r="L253" s="51">
        <v>2597.2624041600002</v>
      </c>
      <c r="M253" s="51">
        <v>417097.35353399999</v>
      </c>
      <c r="N253" s="51">
        <v>9.5752759855100003</v>
      </c>
      <c r="O253" s="51">
        <v>9.5500000000000007</v>
      </c>
    </row>
    <row r="254" spans="1:15" x14ac:dyDescent="0.25">
      <c r="A254" s="50">
        <v>888</v>
      </c>
      <c r="B254" s="50">
        <v>11121</v>
      </c>
      <c r="C254" s="50">
        <v>11121</v>
      </c>
      <c r="D254" s="57">
        <v>74.5</v>
      </c>
      <c r="E254" s="50" t="s">
        <v>167</v>
      </c>
      <c r="F254" s="50" t="s">
        <v>182</v>
      </c>
      <c r="G254" s="50" t="s">
        <v>201</v>
      </c>
      <c r="H254" s="52">
        <v>41280</v>
      </c>
      <c r="I254" s="50" t="s">
        <v>61</v>
      </c>
      <c r="J254" s="50" t="s">
        <v>6</v>
      </c>
      <c r="K254" s="50" t="s">
        <v>36</v>
      </c>
      <c r="L254" s="51">
        <v>9590.9692928799996</v>
      </c>
      <c r="M254" s="51">
        <v>3532703.7518099998</v>
      </c>
      <c r="N254" s="51">
        <v>81.100043220200007</v>
      </c>
      <c r="O254" s="51">
        <v>74.5</v>
      </c>
    </row>
    <row r="255" spans="1:15" x14ac:dyDescent="0.25">
      <c r="A255" s="50">
        <v>889</v>
      </c>
      <c r="B255" s="50">
        <v>11122</v>
      </c>
      <c r="C255" s="50">
        <v>11122</v>
      </c>
      <c r="D255" s="57">
        <v>38.36</v>
      </c>
      <c r="E255" s="50" t="s">
        <v>167</v>
      </c>
      <c r="F255" s="50" t="s">
        <v>182</v>
      </c>
      <c r="G255" s="50" t="s">
        <v>201</v>
      </c>
      <c r="H255" s="52">
        <v>41280</v>
      </c>
      <c r="I255" s="50" t="s">
        <v>61</v>
      </c>
      <c r="J255" s="50" t="s">
        <v>6</v>
      </c>
      <c r="K255" s="50" t="s">
        <v>36</v>
      </c>
      <c r="L255" s="51">
        <v>5245.6035788500003</v>
      </c>
      <c r="M255" s="51">
        <v>1718345.0738599999</v>
      </c>
      <c r="N255" s="51">
        <v>39.447932673700002</v>
      </c>
      <c r="O255" s="51">
        <v>38.36</v>
      </c>
    </row>
    <row r="256" spans="1:15" x14ac:dyDescent="0.25">
      <c r="A256" s="50">
        <v>890</v>
      </c>
      <c r="B256" s="50">
        <v>11123</v>
      </c>
      <c r="C256" s="50">
        <v>11123</v>
      </c>
      <c r="D256" s="57">
        <v>50.9</v>
      </c>
      <c r="E256" s="50" t="s">
        <v>167</v>
      </c>
      <c r="F256" s="50" t="s">
        <v>182</v>
      </c>
      <c r="G256" s="50" t="s">
        <v>201</v>
      </c>
      <c r="H256" s="52">
        <v>41280</v>
      </c>
      <c r="I256" s="50" t="s">
        <v>61</v>
      </c>
      <c r="J256" s="50" t="s">
        <v>6</v>
      </c>
      <c r="K256" s="50" t="s">
        <v>36</v>
      </c>
      <c r="L256" s="51">
        <v>6499.2077760299999</v>
      </c>
      <c r="M256" s="51">
        <v>2210675.6574200001</v>
      </c>
      <c r="N256" s="51">
        <v>50.7503328775</v>
      </c>
      <c r="O256" s="51">
        <v>50.7503328775</v>
      </c>
    </row>
    <row r="257" spans="1:15" x14ac:dyDescent="0.25">
      <c r="A257" s="50">
        <v>891</v>
      </c>
      <c r="B257" s="50">
        <v>11126</v>
      </c>
      <c r="C257" s="50">
        <v>11126</v>
      </c>
      <c r="D257" s="57">
        <v>95.24</v>
      </c>
      <c r="E257" s="50" t="s">
        <v>167</v>
      </c>
      <c r="F257" s="50" t="s">
        <v>182</v>
      </c>
      <c r="G257" s="50" t="s">
        <v>201</v>
      </c>
      <c r="H257" s="52">
        <v>41280</v>
      </c>
      <c r="I257" s="50" t="s">
        <v>61</v>
      </c>
      <c r="J257" s="50" t="s">
        <v>6</v>
      </c>
      <c r="K257" s="50" t="s">
        <v>36</v>
      </c>
      <c r="L257" s="51">
        <v>13183.019005599999</v>
      </c>
      <c r="M257" s="51">
        <v>4130406.3436599998</v>
      </c>
      <c r="N257" s="51">
        <v>94.821461554999999</v>
      </c>
      <c r="O257" s="51">
        <v>94.821461554999999</v>
      </c>
    </row>
    <row r="258" spans="1:15" x14ac:dyDescent="0.25">
      <c r="A258" s="50">
        <v>892</v>
      </c>
      <c r="B258" s="50">
        <v>11128</v>
      </c>
      <c r="C258" s="50">
        <v>11128</v>
      </c>
      <c r="D258" s="57">
        <v>34.159999999999997</v>
      </c>
      <c r="E258" s="50" t="s">
        <v>167</v>
      </c>
      <c r="F258" s="50" t="s">
        <v>182</v>
      </c>
      <c r="G258" s="50" t="s">
        <v>201</v>
      </c>
      <c r="H258" s="52">
        <v>41280</v>
      </c>
      <c r="I258" s="50" t="s">
        <v>61</v>
      </c>
      <c r="J258" s="50" t="s">
        <v>6</v>
      </c>
      <c r="K258" s="50" t="s">
        <v>36</v>
      </c>
      <c r="L258" s="51">
        <v>6060.5765209199999</v>
      </c>
      <c r="M258" s="51">
        <v>1491707.3918399999</v>
      </c>
      <c r="N258" s="51">
        <v>34.245026599699997</v>
      </c>
      <c r="O258" s="51">
        <v>34.159999999999997</v>
      </c>
    </row>
    <row r="259" spans="1:15" x14ac:dyDescent="0.25">
      <c r="A259" s="50">
        <v>893</v>
      </c>
      <c r="B259" s="50">
        <v>11129</v>
      </c>
      <c r="C259" s="50">
        <v>11129</v>
      </c>
      <c r="D259" s="57">
        <v>35</v>
      </c>
      <c r="E259" s="50" t="s">
        <v>167</v>
      </c>
      <c r="F259" s="50" t="s">
        <v>182</v>
      </c>
      <c r="G259" s="50" t="s">
        <v>201</v>
      </c>
      <c r="H259" s="52">
        <v>41280</v>
      </c>
      <c r="I259" s="50" t="s">
        <v>61</v>
      </c>
      <c r="J259" s="50" t="s">
        <v>6</v>
      </c>
      <c r="K259" s="50" t="s">
        <v>36</v>
      </c>
      <c r="L259" s="51">
        <v>5951.2550581100004</v>
      </c>
      <c r="M259" s="51">
        <v>1535472.47896</v>
      </c>
      <c r="N259" s="51">
        <v>35.249738770999997</v>
      </c>
      <c r="O259" s="51">
        <v>35</v>
      </c>
    </row>
    <row r="260" spans="1:15" x14ac:dyDescent="0.25">
      <c r="A260" s="50">
        <v>894</v>
      </c>
      <c r="B260" s="50">
        <v>11130</v>
      </c>
      <c r="C260" s="50">
        <v>11130</v>
      </c>
      <c r="D260" s="57">
        <v>27.94</v>
      </c>
      <c r="E260" s="50" t="s">
        <v>167</v>
      </c>
      <c r="F260" s="50" t="s">
        <v>182</v>
      </c>
      <c r="G260" s="50" t="s">
        <v>201</v>
      </c>
      <c r="H260" s="52">
        <v>41280</v>
      </c>
      <c r="I260" s="50" t="s">
        <v>61</v>
      </c>
      <c r="J260" s="50" t="s">
        <v>6</v>
      </c>
      <c r="K260" s="50" t="s">
        <v>36</v>
      </c>
      <c r="L260" s="51">
        <v>4982.8776697699996</v>
      </c>
      <c r="M260" s="51">
        <v>1219686.5245000001</v>
      </c>
      <c r="N260" s="51">
        <v>28.000261782799999</v>
      </c>
      <c r="O260" s="51">
        <v>27.94</v>
      </c>
    </row>
    <row r="261" spans="1:15" x14ac:dyDescent="0.25">
      <c r="A261" s="50">
        <v>895</v>
      </c>
      <c r="B261" s="50">
        <v>11131</v>
      </c>
      <c r="C261" s="50">
        <v>11131</v>
      </c>
      <c r="D261" s="57">
        <v>17.239999999999998</v>
      </c>
      <c r="E261" s="50" t="s">
        <v>167</v>
      </c>
      <c r="F261" s="50" t="s">
        <v>182</v>
      </c>
      <c r="G261" s="50" t="s">
        <v>201</v>
      </c>
      <c r="H261" s="52">
        <v>41280</v>
      </c>
      <c r="I261" s="50" t="s">
        <v>61</v>
      </c>
      <c r="J261" s="50" t="s">
        <v>6</v>
      </c>
      <c r="K261" s="50" t="s">
        <v>36</v>
      </c>
      <c r="L261" s="51">
        <v>4707.6411273699996</v>
      </c>
      <c r="M261" s="51">
        <v>752580.14924900001</v>
      </c>
      <c r="N261" s="51">
        <v>17.2769320381</v>
      </c>
      <c r="O261" s="51">
        <v>17.239999999999998</v>
      </c>
    </row>
    <row r="262" spans="1:15" x14ac:dyDescent="0.25">
      <c r="A262" s="50">
        <v>896</v>
      </c>
      <c r="B262" s="50">
        <v>11132</v>
      </c>
      <c r="C262" s="50">
        <v>11132</v>
      </c>
      <c r="D262" s="57">
        <v>9.6999999999999993</v>
      </c>
      <c r="E262" s="50" t="s">
        <v>167</v>
      </c>
      <c r="F262" s="50" t="s">
        <v>182</v>
      </c>
      <c r="G262" s="50" t="s">
        <v>201</v>
      </c>
      <c r="H262" s="52">
        <v>41280</v>
      </c>
      <c r="I262" s="50" t="s">
        <v>61</v>
      </c>
      <c r="J262" s="50" t="s">
        <v>6</v>
      </c>
      <c r="K262" s="50" t="s">
        <v>36</v>
      </c>
      <c r="L262" s="51">
        <v>8872.0077640599993</v>
      </c>
      <c r="M262" s="51">
        <v>3850124.4639300001</v>
      </c>
      <c r="N262" s="51">
        <v>88.387049230399995</v>
      </c>
      <c r="O262" s="51">
        <v>9.6999999999999993</v>
      </c>
    </row>
    <row r="263" spans="1:15" x14ac:dyDescent="0.25">
      <c r="A263" s="50">
        <v>897</v>
      </c>
      <c r="B263" s="50">
        <v>11133</v>
      </c>
      <c r="C263" s="50">
        <v>11133</v>
      </c>
      <c r="D263" s="57">
        <v>256.18</v>
      </c>
      <c r="E263" s="50" t="s">
        <v>167</v>
      </c>
      <c r="F263" s="50" t="s">
        <v>182</v>
      </c>
      <c r="G263" s="50" t="s">
        <v>201</v>
      </c>
      <c r="H263" s="52">
        <v>41280</v>
      </c>
      <c r="I263" s="50" t="s">
        <v>61</v>
      </c>
      <c r="J263" s="50" t="s">
        <v>6</v>
      </c>
      <c r="K263" s="50" t="s">
        <v>36</v>
      </c>
      <c r="L263" s="51">
        <v>21983.059994499999</v>
      </c>
      <c r="M263" s="51">
        <v>11296036.782500001</v>
      </c>
      <c r="N263" s="51">
        <v>259.32235920099998</v>
      </c>
      <c r="O263" s="51">
        <v>256.18</v>
      </c>
    </row>
    <row r="264" spans="1:15" x14ac:dyDescent="0.25">
      <c r="A264" s="50">
        <v>898</v>
      </c>
      <c r="B264" s="50">
        <v>11134</v>
      </c>
      <c r="C264" s="50">
        <v>11134</v>
      </c>
      <c r="D264" s="57">
        <v>313.07</v>
      </c>
      <c r="E264" s="50" t="s">
        <v>167</v>
      </c>
      <c r="F264" s="50" t="s">
        <v>182</v>
      </c>
      <c r="G264" s="50" t="s">
        <v>202</v>
      </c>
      <c r="H264" s="52">
        <v>41305</v>
      </c>
      <c r="I264" s="50" t="s">
        <v>61</v>
      </c>
      <c r="J264" s="50" t="s">
        <v>6</v>
      </c>
      <c r="K264" s="50" t="s">
        <v>36</v>
      </c>
      <c r="L264" s="51">
        <v>20310.1960162</v>
      </c>
      <c r="M264" s="51">
        <v>14858427.813999999</v>
      </c>
      <c r="N264" s="51">
        <v>341.10393131000001</v>
      </c>
      <c r="O264" s="51">
        <v>313.07</v>
      </c>
    </row>
    <row r="265" spans="1:15" x14ac:dyDescent="0.25">
      <c r="A265" s="50">
        <v>911</v>
      </c>
      <c r="B265" s="50">
        <v>11247</v>
      </c>
      <c r="C265" s="50">
        <v>11247</v>
      </c>
      <c r="D265" s="57">
        <v>19.5</v>
      </c>
      <c r="E265" s="50" t="s">
        <v>167</v>
      </c>
      <c r="F265" s="50" t="s">
        <v>182</v>
      </c>
      <c r="G265" s="50" t="s">
        <v>464</v>
      </c>
      <c r="H265" s="52">
        <v>41331</v>
      </c>
      <c r="I265" s="50" t="s">
        <v>61</v>
      </c>
      <c r="J265" s="50" t="s">
        <v>6</v>
      </c>
      <c r="K265" s="50" t="s">
        <v>36</v>
      </c>
      <c r="L265" s="51">
        <v>3883.0049395800002</v>
      </c>
      <c r="M265" s="51">
        <v>848243.443463</v>
      </c>
      <c r="N265" s="51">
        <v>19.4730678707</v>
      </c>
      <c r="O265" s="51">
        <v>19.4730678707</v>
      </c>
    </row>
    <row r="266" spans="1:15" x14ac:dyDescent="0.25">
      <c r="A266" s="50">
        <v>912</v>
      </c>
      <c r="B266" s="50">
        <v>11248</v>
      </c>
      <c r="C266" s="50">
        <v>11248</v>
      </c>
      <c r="D266" s="57">
        <v>8</v>
      </c>
      <c r="E266" s="50" t="s">
        <v>167</v>
      </c>
      <c r="F266" s="50" t="s">
        <v>182</v>
      </c>
      <c r="G266" s="50" t="s">
        <v>464</v>
      </c>
      <c r="H266" s="52">
        <v>41331</v>
      </c>
      <c r="I266" s="50" t="s">
        <v>61</v>
      </c>
      <c r="J266" s="50" t="s">
        <v>6</v>
      </c>
      <c r="K266" s="50" t="s">
        <v>36</v>
      </c>
      <c r="L266" s="51">
        <v>3035.1688543800001</v>
      </c>
      <c r="M266" s="51">
        <v>389763.47206900001</v>
      </c>
      <c r="N266" s="51">
        <v>8.9477739009999997</v>
      </c>
      <c r="O266" s="51">
        <v>8</v>
      </c>
    </row>
    <row r="267" spans="1:15" x14ac:dyDescent="0.25">
      <c r="A267" s="50">
        <v>913</v>
      </c>
      <c r="B267" s="50">
        <v>11249</v>
      </c>
      <c r="C267" s="50">
        <v>11249</v>
      </c>
      <c r="D267" s="57">
        <v>19.7</v>
      </c>
      <c r="E267" s="50" t="s">
        <v>167</v>
      </c>
      <c r="F267" s="50" t="s">
        <v>182</v>
      </c>
      <c r="G267" s="50" t="s">
        <v>464</v>
      </c>
      <c r="H267" s="52">
        <v>41331</v>
      </c>
      <c r="I267" s="50" t="s">
        <v>61</v>
      </c>
      <c r="J267" s="50" t="s">
        <v>6</v>
      </c>
      <c r="K267" s="50" t="s">
        <v>36</v>
      </c>
      <c r="L267" s="51">
        <v>3847.6882998800002</v>
      </c>
      <c r="M267" s="51">
        <v>850999.78241999994</v>
      </c>
      <c r="N267" s="51">
        <v>19.536344959299999</v>
      </c>
      <c r="O267" s="51">
        <v>19.536344959299999</v>
      </c>
    </row>
    <row r="268" spans="1:15" x14ac:dyDescent="0.25">
      <c r="A268" s="50">
        <v>914</v>
      </c>
      <c r="B268" s="50">
        <v>11250</v>
      </c>
      <c r="C268" s="50">
        <v>11250</v>
      </c>
      <c r="D268" s="57">
        <v>9.81</v>
      </c>
      <c r="E268" s="50" t="s">
        <v>167</v>
      </c>
      <c r="F268" s="50" t="s">
        <v>182</v>
      </c>
      <c r="G268" s="50" t="s">
        <v>464</v>
      </c>
      <c r="H268" s="52">
        <v>41331</v>
      </c>
      <c r="I268" s="50" t="s">
        <v>61</v>
      </c>
      <c r="J268" s="50" t="s">
        <v>6</v>
      </c>
      <c r="K268" s="50" t="s">
        <v>36</v>
      </c>
      <c r="L268" s="51">
        <v>3261.1170875500002</v>
      </c>
      <c r="M268" s="51">
        <v>430679.15340000001</v>
      </c>
      <c r="N268" s="51">
        <v>9.8870724545899993</v>
      </c>
      <c r="O268" s="51">
        <v>9.81</v>
      </c>
    </row>
    <row r="269" spans="1:15" x14ac:dyDescent="0.25">
      <c r="A269" s="50">
        <v>915</v>
      </c>
      <c r="B269" s="50">
        <v>11251</v>
      </c>
      <c r="C269" s="50">
        <v>11251</v>
      </c>
      <c r="D269" s="57">
        <v>9.5</v>
      </c>
      <c r="E269" s="50" t="s">
        <v>167</v>
      </c>
      <c r="F269" s="50" t="s">
        <v>182</v>
      </c>
      <c r="G269" s="50" t="s">
        <v>464</v>
      </c>
      <c r="H269" s="52">
        <v>41331</v>
      </c>
      <c r="I269" s="50" t="s">
        <v>61</v>
      </c>
      <c r="J269" s="50" t="s">
        <v>6</v>
      </c>
      <c r="K269" s="50" t="s">
        <v>36</v>
      </c>
      <c r="L269" s="51">
        <v>3100.2484863</v>
      </c>
      <c r="M269" s="51">
        <v>400620.055574</v>
      </c>
      <c r="N269" s="51">
        <v>9.1970077607699992</v>
      </c>
      <c r="O269" s="51">
        <v>9.1970077607699992</v>
      </c>
    </row>
    <row r="270" spans="1:15" x14ac:dyDescent="0.25">
      <c r="A270" s="50">
        <v>916</v>
      </c>
      <c r="B270" s="50">
        <v>11252</v>
      </c>
      <c r="C270" s="50">
        <v>11252</v>
      </c>
      <c r="D270" s="57">
        <v>20</v>
      </c>
      <c r="E270" s="50" t="s">
        <v>167</v>
      </c>
      <c r="F270" s="50" t="s">
        <v>182</v>
      </c>
      <c r="G270" s="50" t="s">
        <v>464</v>
      </c>
      <c r="H270" s="52">
        <v>41331</v>
      </c>
      <c r="I270" s="50" t="s">
        <v>61</v>
      </c>
      <c r="J270" s="50" t="s">
        <v>6</v>
      </c>
      <c r="K270" s="50" t="s">
        <v>36</v>
      </c>
      <c r="L270" s="51">
        <v>3972.67476502</v>
      </c>
      <c r="M270" s="51">
        <v>872657.528574</v>
      </c>
      <c r="N270" s="51">
        <v>20.033540385999999</v>
      </c>
      <c r="O270" s="51">
        <v>20</v>
      </c>
    </row>
    <row r="271" spans="1:15" x14ac:dyDescent="0.25">
      <c r="A271" s="50">
        <v>917</v>
      </c>
      <c r="B271" s="50">
        <v>11253</v>
      </c>
      <c r="C271" s="50">
        <v>11253</v>
      </c>
      <c r="D271" s="57">
        <v>19.03</v>
      </c>
      <c r="E271" s="50" t="s">
        <v>167</v>
      </c>
      <c r="F271" s="50" t="s">
        <v>182</v>
      </c>
      <c r="G271" s="50" t="s">
        <v>464</v>
      </c>
      <c r="H271" s="52">
        <v>41331</v>
      </c>
      <c r="I271" s="50" t="s">
        <v>61</v>
      </c>
      <c r="J271" s="50" t="s">
        <v>6</v>
      </c>
      <c r="K271" s="50" t="s">
        <v>36</v>
      </c>
      <c r="L271" s="51">
        <v>3882.6295258300001</v>
      </c>
      <c r="M271" s="51">
        <v>836741.93064000004</v>
      </c>
      <c r="N271" s="51">
        <v>19.209028411799999</v>
      </c>
      <c r="O271" s="51">
        <v>19.03</v>
      </c>
    </row>
    <row r="272" spans="1:15" x14ac:dyDescent="0.25">
      <c r="A272" s="50">
        <v>918</v>
      </c>
      <c r="B272" s="50">
        <v>11254</v>
      </c>
      <c r="C272" s="50">
        <v>11254</v>
      </c>
      <c r="D272" s="57">
        <v>30</v>
      </c>
      <c r="E272" s="50" t="s">
        <v>167</v>
      </c>
      <c r="F272" s="50" t="s">
        <v>182</v>
      </c>
      <c r="G272" s="50" t="s">
        <v>464</v>
      </c>
      <c r="H272" s="52">
        <v>41331</v>
      </c>
      <c r="I272" s="50" t="s">
        <v>61</v>
      </c>
      <c r="J272" s="50" t="s">
        <v>6</v>
      </c>
      <c r="K272" s="50" t="s">
        <v>36</v>
      </c>
      <c r="L272" s="51">
        <v>5286.1065905699998</v>
      </c>
      <c r="M272" s="51">
        <v>1308799.8525</v>
      </c>
      <c r="N272" s="51">
        <v>30.046030480199999</v>
      </c>
      <c r="O272" s="51">
        <v>30</v>
      </c>
    </row>
    <row r="273" spans="1:15" x14ac:dyDescent="0.25">
      <c r="A273" s="50">
        <v>919</v>
      </c>
      <c r="B273" s="50">
        <v>11255</v>
      </c>
      <c r="C273" s="50">
        <v>11255</v>
      </c>
      <c r="D273" s="57">
        <v>9.1999999999999993</v>
      </c>
      <c r="E273" s="50" t="s">
        <v>167</v>
      </c>
      <c r="F273" s="50" t="s">
        <v>182</v>
      </c>
      <c r="G273" s="50" t="s">
        <v>464</v>
      </c>
      <c r="H273" s="52">
        <v>41331</v>
      </c>
      <c r="I273" s="50" t="s">
        <v>61</v>
      </c>
      <c r="J273" s="50" t="s">
        <v>6</v>
      </c>
      <c r="K273" s="50" t="s">
        <v>36</v>
      </c>
      <c r="L273" s="51">
        <v>2536.6173192800002</v>
      </c>
      <c r="M273" s="51">
        <v>401838.29409600003</v>
      </c>
      <c r="N273" s="51">
        <v>9.2249747808499993</v>
      </c>
      <c r="O273" s="51">
        <v>9.1999999999999993</v>
      </c>
    </row>
    <row r="274" spans="1:15" x14ac:dyDescent="0.25">
      <c r="A274" s="50">
        <v>920</v>
      </c>
      <c r="B274" s="50">
        <v>11257</v>
      </c>
      <c r="C274" s="50">
        <v>11257</v>
      </c>
      <c r="D274" s="57">
        <v>28.14</v>
      </c>
      <c r="E274" s="50" t="s">
        <v>167</v>
      </c>
      <c r="F274" s="50" t="s">
        <v>182</v>
      </c>
      <c r="G274" s="50" t="s">
        <v>465</v>
      </c>
      <c r="H274" s="52">
        <v>41327</v>
      </c>
      <c r="I274" s="50" t="s">
        <v>61</v>
      </c>
      <c r="J274" s="50" t="s">
        <v>6</v>
      </c>
      <c r="K274" s="50" t="s">
        <v>36</v>
      </c>
      <c r="L274" s="51">
        <v>5122.86614414</v>
      </c>
      <c r="M274" s="51">
        <v>1234539.80318</v>
      </c>
      <c r="N274" s="51">
        <v>28.341247505799998</v>
      </c>
      <c r="O274" s="51">
        <v>28.14</v>
      </c>
    </row>
    <row r="275" spans="1:15" x14ac:dyDescent="0.25">
      <c r="A275" s="50">
        <v>921</v>
      </c>
      <c r="B275" s="50">
        <v>11259</v>
      </c>
      <c r="C275" s="50">
        <v>11259</v>
      </c>
      <c r="D275" s="57">
        <v>2.76</v>
      </c>
      <c r="E275" s="50" t="s">
        <v>167</v>
      </c>
      <c r="F275" s="50" t="s">
        <v>182</v>
      </c>
      <c r="G275" s="50" t="s">
        <v>466</v>
      </c>
      <c r="H275" s="52">
        <v>41330</v>
      </c>
      <c r="I275" s="50" t="s">
        <v>61</v>
      </c>
      <c r="J275" s="50" t="s">
        <v>6</v>
      </c>
      <c r="K275" s="50" t="s">
        <v>36</v>
      </c>
      <c r="L275" s="51">
        <v>1518.5867525599999</v>
      </c>
      <c r="M275" s="51">
        <v>137779.30439500001</v>
      </c>
      <c r="N275" s="51">
        <v>3.16299025514</v>
      </c>
      <c r="O275" s="51">
        <v>2.76</v>
      </c>
    </row>
    <row r="276" spans="1:15" x14ac:dyDescent="0.25">
      <c r="A276" s="50">
        <v>922</v>
      </c>
      <c r="B276" s="50">
        <v>11260</v>
      </c>
      <c r="C276" s="50">
        <v>11260</v>
      </c>
      <c r="D276" s="57">
        <v>363.3</v>
      </c>
      <c r="E276" s="50" t="s">
        <v>167</v>
      </c>
      <c r="F276" s="50" t="s">
        <v>182</v>
      </c>
      <c r="G276" s="50" t="s">
        <v>466</v>
      </c>
      <c r="H276" s="52">
        <v>41330</v>
      </c>
      <c r="I276" s="50" t="s">
        <v>61</v>
      </c>
      <c r="J276" s="50" t="s">
        <v>6</v>
      </c>
      <c r="K276" s="50" t="s">
        <v>36</v>
      </c>
      <c r="L276" s="51">
        <v>20550.357298200001</v>
      </c>
      <c r="M276" s="51">
        <v>18875199.420400001</v>
      </c>
      <c r="N276" s="51">
        <v>433.31668782100002</v>
      </c>
      <c r="O276" s="51">
        <v>363.3</v>
      </c>
    </row>
    <row r="277" spans="1:15" x14ac:dyDescent="0.25">
      <c r="A277" s="50">
        <v>923</v>
      </c>
      <c r="B277" s="50">
        <v>11261</v>
      </c>
      <c r="C277" s="50">
        <v>11261</v>
      </c>
      <c r="D277" s="57">
        <v>365.6</v>
      </c>
      <c r="E277" s="50" t="s">
        <v>167</v>
      </c>
      <c r="F277" s="50" t="s">
        <v>182</v>
      </c>
      <c r="G277" s="50" t="s">
        <v>466</v>
      </c>
      <c r="H277" s="52">
        <v>41330</v>
      </c>
      <c r="I277" s="50" t="s">
        <v>61</v>
      </c>
      <c r="J277" s="50" t="s">
        <v>6</v>
      </c>
      <c r="K277" s="50" t="s">
        <v>36</v>
      </c>
      <c r="L277" s="51">
        <v>32437.470931700002</v>
      </c>
      <c r="M277" s="51">
        <v>16689384.7137</v>
      </c>
      <c r="N277" s="51">
        <v>383.13708612099998</v>
      </c>
      <c r="O277" s="51">
        <v>365.6</v>
      </c>
    </row>
    <row r="278" spans="1:15" x14ac:dyDescent="0.25">
      <c r="A278" s="50">
        <v>924</v>
      </c>
      <c r="B278" s="50">
        <v>11262</v>
      </c>
      <c r="C278" s="50">
        <v>11262</v>
      </c>
      <c r="D278" s="57">
        <v>39</v>
      </c>
      <c r="E278" s="50" t="s">
        <v>167</v>
      </c>
      <c r="F278" s="50" t="s">
        <v>182</v>
      </c>
      <c r="G278" s="50" t="s">
        <v>466</v>
      </c>
      <c r="H278" s="52">
        <v>41330</v>
      </c>
      <c r="I278" s="50" t="s">
        <v>61</v>
      </c>
      <c r="J278" s="50" t="s">
        <v>6</v>
      </c>
      <c r="K278" s="50" t="s">
        <v>36</v>
      </c>
      <c r="L278" s="51">
        <v>5302.7248265899998</v>
      </c>
      <c r="M278" s="51">
        <v>1756854.53467</v>
      </c>
      <c r="N278" s="51">
        <v>40.331991784000003</v>
      </c>
      <c r="O278" s="51">
        <v>39</v>
      </c>
    </row>
    <row r="279" spans="1:15" x14ac:dyDescent="0.25">
      <c r="A279" s="50">
        <v>925</v>
      </c>
      <c r="B279" s="50">
        <v>11263</v>
      </c>
      <c r="C279" s="50">
        <v>11263</v>
      </c>
      <c r="D279" s="57">
        <v>9.0399999999999991</v>
      </c>
      <c r="E279" s="50" t="s">
        <v>167</v>
      </c>
      <c r="F279" s="50" t="s">
        <v>182</v>
      </c>
      <c r="G279" s="50" t="s">
        <v>466</v>
      </c>
      <c r="H279" s="52">
        <v>41330</v>
      </c>
      <c r="I279" s="50" t="s">
        <v>61</v>
      </c>
      <c r="J279" s="50" t="s">
        <v>6</v>
      </c>
      <c r="K279" s="50" t="s">
        <v>36</v>
      </c>
      <c r="L279" s="51">
        <v>2512.9605462300001</v>
      </c>
      <c r="M279" s="51">
        <v>394654.59134500002</v>
      </c>
      <c r="N279" s="51">
        <v>9.0600589983499997</v>
      </c>
      <c r="O279" s="51">
        <v>9.0399999999999991</v>
      </c>
    </row>
    <row r="280" spans="1:15" x14ac:dyDescent="0.25">
      <c r="A280" s="50">
        <v>926</v>
      </c>
      <c r="B280" s="50">
        <v>11264</v>
      </c>
      <c r="C280" s="50">
        <v>11264</v>
      </c>
      <c r="D280" s="57">
        <v>41.81</v>
      </c>
      <c r="E280" s="50" t="s">
        <v>167</v>
      </c>
      <c r="F280" s="50" t="s">
        <v>182</v>
      </c>
      <c r="G280" s="50" t="s">
        <v>466</v>
      </c>
      <c r="H280" s="52">
        <v>41330</v>
      </c>
      <c r="I280" s="50" t="s">
        <v>61</v>
      </c>
      <c r="J280" s="50" t="s">
        <v>6</v>
      </c>
      <c r="K280" s="50" t="s">
        <v>36</v>
      </c>
      <c r="L280" s="51">
        <v>9892.5821621199993</v>
      </c>
      <c r="M280" s="51">
        <v>1823446.66121</v>
      </c>
      <c r="N280" s="51">
        <v>41.860742768900003</v>
      </c>
      <c r="O280" s="51">
        <v>41.81</v>
      </c>
    </row>
    <row r="281" spans="1:15" x14ac:dyDescent="0.25">
      <c r="A281" s="50">
        <v>927</v>
      </c>
      <c r="B281" s="50">
        <v>11265</v>
      </c>
      <c r="C281" s="50">
        <v>11265</v>
      </c>
      <c r="D281" s="57">
        <v>2.93</v>
      </c>
      <c r="E281" s="50" t="s">
        <v>167</v>
      </c>
      <c r="F281" s="50" t="s">
        <v>182</v>
      </c>
      <c r="G281" s="50" t="s">
        <v>466</v>
      </c>
      <c r="H281" s="52">
        <v>41330</v>
      </c>
      <c r="I281" s="50" t="s">
        <v>61</v>
      </c>
      <c r="J281" s="50" t="s">
        <v>6</v>
      </c>
      <c r="K281" s="50" t="s">
        <v>36</v>
      </c>
      <c r="L281" s="51">
        <v>1737.8601371300001</v>
      </c>
      <c r="M281" s="51">
        <v>126968.63413000001</v>
      </c>
      <c r="N281" s="51">
        <v>2.91481042255</v>
      </c>
      <c r="O281" s="51">
        <v>2.91481042255</v>
      </c>
    </row>
    <row r="282" spans="1:15" x14ac:dyDescent="0.25">
      <c r="A282" s="50">
        <v>929</v>
      </c>
      <c r="B282" s="50">
        <v>11280</v>
      </c>
      <c r="C282" s="50">
        <v>11280</v>
      </c>
      <c r="D282" s="57">
        <v>45.95</v>
      </c>
      <c r="E282" s="50" t="s">
        <v>167</v>
      </c>
      <c r="F282" s="50" t="s">
        <v>182</v>
      </c>
      <c r="G282" s="50" t="s">
        <v>464</v>
      </c>
      <c r="H282" s="52">
        <v>41331</v>
      </c>
      <c r="I282" s="50" t="s">
        <v>61</v>
      </c>
      <c r="J282" s="50" t="s">
        <v>6</v>
      </c>
      <c r="K282" s="50" t="s">
        <v>36</v>
      </c>
      <c r="L282" s="51">
        <v>6371.5489299299998</v>
      </c>
      <c r="M282" s="51">
        <v>2006441.00966</v>
      </c>
      <c r="N282" s="51">
        <v>46.061731759499999</v>
      </c>
      <c r="O282" s="51">
        <v>45.95</v>
      </c>
    </row>
    <row r="283" spans="1:15" x14ac:dyDescent="0.25">
      <c r="A283" s="50">
        <v>930</v>
      </c>
      <c r="B283" s="50">
        <v>11281</v>
      </c>
      <c r="C283" s="50">
        <v>11281</v>
      </c>
      <c r="D283" s="57">
        <v>45</v>
      </c>
      <c r="E283" s="50" t="s">
        <v>167</v>
      </c>
      <c r="F283" s="50" t="s">
        <v>182</v>
      </c>
      <c r="G283" s="50" t="s">
        <v>464</v>
      </c>
      <c r="H283" s="52">
        <v>41331</v>
      </c>
      <c r="I283" s="50" t="s">
        <v>61</v>
      </c>
      <c r="J283" s="50" t="s">
        <v>6</v>
      </c>
      <c r="K283" s="50" t="s">
        <v>36</v>
      </c>
      <c r="L283" s="51">
        <v>5918.6089865499998</v>
      </c>
      <c r="M283" s="51">
        <v>1941291.5297999999</v>
      </c>
      <c r="N283" s="51">
        <v>44.566099517600001</v>
      </c>
      <c r="O283" s="51">
        <v>44.566099517600001</v>
      </c>
    </row>
    <row r="284" spans="1:15" x14ac:dyDescent="0.25">
      <c r="A284" s="50">
        <v>931</v>
      </c>
      <c r="B284" s="50">
        <v>11282</v>
      </c>
      <c r="C284" s="50">
        <v>11282</v>
      </c>
      <c r="D284" s="57">
        <v>9</v>
      </c>
      <c r="E284" s="50" t="s">
        <v>167</v>
      </c>
      <c r="F284" s="50" t="s">
        <v>182</v>
      </c>
      <c r="G284" s="50" t="s">
        <v>464</v>
      </c>
      <c r="H284" s="52">
        <v>41331</v>
      </c>
      <c r="I284" s="50" t="s">
        <v>61</v>
      </c>
      <c r="J284" s="50" t="s">
        <v>6</v>
      </c>
      <c r="K284" s="50" t="s">
        <v>36</v>
      </c>
      <c r="L284" s="51">
        <v>3140.77122095</v>
      </c>
      <c r="M284" s="51">
        <v>412126.12984100002</v>
      </c>
      <c r="N284" s="51">
        <v>9.4611519364099994</v>
      </c>
      <c r="O284" s="51">
        <v>9</v>
      </c>
    </row>
    <row r="285" spans="1:15" x14ac:dyDescent="0.25">
      <c r="A285" s="50">
        <v>932</v>
      </c>
      <c r="B285" s="50">
        <v>11283</v>
      </c>
      <c r="C285" s="50">
        <v>11283</v>
      </c>
      <c r="D285" s="57">
        <v>8</v>
      </c>
      <c r="E285" s="50" t="s">
        <v>167</v>
      </c>
      <c r="F285" s="50" t="s">
        <v>182</v>
      </c>
      <c r="G285" s="50" t="s">
        <v>464</v>
      </c>
      <c r="H285" s="52">
        <v>41331</v>
      </c>
      <c r="I285" s="50" t="s">
        <v>61</v>
      </c>
      <c r="J285" s="50" t="s">
        <v>6</v>
      </c>
      <c r="K285" s="50" t="s">
        <v>36</v>
      </c>
      <c r="L285" s="51">
        <v>784.33547558999999</v>
      </c>
      <c r="M285" s="51">
        <v>32663.406370100001</v>
      </c>
      <c r="N285" s="51">
        <v>0.74985163049000003</v>
      </c>
      <c r="O285" s="51">
        <v>0.74985163049000003</v>
      </c>
    </row>
    <row r="286" spans="1:15" x14ac:dyDescent="0.25">
      <c r="A286" s="50">
        <v>933</v>
      </c>
      <c r="B286" s="50">
        <v>11284</v>
      </c>
      <c r="C286" s="50">
        <v>11284</v>
      </c>
      <c r="D286" s="57">
        <v>178</v>
      </c>
      <c r="E286" s="50" t="s">
        <v>167</v>
      </c>
      <c r="F286" s="50" t="s">
        <v>182</v>
      </c>
      <c r="G286" s="50" t="s">
        <v>464</v>
      </c>
      <c r="H286" s="52">
        <v>41331</v>
      </c>
      <c r="I286" s="50" t="s">
        <v>61</v>
      </c>
      <c r="J286" s="50" t="s">
        <v>6</v>
      </c>
      <c r="K286" s="50" t="s">
        <v>36</v>
      </c>
      <c r="L286" s="51">
        <v>11042.8295784</v>
      </c>
      <c r="M286" s="51">
        <v>4166383.1565</v>
      </c>
      <c r="N286" s="51">
        <v>95.647378835599994</v>
      </c>
      <c r="O286" s="51">
        <v>95.647378835599994</v>
      </c>
    </row>
    <row r="287" spans="1:15" x14ac:dyDescent="0.25">
      <c r="A287" s="50">
        <v>934</v>
      </c>
      <c r="B287" s="50">
        <v>11285</v>
      </c>
      <c r="C287" s="50">
        <v>11285</v>
      </c>
      <c r="D287" s="57">
        <v>12.1</v>
      </c>
      <c r="E287" s="50" t="s">
        <v>167</v>
      </c>
      <c r="F287" s="50" t="s">
        <v>182</v>
      </c>
      <c r="G287" s="50" t="s">
        <v>464</v>
      </c>
      <c r="H287" s="52">
        <v>41331</v>
      </c>
      <c r="I287" s="50" t="s">
        <v>61</v>
      </c>
      <c r="J287" s="50" t="s">
        <v>6</v>
      </c>
      <c r="K287" s="50" t="s">
        <v>36</v>
      </c>
      <c r="L287" s="51">
        <v>3635.5791747799999</v>
      </c>
      <c r="M287" s="51">
        <v>547025.76965899998</v>
      </c>
      <c r="N287" s="51">
        <v>12.5580339249</v>
      </c>
      <c r="O287" s="51">
        <v>12.1</v>
      </c>
    </row>
    <row r="288" spans="1:15" x14ac:dyDescent="0.25">
      <c r="A288" s="50">
        <v>935</v>
      </c>
      <c r="B288" s="50">
        <v>11287</v>
      </c>
      <c r="C288" s="50">
        <v>11287</v>
      </c>
      <c r="D288" s="57">
        <v>33.65</v>
      </c>
      <c r="E288" s="50" t="s">
        <v>167</v>
      </c>
      <c r="F288" s="50" t="s">
        <v>182</v>
      </c>
      <c r="G288" s="50" t="s">
        <v>464</v>
      </c>
      <c r="H288" s="52">
        <v>41331</v>
      </c>
      <c r="I288" s="50" t="s">
        <v>61</v>
      </c>
      <c r="J288" s="50" t="s">
        <v>6</v>
      </c>
      <c r="K288" s="50" t="s">
        <v>36</v>
      </c>
      <c r="L288" s="51">
        <v>4841.24370327</v>
      </c>
      <c r="M288" s="51">
        <v>1468748.76391</v>
      </c>
      <c r="N288" s="51">
        <v>33.717966917299997</v>
      </c>
      <c r="O288" s="51">
        <v>33.65</v>
      </c>
    </row>
    <row r="289" spans="1:15" x14ac:dyDescent="0.25">
      <c r="A289" s="50">
        <v>936</v>
      </c>
      <c r="B289" s="50">
        <v>11288</v>
      </c>
      <c r="C289" s="50">
        <v>11288</v>
      </c>
      <c r="D289" s="57">
        <v>3.73</v>
      </c>
      <c r="E289" s="50" t="s">
        <v>167</v>
      </c>
      <c r="F289" s="50" t="s">
        <v>182</v>
      </c>
      <c r="G289" s="50" t="s">
        <v>464</v>
      </c>
      <c r="H289" s="52">
        <v>41331</v>
      </c>
      <c r="I289" s="50" t="s">
        <v>61</v>
      </c>
      <c r="J289" s="50" t="s">
        <v>6</v>
      </c>
      <c r="K289" s="50" t="s">
        <v>36</v>
      </c>
      <c r="L289" s="51">
        <v>1917.4291450000001</v>
      </c>
      <c r="M289" s="51">
        <v>206740.62685</v>
      </c>
      <c r="N289" s="51">
        <v>4.7461307120100003</v>
      </c>
      <c r="O289" s="51">
        <v>3.73</v>
      </c>
    </row>
    <row r="290" spans="1:15" x14ac:dyDescent="0.25">
      <c r="A290" s="50">
        <v>937</v>
      </c>
      <c r="B290" s="50">
        <v>11289</v>
      </c>
      <c r="C290" s="50">
        <v>11289</v>
      </c>
      <c r="D290" s="57">
        <v>20.41</v>
      </c>
      <c r="E290" s="50" t="s">
        <v>167</v>
      </c>
      <c r="F290" s="50" t="s">
        <v>182</v>
      </c>
      <c r="G290" s="50" t="s">
        <v>464</v>
      </c>
      <c r="H290" s="52">
        <v>41331</v>
      </c>
      <c r="I290" s="50" t="s">
        <v>61</v>
      </c>
      <c r="J290" s="50" t="s">
        <v>6</v>
      </c>
      <c r="K290" s="50" t="s">
        <v>36</v>
      </c>
      <c r="L290" s="51">
        <v>4030.29973251</v>
      </c>
      <c r="M290" s="51">
        <v>896351.55813300004</v>
      </c>
      <c r="N290" s="51">
        <v>20.577482634300001</v>
      </c>
      <c r="O290" s="51">
        <v>20.41</v>
      </c>
    </row>
    <row r="291" spans="1:15" x14ac:dyDescent="0.25">
      <c r="A291" s="50">
        <v>938</v>
      </c>
      <c r="B291" s="50">
        <v>11290</v>
      </c>
      <c r="C291" s="50">
        <v>11290</v>
      </c>
      <c r="D291" s="57">
        <v>25</v>
      </c>
      <c r="E291" s="50" t="s">
        <v>167</v>
      </c>
      <c r="F291" s="50" t="s">
        <v>182</v>
      </c>
      <c r="G291" s="50" t="s">
        <v>464</v>
      </c>
      <c r="H291" s="52">
        <v>41331</v>
      </c>
      <c r="I291" s="50" t="s">
        <v>61</v>
      </c>
      <c r="J291" s="50" t="s">
        <v>6</v>
      </c>
      <c r="K291" s="50" t="s">
        <v>36</v>
      </c>
      <c r="L291" s="51">
        <v>5888.1669142000001</v>
      </c>
      <c r="M291" s="51">
        <v>1112707.3421499999</v>
      </c>
      <c r="N291" s="51">
        <v>25.544347864799999</v>
      </c>
      <c r="O291" s="51">
        <v>25</v>
      </c>
    </row>
    <row r="292" spans="1:15" x14ac:dyDescent="0.25">
      <c r="A292" s="50">
        <v>939</v>
      </c>
      <c r="B292" s="50">
        <v>11291</v>
      </c>
      <c r="C292" s="50">
        <v>11291</v>
      </c>
      <c r="D292" s="57">
        <v>48.63</v>
      </c>
      <c r="E292" s="50" t="s">
        <v>167</v>
      </c>
      <c r="F292" s="50" t="s">
        <v>182</v>
      </c>
      <c r="G292" s="50" t="s">
        <v>464</v>
      </c>
      <c r="H292" s="52">
        <v>41331</v>
      </c>
      <c r="I292" s="50" t="s">
        <v>61</v>
      </c>
      <c r="J292" s="50" t="s">
        <v>6</v>
      </c>
      <c r="K292" s="50" t="s">
        <v>36</v>
      </c>
      <c r="L292" s="51">
        <v>5878.3621758199997</v>
      </c>
      <c r="M292" s="51">
        <v>2123256.7173700002</v>
      </c>
      <c r="N292" s="51">
        <v>48.743462131000001</v>
      </c>
      <c r="O292" s="51">
        <v>48.63</v>
      </c>
    </row>
    <row r="293" spans="1:15" x14ac:dyDescent="0.25">
      <c r="A293" s="50">
        <v>940</v>
      </c>
      <c r="B293" s="50">
        <v>11292</v>
      </c>
      <c r="C293" s="50">
        <v>11292</v>
      </c>
      <c r="D293" s="57">
        <v>9</v>
      </c>
      <c r="E293" s="50" t="s">
        <v>167</v>
      </c>
      <c r="F293" s="50" t="s">
        <v>182</v>
      </c>
      <c r="G293" s="50" t="s">
        <v>464</v>
      </c>
      <c r="H293" s="52">
        <v>41331</v>
      </c>
      <c r="I293" s="50" t="s">
        <v>61</v>
      </c>
      <c r="J293" s="50" t="s">
        <v>6</v>
      </c>
      <c r="K293" s="50" t="s">
        <v>36</v>
      </c>
      <c r="L293" s="51">
        <v>3299.7260323800001</v>
      </c>
      <c r="M293" s="51">
        <v>449789.07387700002</v>
      </c>
      <c r="N293" s="51">
        <v>10.325777618</v>
      </c>
      <c r="O293" s="51">
        <v>9</v>
      </c>
    </row>
    <row r="294" spans="1:15" x14ac:dyDescent="0.25">
      <c r="A294" s="50">
        <v>941</v>
      </c>
      <c r="B294" s="50">
        <v>11293</v>
      </c>
      <c r="C294" s="50">
        <v>11293</v>
      </c>
      <c r="D294" s="57">
        <v>7</v>
      </c>
      <c r="E294" s="50" t="s">
        <v>167</v>
      </c>
      <c r="F294" s="50" t="s">
        <v>182</v>
      </c>
      <c r="G294" s="50" t="s">
        <v>464</v>
      </c>
      <c r="H294" s="52">
        <v>41331</v>
      </c>
      <c r="I294" s="50" t="s">
        <v>61</v>
      </c>
      <c r="J294" s="50" t="s">
        <v>6</v>
      </c>
      <c r="K294" s="50" t="s">
        <v>36</v>
      </c>
      <c r="L294" s="51">
        <v>3028.5170348400002</v>
      </c>
      <c r="M294" s="51">
        <v>454089.30610300001</v>
      </c>
      <c r="N294" s="51">
        <v>10.4244977609</v>
      </c>
      <c r="O294" s="51">
        <v>7</v>
      </c>
    </row>
    <row r="295" spans="1:15" x14ac:dyDescent="0.25">
      <c r="A295" s="50">
        <v>942</v>
      </c>
      <c r="B295" s="50">
        <v>11294</v>
      </c>
      <c r="C295" s="50">
        <v>11294</v>
      </c>
      <c r="D295" s="57">
        <v>16</v>
      </c>
      <c r="E295" s="50" t="s">
        <v>167</v>
      </c>
      <c r="F295" s="50" t="s">
        <v>182</v>
      </c>
      <c r="G295" s="50" t="s">
        <v>464</v>
      </c>
      <c r="H295" s="52">
        <v>41331</v>
      </c>
      <c r="I295" s="50" t="s">
        <v>61</v>
      </c>
      <c r="J295" s="50" t="s">
        <v>6</v>
      </c>
      <c r="K295" s="50" t="s">
        <v>36</v>
      </c>
      <c r="L295" s="51">
        <v>5677.6370394200003</v>
      </c>
      <c r="M295" s="51">
        <v>872824.40536099998</v>
      </c>
      <c r="N295" s="51">
        <v>20.037371365199999</v>
      </c>
      <c r="O295" s="51">
        <v>16</v>
      </c>
    </row>
    <row r="296" spans="1:15" x14ac:dyDescent="0.25">
      <c r="A296" s="50">
        <v>943</v>
      </c>
      <c r="B296" s="50">
        <v>11295</v>
      </c>
      <c r="C296" s="50">
        <v>11295</v>
      </c>
      <c r="D296" s="57">
        <v>10</v>
      </c>
      <c r="E296" s="50" t="s">
        <v>167</v>
      </c>
      <c r="F296" s="50" t="s">
        <v>182</v>
      </c>
      <c r="G296" s="50" t="s">
        <v>464</v>
      </c>
      <c r="H296" s="52">
        <v>41331</v>
      </c>
      <c r="I296" s="50" t="s">
        <v>61</v>
      </c>
      <c r="J296" s="50" t="s">
        <v>6</v>
      </c>
      <c r="K296" s="50" t="s">
        <v>36</v>
      </c>
      <c r="L296" s="51">
        <v>2659.3511019299999</v>
      </c>
      <c r="M296" s="51">
        <v>441953.92357899999</v>
      </c>
      <c r="N296" s="51">
        <v>10.1459065978</v>
      </c>
      <c r="O296" s="51">
        <v>10</v>
      </c>
    </row>
    <row r="297" spans="1:15" x14ac:dyDescent="0.25">
      <c r="A297" s="50">
        <v>944</v>
      </c>
      <c r="B297" s="50">
        <v>11296</v>
      </c>
      <c r="C297" s="50">
        <v>11296</v>
      </c>
      <c r="D297" s="57">
        <v>10</v>
      </c>
      <c r="E297" s="50" t="s">
        <v>167</v>
      </c>
      <c r="F297" s="50" t="s">
        <v>182</v>
      </c>
      <c r="G297" s="50" t="s">
        <v>464</v>
      </c>
      <c r="H297" s="52">
        <v>41331</v>
      </c>
      <c r="I297" s="50" t="s">
        <v>61</v>
      </c>
      <c r="J297" s="50" t="s">
        <v>6</v>
      </c>
      <c r="K297" s="50" t="s">
        <v>36</v>
      </c>
      <c r="L297" s="51">
        <v>2660.28554523</v>
      </c>
      <c r="M297" s="51">
        <v>442246.79962599999</v>
      </c>
      <c r="N297" s="51">
        <v>10.152630133600001</v>
      </c>
      <c r="O297" s="51">
        <v>10</v>
      </c>
    </row>
    <row r="298" spans="1:15" x14ac:dyDescent="0.25">
      <c r="A298" s="50">
        <v>945</v>
      </c>
      <c r="B298" s="50">
        <v>11297</v>
      </c>
      <c r="C298" s="50">
        <v>11297</v>
      </c>
      <c r="D298" s="57">
        <v>10</v>
      </c>
      <c r="E298" s="50" t="s">
        <v>167</v>
      </c>
      <c r="F298" s="50" t="s">
        <v>182</v>
      </c>
      <c r="G298" s="50" t="s">
        <v>464</v>
      </c>
      <c r="H298" s="52">
        <v>41331</v>
      </c>
      <c r="I298" s="50" t="s">
        <v>61</v>
      </c>
      <c r="J298" s="50" t="s">
        <v>6</v>
      </c>
      <c r="K298" s="50" t="s">
        <v>36</v>
      </c>
      <c r="L298" s="51">
        <v>2644.6374643499998</v>
      </c>
      <c r="M298" s="51">
        <v>437059.32085000002</v>
      </c>
      <c r="N298" s="51">
        <v>10.033541531099999</v>
      </c>
      <c r="O298" s="51">
        <v>10</v>
      </c>
    </row>
    <row r="299" spans="1:15" x14ac:dyDescent="0.25">
      <c r="A299" s="50">
        <v>946</v>
      </c>
      <c r="B299" s="50">
        <v>11298</v>
      </c>
      <c r="C299" s="50">
        <v>11298</v>
      </c>
      <c r="D299" s="57">
        <v>10</v>
      </c>
      <c r="E299" s="50" t="s">
        <v>167</v>
      </c>
      <c r="F299" s="50" t="s">
        <v>182</v>
      </c>
      <c r="G299" s="50" t="s">
        <v>464</v>
      </c>
      <c r="H299" s="52">
        <v>41331</v>
      </c>
      <c r="I299" s="50" t="s">
        <v>61</v>
      </c>
      <c r="J299" s="50" t="s">
        <v>6</v>
      </c>
      <c r="K299" s="50" t="s">
        <v>36</v>
      </c>
      <c r="L299" s="51">
        <v>2639.2301914899999</v>
      </c>
      <c r="M299" s="51">
        <v>435286.98311600002</v>
      </c>
      <c r="N299" s="51">
        <v>9.9928540925</v>
      </c>
      <c r="O299" s="51">
        <v>9.9928540925</v>
      </c>
    </row>
    <row r="300" spans="1:15" x14ac:dyDescent="0.25">
      <c r="A300" s="50">
        <v>947</v>
      </c>
      <c r="B300" s="50">
        <v>11299</v>
      </c>
      <c r="C300" s="50">
        <v>11299</v>
      </c>
      <c r="D300" s="57">
        <v>31</v>
      </c>
      <c r="E300" s="50" t="s">
        <v>167</v>
      </c>
      <c r="F300" s="50" t="s">
        <v>182</v>
      </c>
      <c r="G300" s="50" t="s">
        <v>464</v>
      </c>
      <c r="H300" s="52">
        <v>41331</v>
      </c>
      <c r="I300" s="50" t="s">
        <v>61</v>
      </c>
      <c r="J300" s="50" t="s">
        <v>6</v>
      </c>
      <c r="K300" s="50" t="s">
        <v>36</v>
      </c>
      <c r="L300" s="51">
        <v>5938.4952331900004</v>
      </c>
      <c r="M300" s="51">
        <v>1596046.2664699999</v>
      </c>
      <c r="N300" s="51">
        <v>36.640327150399997</v>
      </c>
      <c r="O300" s="51">
        <v>31</v>
      </c>
    </row>
    <row r="301" spans="1:15" x14ac:dyDescent="0.25">
      <c r="A301" s="50">
        <v>948</v>
      </c>
      <c r="B301" s="50">
        <v>11387</v>
      </c>
      <c r="C301" s="50">
        <v>11387</v>
      </c>
      <c r="D301" s="57">
        <v>2.33</v>
      </c>
      <c r="E301" s="50" t="s">
        <v>167</v>
      </c>
      <c r="F301" s="50" t="s">
        <v>182</v>
      </c>
      <c r="G301" s="50" t="s">
        <v>467</v>
      </c>
      <c r="H301" s="52">
        <v>41359</v>
      </c>
      <c r="I301" s="50" t="s">
        <v>61</v>
      </c>
      <c r="J301" s="50" t="s">
        <v>6</v>
      </c>
      <c r="K301" s="50" t="s">
        <v>36</v>
      </c>
      <c r="L301" s="51">
        <v>1584.8435254200001</v>
      </c>
      <c r="M301" s="51">
        <v>87221.279506299994</v>
      </c>
      <c r="N301" s="51">
        <v>2.0023330668599999</v>
      </c>
      <c r="O301" s="51">
        <v>2.0023330668599999</v>
      </c>
    </row>
    <row r="302" spans="1:15" x14ac:dyDescent="0.25">
      <c r="A302" s="50">
        <v>949</v>
      </c>
      <c r="B302" s="50">
        <v>11388</v>
      </c>
      <c r="C302" s="50">
        <v>11388</v>
      </c>
      <c r="D302" s="57">
        <v>9.6999999999999993</v>
      </c>
      <c r="E302" s="50" t="s">
        <v>167</v>
      </c>
      <c r="F302" s="50" t="s">
        <v>182</v>
      </c>
      <c r="G302" s="50" t="s">
        <v>467</v>
      </c>
      <c r="H302" s="52">
        <v>41359</v>
      </c>
      <c r="I302" s="50" t="s">
        <v>61</v>
      </c>
      <c r="J302" s="50" t="s">
        <v>6</v>
      </c>
      <c r="K302" s="50" t="s">
        <v>36</v>
      </c>
      <c r="L302" s="51">
        <v>3269.2474162600001</v>
      </c>
      <c r="M302" s="51">
        <v>419379.10458699998</v>
      </c>
      <c r="N302" s="51">
        <v>9.6276579914700005</v>
      </c>
      <c r="O302" s="51">
        <v>9.6276579914700005</v>
      </c>
    </row>
    <row r="303" spans="1:15" x14ac:dyDescent="0.25">
      <c r="A303" s="50">
        <v>950</v>
      </c>
      <c r="B303" s="50">
        <v>11389</v>
      </c>
      <c r="C303" s="50">
        <v>11389</v>
      </c>
      <c r="D303" s="57">
        <v>19.41</v>
      </c>
      <c r="E303" s="50" t="s">
        <v>167</v>
      </c>
      <c r="F303" s="50" t="s">
        <v>182</v>
      </c>
      <c r="G303" s="50" t="s">
        <v>467</v>
      </c>
      <c r="H303" s="52">
        <v>41359</v>
      </c>
      <c r="I303" s="50" t="s">
        <v>61</v>
      </c>
      <c r="J303" s="50" t="s">
        <v>6</v>
      </c>
      <c r="K303" s="50" t="s">
        <v>36</v>
      </c>
      <c r="L303" s="51">
        <v>3875.9489279600002</v>
      </c>
      <c r="M303" s="51">
        <v>847077.80492699996</v>
      </c>
      <c r="N303" s="51">
        <v>19.446308384999998</v>
      </c>
      <c r="O303" s="51">
        <v>19.41</v>
      </c>
    </row>
    <row r="304" spans="1:15" x14ac:dyDescent="0.25">
      <c r="A304" s="50">
        <v>951</v>
      </c>
      <c r="B304" s="50">
        <v>11390</v>
      </c>
      <c r="C304" s="50">
        <v>11390</v>
      </c>
      <c r="D304" s="57">
        <v>41.68</v>
      </c>
      <c r="E304" s="50" t="s">
        <v>167</v>
      </c>
      <c r="F304" s="50" t="s">
        <v>182</v>
      </c>
      <c r="G304" s="50" t="s">
        <v>467</v>
      </c>
      <c r="H304" s="52">
        <v>41359</v>
      </c>
      <c r="I304" s="50" t="s">
        <v>61</v>
      </c>
      <c r="J304" s="50" t="s">
        <v>6</v>
      </c>
      <c r="K304" s="50" t="s">
        <v>36</v>
      </c>
      <c r="L304" s="51">
        <v>6372.7023820599998</v>
      </c>
      <c r="M304" s="51">
        <v>1818235.3123699999</v>
      </c>
      <c r="N304" s="51">
        <v>41.741106183100001</v>
      </c>
      <c r="O304" s="51">
        <v>41.68</v>
      </c>
    </row>
    <row r="305" spans="1:15" x14ac:dyDescent="0.25">
      <c r="A305" s="50">
        <v>952</v>
      </c>
      <c r="B305" s="50">
        <v>11391</v>
      </c>
      <c r="C305" s="50">
        <v>11391</v>
      </c>
      <c r="D305" s="57">
        <v>9.49</v>
      </c>
      <c r="E305" s="50" t="s">
        <v>167</v>
      </c>
      <c r="F305" s="50" t="s">
        <v>182</v>
      </c>
      <c r="G305" s="50" t="s">
        <v>467</v>
      </c>
      <c r="H305" s="52">
        <v>41359</v>
      </c>
      <c r="I305" s="50" t="s">
        <v>61</v>
      </c>
      <c r="J305" s="50" t="s">
        <v>6</v>
      </c>
      <c r="K305" s="50" t="s">
        <v>36</v>
      </c>
      <c r="L305" s="51">
        <v>2574.7181066500002</v>
      </c>
      <c r="M305" s="51">
        <v>414029.35364799999</v>
      </c>
      <c r="N305" s="51">
        <v>9.5048441177700003</v>
      </c>
      <c r="O305" s="51">
        <v>9.49</v>
      </c>
    </row>
    <row r="306" spans="1:15" x14ac:dyDescent="0.25">
      <c r="A306" s="50">
        <v>953</v>
      </c>
      <c r="B306" s="50">
        <v>11392</v>
      </c>
      <c r="C306" s="50">
        <v>11392</v>
      </c>
      <c r="D306" s="57">
        <v>7.46</v>
      </c>
      <c r="E306" s="50" t="s">
        <v>167</v>
      </c>
      <c r="F306" s="50" t="s">
        <v>182</v>
      </c>
      <c r="G306" s="50" t="s">
        <v>467</v>
      </c>
      <c r="H306" s="52">
        <v>41359</v>
      </c>
      <c r="I306" s="50" t="s">
        <v>61</v>
      </c>
      <c r="J306" s="50" t="s">
        <v>6</v>
      </c>
      <c r="K306" s="50" t="s">
        <v>36</v>
      </c>
      <c r="L306" s="51">
        <v>2699.2874003900001</v>
      </c>
      <c r="M306" s="51">
        <v>314610.13924400002</v>
      </c>
      <c r="N306" s="51">
        <v>7.2224838771500002</v>
      </c>
      <c r="O306" s="51">
        <v>7.2224838771500002</v>
      </c>
    </row>
    <row r="307" spans="1:15" x14ac:dyDescent="0.25">
      <c r="A307" s="50">
        <v>954</v>
      </c>
      <c r="B307" s="50">
        <v>11393</v>
      </c>
      <c r="C307" s="50">
        <v>11393</v>
      </c>
      <c r="D307" s="57">
        <v>15</v>
      </c>
      <c r="E307" s="50" t="s">
        <v>167</v>
      </c>
      <c r="F307" s="50" t="s">
        <v>182</v>
      </c>
      <c r="G307" s="50" t="s">
        <v>467</v>
      </c>
      <c r="H307" s="52">
        <v>41359</v>
      </c>
      <c r="I307" s="50" t="s">
        <v>61</v>
      </c>
      <c r="J307" s="50" t="s">
        <v>6</v>
      </c>
      <c r="K307" s="50" t="s">
        <v>36</v>
      </c>
      <c r="L307" s="51">
        <v>3628.18435181</v>
      </c>
      <c r="M307" s="51">
        <v>657349.65423300001</v>
      </c>
      <c r="N307" s="51">
        <v>15.0907319476</v>
      </c>
      <c r="O307" s="51">
        <v>15</v>
      </c>
    </row>
    <row r="308" spans="1:15" x14ac:dyDescent="0.25">
      <c r="A308" s="50">
        <v>955</v>
      </c>
      <c r="B308" s="50">
        <v>11394</v>
      </c>
      <c r="C308" s="50">
        <v>11394</v>
      </c>
      <c r="D308" s="57">
        <v>19.5</v>
      </c>
      <c r="E308" s="50" t="s">
        <v>167</v>
      </c>
      <c r="F308" s="50" t="s">
        <v>182</v>
      </c>
      <c r="G308" s="50" t="s">
        <v>467</v>
      </c>
      <c r="H308" s="52">
        <v>41359</v>
      </c>
      <c r="I308" s="50" t="s">
        <v>61</v>
      </c>
      <c r="J308" s="50" t="s">
        <v>6</v>
      </c>
      <c r="K308" s="50" t="s">
        <v>36</v>
      </c>
      <c r="L308" s="51">
        <v>3919.03830251</v>
      </c>
      <c r="M308" s="51">
        <v>868554.361026</v>
      </c>
      <c r="N308" s="51">
        <v>19.939344243699999</v>
      </c>
      <c r="O308" s="51">
        <v>19.5</v>
      </c>
    </row>
    <row r="309" spans="1:15" x14ac:dyDescent="0.25">
      <c r="A309" s="50">
        <v>956</v>
      </c>
      <c r="B309" s="50">
        <v>11395</v>
      </c>
      <c r="C309" s="50">
        <v>11395</v>
      </c>
      <c r="D309" s="57">
        <v>9.4</v>
      </c>
      <c r="E309" s="50" t="s">
        <v>167</v>
      </c>
      <c r="F309" s="50" t="s">
        <v>182</v>
      </c>
      <c r="G309" s="50" t="s">
        <v>467</v>
      </c>
      <c r="H309" s="52">
        <v>41359</v>
      </c>
      <c r="I309" s="50" t="s">
        <v>61</v>
      </c>
      <c r="J309" s="50" t="s">
        <v>6</v>
      </c>
      <c r="K309" s="50" t="s">
        <v>36</v>
      </c>
      <c r="L309" s="51">
        <v>2576.3878668100001</v>
      </c>
      <c r="M309" s="51">
        <v>414791.16376299999</v>
      </c>
      <c r="N309" s="51">
        <v>9.5223329415099993</v>
      </c>
      <c r="O309" s="51">
        <v>9.4</v>
      </c>
    </row>
    <row r="310" spans="1:15" x14ac:dyDescent="0.25">
      <c r="A310" s="50">
        <v>957</v>
      </c>
      <c r="B310" s="50">
        <v>11396</v>
      </c>
      <c r="C310" s="50">
        <v>11396</v>
      </c>
      <c r="D310" s="57">
        <v>8.41</v>
      </c>
      <c r="E310" s="50" t="s">
        <v>167</v>
      </c>
      <c r="F310" s="50" t="s">
        <v>182</v>
      </c>
      <c r="G310" s="50" t="s">
        <v>467</v>
      </c>
      <c r="H310" s="52">
        <v>41359</v>
      </c>
      <c r="I310" s="50" t="s">
        <v>61</v>
      </c>
      <c r="J310" s="50" t="s">
        <v>6</v>
      </c>
      <c r="K310" s="50" t="s">
        <v>36</v>
      </c>
      <c r="L310" s="51">
        <v>2424.1885961200001</v>
      </c>
      <c r="M310" s="51">
        <v>365499.83745499997</v>
      </c>
      <c r="N310" s="51">
        <v>8.3907552676500003</v>
      </c>
      <c r="O310" s="51">
        <v>8.3907552676500003</v>
      </c>
    </row>
    <row r="311" spans="1:15" x14ac:dyDescent="0.25">
      <c r="A311" s="50">
        <v>958</v>
      </c>
      <c r="B311" s="50">
        <v>11397</v>
      </c>
      <c r="C311" s="50">
        <v>11397</v>
      </c>
      <c r="D311" s="57">
        <v>23.5</v>
      </c>
      <c r="E311" s="50" t="s">
        <v>167</v>
      </c>
      <c r="F311" s="50" t="s">
        <v>182</v>
      </c>
      <c r="G311" s="50" t="s">
        <v>467</v>
      </c>
      <c r="H311" s="52">
        <v>41359</v>
      </c>
      <c r="I311" s="50" t="s">
        <v>61</v>
      </c>
      <c r="J311" s="50" t="s">
        <v>6</v>
      </c>
      <c r="K311" s="50" t="s">
        <v>36</v>
      </c>
      <c r="L311" s="51">
        <v>6929.8223079500003</v>
      </c>
      <c r="M311" s="51">
        <v>1350223.2334400001</v>
      </c>
      <c r="N311" s="51">
        <v>30.9969842597</v>
      </c>
      <c r="O311" s="51">
        <v>23.5</v>
      </c>
    </row>
    <row r="312" spans="1:15" x14ac:dyDescent="0.25">
      <c r="A312" s="50">
        <v>959</v>
      </c>
      <c r="B312" s="50">
        <v>11398</v>
      </c>
      <c r="C312" s="50">
        <v>11398</v>
      </c>
      <c r="D312" s="57">
        <v>4.9800000000000004</v>
      </c>
      <c r="E312" s="50" t="s">
        <v>167</v>
      </c>
      <c r="F312" s="50" t="s">
        <v>182</v>
      </c>
      <c r="G312" s="50" t="s">
        <v>467</v>
      </c>
      <c r="H312" s="52">
        <v>41359</v>
      </c>
      <c r="I312" s="50" t="s">
        <v>61</v>
      </c>
      <c r="J312" s="50" t="s">
        <v>6</v>
      </c>
      <c r="K312" s="50" t="s">
        <v>36</v>
      </c>
      <c r="L312" s="51">
        <v>1987.92146843</v>
      </c>
      <c r="M312" s="51">
        <v>219171.833316</v>
      </c>
      <c r="N312" s="51">
        <v>5.0315130855500003</v>
      </c>
      <c r="O312" s="51">
        <v>4.9800000000000004</v>
      </c>
    </row>
    <row r="313" spans="1:15" x14ac:dyDescent="0.25">
      <c r="A313" s="50">
        <v>960</v>
      </c>
      <c r="B313" s="50">
        <v>11399</v>
      </c>
      <c r="C313" s="50">
        <v>11399</v>
      </c>
      <c r="D313" s="57">
        <v>9.24</v>
      </c>
      <c r="E313" s="50" t="s">
        <v>167</v>
      </c>
      <c r="F313" s="50" t="s">
        <v>182</v>
      </c>
      <c r="G313" s="50" t="s">
        <v>467</v>
      </c>
      <c r="H313" s="52">
        <v>41359</v>
      </c>
      <c r="I313" s="50" t="s">
        <v>61</v>
      </c>
      <c r="J313" s="50" t="s">
        <v>6</v>
      </c>
      <c r="K313" s="50" t="s">
        <v>36</v>
      </c>
      <c r="L313" s="51">
        <v>2551.23486607</v>
      </c>
      <c r="M313" s="51">
        <v>406747.66747099999</v>
      </c>
      <c r="N313" s="51">
        <v>9.3376789363300006</v>
      </c>
      <c r="O313" s="51">
        <v>9.24</v>
      </c>
    </row>
    <row r="314" spans="1:15" x14ac:dyDescent="0.25">
      <c r="A314" s="50">
        <v>961</v>
      </c>
      <c r="B314" s="50">
        <v>11400</v>
      </c>
      <c r="C314" s="50">
        <v>11400</v>
      </c>
      <c r="D314" s="57">
        <v>83.5</v>
      </c>
      <c r="E314" s="50" t="s">
        <v>167</v>
      </c>
      <c r="F314" s="50" t="s">
        <v>182</v>
      </c>
      <c r="G314" s="50" t="s">
        <v>467</v>
      </c>
      <c r="H314" s="52">
        <v>41359</v>
      </c>
      <c r="I314" s="50" t="s">
        <v>61</v>
      </c>
      <c r="J314" s="50" t="s">
        <v>6</v>
      </c>
      <c r="K314" s="50" t="s">
        <v>36</v>
      </c>
      <c r="L314" s="51">
        <v>10576.0294185</v>
      </c>
      <c r="M314" s="51">
        <v>3680381.8794900002</v>
      </c>
      <c r="N314" s="51">
        <v>84.490280097899998</v>
      </c>
      <c r="O314" s="51">
        <v>83.5</v>
      </c>
    </row>
    <row r="315" spans="1:15" x14ac:dyDescent="0.25">
      <c r="A315" s="50">
        <v>962</v>
      </c>
      <c r="B315" s="50">
        <v>11401</v>
      </c>
      <c r="C315" s="50">
        <v>11401</v>
      </c>
      <c r="D315" s="57">
        <v>35.15</v>
      </c>
      <c r="E315" s="50" t="s">
        <v>167</v>
      </c>
      <c r="F315" s="50" t="s">
        <v>182</v>
      </c>
      <c r="G315" s="50" t="s">
        <v>467</v>
      </c>
      <c r="H315" s="52">
        <v>41359</v>
      </c>
      <c r="I315" s="50" t="s">
        <v>61</v>
      </c>
      <c r="J315" s="50" t="s">
        <v>6</v>
      </c>
      <c r="K315" s="50" t="s">
        <v>36</v>
      </c>
      <c r="L315" s="51">
        <v>5762.1233697199996</v>
      </c>
      <c r="M315" s="51">
        <v>1543239.2084300001</v>
      </c>
      <c r="N315" s="51">
        <v>35.428039059</v>
      </c>
      <c r="O315" s="51">
        <v>35.15</v>
      </c>
    </row>
    <row r="316" spans="1:15" x14ac:dyDescent="0.25">
      <c r="A316" s="50">
        <v>963</v>
      </c>
      <c r="B316" s="50">
        <v>11402</v>
      </c>
      <c r="C316" s="50">
        <v>11402</v>
      </c>
      <c r="D316" s="57">
        <v>47.93</v>
      </c>
      <c r="E316" s="50" t="s">
        <v>167</v>
      </c>
      <c r="F316" s="50" t="s">
        <v>182</v>
      </c>
      <c r="G316" s="50" t="s">
        <v>467</v>
      </c>
      <c r="H316" s="52">
        <v>41359</v>
      </c>
      <c r="I316" s="50" t="s">
        <v>61</v>
      </c>
      <c r="J316" s="50" t="s">
        <v>6</v>
      </c>
      <c r="K316" s="50" t="s">
        <v>36</v>
      </c>
      <c r="L316" s="51">
        <v>6458.7656530499999</v>
      </c>
      <c r="M316" s="51">
        <v>2086290.7977199999</v>
      </c>
      <c r="N316" s="51">
        <v>47.894837991599999</v>
      </c>
      <c r="O316" s="51">
        <v>47.894837991599999</v>
      </c>
    </row>
    <row r="317" spans="1:15" x14ac:dyDescent="0.25">
      <c r="A317" s="50">
        <v>964</v>
      </c>
      <c r="B317" s="50">
        <v>11403</v>
      </c>
      <c r="C317" s="50">
        <v>11403</v>
      </c>
      <c r="D317" s="57">
        <v>32.909999999999997</v>
      </c>
      <c r="E317" s="50" t="s">
        <v>167</v>
      </c>
      <c r="F317" s="50" t="s">
        <v>182</v>
      </c>
      <c r="G317" s="50" t="s">
        <v>467</v>
      </c>
      <c r="H317" s="52">
        <v>41359</v>
      </c>
      <c r="I317" s="50" t="s">
        <v>61</v>
      </c>
      <c r="J317" s="50" t="s">
        <v>6</v>
      </c>
      <c r="K317" s="50" t="s">
        <v>36</v>
      </c>
      <c r="L317" s="51">
        <v>6436.2397212100004</v>
      </c>
      <c r="M317" s="51">
        <v>1436451.67078</v>
      </c>
      <c r="N317" s="51">
        <v>32.976524715399997</v>
      </c>
      <c r="O317" s="51">
        <v>32.909999999999997</v>
      </c>
    </row>
    <row r="318" spans="1:15" x14ac:dyDescent="0.25">
      <c r="A318" s="50">
        <v>965</v>
      </c>
      <c r="B318" s="50">
        <v>11404</v>
      </c>
      <c r="C318" s="50">
        <v>11404</v>
      </c>
      <c r="D318" s="57">
        <v>12</v>
      </c>
      <c r="E318" s="50" t="s">
        <v>167</v>
      </c>
      <c r="F318" s="50" t="s">
        <v>182</v>
      </c>
      <c r="G318" s="50" t="s">
        <v>467</v>
      </c>
      <c r="H318" s="52">
        <v>41359</v>
      </c>
      <c r="I318" s="50" t="s">
        <v>61</v>
      </c>
      <c r="J318" s="50" t="s">
        <v>6</v>
      </c>
      <c r="K318" s="50" t="s">
        <v>36</v>
      </c>
      <c r="L318" s="51">
        <v>4526.8628204799998</v>
      </c>
      <c r="M318" s="51">
        <v>503600.55901299999</v>
      </c>
      <c r="N318" s="51">
        <v>11.561124274999999</v>
      </c>
      <c r="O318" s="51">
        <v>11.561124274999999</v>
      </c>
    </row>
    <row r="319" spans="1:15" x14ac:dyDescent="0.25">
      <c r="A319" s="50">
        <v>966</v>
      </c>
      <c r="B319" s="50">
        <v>11405</v>
      </c>
      <c r="C319" s="50">
        <v>11405</v>
      </c>
      <c r="D319" s="57">
        <v>9.6999999999999993</v>
      </c>
      <c r="E319" s="50" t="s">
        <v>167</v>
      </c>
      <c r="F319" s="50" t="s">
        <v>182</v>
      </c>
      <c r="G319" s="50" t="s">
        <v>467</v>
      </c>
      <c r="H319" s="52">
        <v>41359</v>
      </c>
      <c r="I319" s="50" t="s">
        <v>61</v>
      </c>
      <c r="J319" s="50" t="s">
        <v>6</v>
      </c>
      <c r="K319" s="50" t="s">
        <v>36</v>
      </c>
      <c r="L319" s="51">
        <v>3274.5291238</v>
      </c>
      <c r="M319" s="51">
        <v>420220.55875099998</v>
      </c>
      <c r="N319" s="51">
        <v>9.6469751983100007</v>
      </c>
      <c r="O319" s="51">
        <v>9.6469751983100007</v>
      </c>
    </row>
    <row r="320" spans="1:15" x14ac:dyDescent="0.25">
      <c r="A320" s="50">
        <v>967</v>
      </c>
      <c r="B320" s="50">
        <v>11406</v>
      </c>
      <c r="C320" s="50">
        <v>11406</v>
      </c>
      <c r="D320" s="57">
        <v>10.09</v>
      </c>
      <c r="E320" s="50" t="s">
        <v>167</v>
      </c>
      <c r="F320" s="50" t="s">
        <v>182</v>
      </c>
      <c r="G320" s="50" t="s">
        <v>467</v>
      </c>
      <c r="H320" s="52">
        <v>41359</v>
      </c>
      <c r="I320" s="50" t="s">
        <v>61</v>
      </c>
      <c r="J320" s="50" t="s">
        <v>6</v>
      </c>
      <c r="K320" s="50" t="s">
        <v>36</v>
      </c>
      <c r="L320" s="51">
        <v>3165.3171590400002</v>
      </c>
      <c r="M320" s="51">
        <v>431746.89256800001</v>
      </c>
      <c r="N320" s="51">
        <v>9.9115844710799994</v>
      </c>
      <c r="O320" s="51">
        <v>9.9115844710799994</v>
      </c>
    </row>
    <row r="321" spans="1:15" x14ac:dyDescent="0.25">
      <c r="A321" s="50">
        <v>968</v>
      </c>
      <c r="B321" s="50">
        <v>11407</v>
      </c>
      <c r="C321" s="50">
        <v>11407</v>
      </c>
      <c r="D321" s="57">
        <v>9.4</v>
      </c>
      <c r="E321" s="50" t="s">
        <v>167</v>
      </c>
      <c r="F321" s="50" t="s">
        <v>182</v>
      </c>
      <c r="G321" s="50" t="s">
        <v>467</v>
      </c>
      <c r="H321" s="52">
        <v>41359</v>
      </c>
      <c r="I321" s="50" t="s">
        <v>61</v>
      </c>
      <c r="J321" s="50" t="s">
        <v>6</v>
      </c>
      <c r="K321" s="50" t="s">
        <v>36</v>
      </c>
      <c r="L321" s="51">
        <v>2575.8503999499999</v>
      </c>
      <c r="M321" s="51">
        <v>414632.39271099999</v>
      </c>
      <c r="N321" s="51">
        <v>9.5186880451300002</v>
      </c>
      <c r="O321" s="51">
        <v>9.4</v>
      </c>
    </row>
    <row r="322" spans="1:15" x14ac:dyDescent="0.25">
      <c r="A322" s="50">
        <v>969</v>
      </c>
      <c r="B322" s="50">
        <v>11408</v>
      </c>
      <c r="C322" s="50">
        <v>11408</v>
      </c>
      <c r="D322" s="57">
        <v>9.4</v>
      </c>
      <c r="E322" s="50" t="s">
        <v>167</v>
      </c>
      <c r="F322" s="50" t="s">
        <v>182</v>
      </c>
      <c r="G322" s="50" t="s">
        <v>467</v>
      </c>
      <c r="H322" s="52">
        <v>41359</v>
      </c>
      <c r="I322" s="50" t="s">
        <v>61</v>
      </c>
      <c r="J322" s="50" t="s">
        <v>6</v>
      </c>
      <c r="K322" s="50" t="s">
        <v>36</v>
      </c>
      <c r="L322" s="51">
        <v>2554.4493200000002</v>
      </c>
      <c r="M322" s="51">
        <v>407791.75978999998</v>
      </c>
      <c r="N322" s="51">
        <v>9.3616480937199995</v>
      </c>
      <c r="O322" s="51">
        <v>9.3616480937199995</v>
      </c>
    </row>
    <row r="323" spans="1:15" x14ac:dyDescent="0.25">
      <c r="A323" s="50">
        <v>970</v>
      </c>
      <c r="B323" s="50">
        <v>11409</v>
      </c>
      <c r="C323" s="50">
        <v>11409</v>
      </c>
      <c r="D323" s="57">
        <v>81.81</v>
      </c>
      <c r="E323" s="50" t="s">
        <v>167</v>
      </c>
      <c r="F323" s="50" t="s">
        <v>182</v>
      </c>
      <c r="G323" s="50" t="s">
        <v>467</v>
      </c>
      <c r="H323" s="52">
        <v>41359</v>
      </c>
      <c r="I323" s="50" t="s">
        <v>61</v>
      </c>
      <c r="J323" s="50" t="s">
        <v>6</v>
      </c>
      <c r="K323" s="50" t="s">
        <v>36</v>
      </c>
      <c r="L323" s="51">
        <v>17992.806908300001</v>
      </c>
      <c r="M323" s="51">
        <v>3583100.6962000001</v>
      </c>
      <c r="N323" s="51">
        <v>82.257002494199995</v>
      </c>
      <c r="O323" s="51">
        <v>81.81</v>
      </c>
    </row>
    <row r="324" spans="1:15" x14ac:dyDescent="0.25">
      <c r="A324" s="50">
        <v>971</v>
      </c>
      <c r="B324" s="50">
        <v>11410</v>
      </c>
      <c r="C324" s="50">
        <v>11410</v>
      </c>
      <c r="D324" s="57">
        <v>18.2</v>
      </c>
      <c r="E324" s="50" t="s">
        <v>167</v>
      </c>
      <c r="F324" s="50" t="s">
        <v>182</v>
      </c>
      <c r="G324" s="50" t="s">
        <v>467</v>
      </c>
      <c r="H324" s="52">
        <v>41359</v>
      </c>
      <c r="I324" s="50" t="s">
        <v>61</v>
      </c>
      <c r="J324" s="50" t="s">
        <v>6</v>
      </c>
      <c r="K324" s="50" t="s">
        <v>36</v>
      </c>
      <c r="L324" s="51">
        <v>8130.2201993999997</v>
      </c>
      <c r="M324" s="51">
        <v>681653.76555999997</v>
      </c>
      <c r="N324" s="51">
        <v>15.6486798022</v>
      </c>
      <c r="O324" s="51">
        <v>15.6486798022</v>
      </c>
    </row>
    <row r="325" spans="1:15" x14ac:dyDescent="0.25">
      <c r="A325" s="50">
        <v>972</v>
      </c>
      <c r="B325" s="50">
        <v>11411</v>
      </c>
      <c r="C325" s="50">
        <v>11411</v>
      </c>
      <c r="D325" s="57">
        <v>9.6999999999999993</v>
      </c>
      <c r="E325" s="50" t="s">
        <v>167</v>
      </c>
      <c r="F325" s="50" t="s">
        <v>182</v>
      </c>
      <c r="G325" s="50" t="s">
        <v>467</v>
      </c>
      <c r="H325" s="52">
        <v>41359</v>
      </c>
      <c r="I325" s="50" t="s">
        <v>61</v>
      </c>
      <c r="J325" s="50" t="s">
        <v>6</v>
      </c>
      <c r="K325" s="50" t="s">
        <v>36</v>
      </c>
      <c r="L325" s="51">
        <v>3258.6833345</v>
      </c>
      <c r="M325" s="51">
        <v>417696.28093000001</v>
      </c>
      <c r="N325" s="51">
        <v>9.58902552158</v>
      </c>
      <c r="O325" s="51">
        <v>9.58902552158</v>
      </c>
    </row>
    <row r="326" spans="1:15" x14ac:dyDescent="0.25">
      <c r="A326" s="50">
        <v>973</v>
      </c>
      <c r="B326" s="50">
        <v>11412</v>
      </c>
      <c r="C326" s="50">
        <v>11412</v>
      </c>
      <c r="D326" s="57">
        <v>18.3</v>
      </c>
      <c r="E326" s="50" t="s">
        <v>167</v>
      </c>
      <c r="F326" s="50" t="s">
        <v>182</v>
      </c>
      <c r="G326" s="50" t="s">
        <v>467</v>
      </c>
      <c r="H326" s="52">
        <v>41359</v>
      </c>
      <c r="I326" s="50" t="s">
        <v>61</v>
      </c>
      <c r="J326" s="50" t="s">
        <v>6</v>
      </c>
      <c r="K326" s="50" t="s">
        <v>36</v>
      </c>
      <c r="L326" s="51">
        <v>3993.7554868299999</v>
      </c>
      <c r="M326" s="51">
        <v>803677.35147600004</v>
      </c>
      <c r="N326" s="51">
        <v>18.449967084400001</v>
      </c>
      <c r="O326" s="51">
        <v>18.3</v>
      </c>
    </row>
    <row r="327" spans="1:15" x14ac:dyDescent="0.25">
      <c r="A327" s="50">
        <v>974</v>
      </c>
      <c r="B327" s="50">
        <v>11413</v>
      </c>
      <c r="C327" s="50">
        <v>11413</v>
      </c>
      <c r="D327" s="57">
        <v>9.3000000000000007</v>
      </c>
      <c r="E327" s="50" t="s">
        <v>167</v>
      </c>
      <c r="F327" s="50" t="s">
        <v>182</v>
      </c>
      <c r="G327" s="50" t="s">
        <v>467</v>
      </c>
      <c r="H327" s="52">
        <v>41359</v>
      </c>
      <c r="I327" s="50" t="s">
        <v>61</v>
      </c>
      <c r="J327" s="50" t="s">
        <v>6</v>
      </c>
      <c r="K327" s="50" t="s">
        <v>36</v>
      </c>
      <c r="L327" s="51">
        <v>2579.5389043599998</v>
      </c>
      <c r="M327" s="51">
        <v>400613.91954899998</v>
      </c>
      <c r="N327" s="51">
        <v>9.1968668964599996</v>
      </c>
      <c r="O327" s="51">
        <v>9.1968668964599996</v>
      </c>
    </row>
    <row r="328" spans="1:15" x14ac:dyDescent="0.25">
      <c r="A328" s="50">
        <v>975</v>
      </c>
      <c r="B328" s="50">
        <v>11414</v>
      </c>
      <c r="C328" s="50">
        <v>11414</v>
      </c>
      <c r="D328" s="57">
        <v>5.24</v>
      </c>
      <c r="E328" s="50" t="s">
        <v>167</v>
      </c>
      <c r="F328" s="50" t="s">
        <v>182</v>
      </c>
      <c r="G328" s="50" t="s">
        <v>467</v>
      </c>
      <c r="H328" s="52">
        <v>41359</v>
      </c>
      <c r="I328" s="50" t="s">
        <v>61</v>
      </c>
      <c r="J328" s="50" t="s">
        <v>6</v>
      </c>
      <c r="K328" s="50" t="s">
        <v>36</v>
      </c>
      <c r="L328" s="51">
        <v>1920.1177687500001</v>
      </c>
      <c r="M328" s="51">
        <v>204566.08336600001</v>
      </c>
      <c r="N328" s="51">
        <v>4.69620986301</v>
      </c>
      <c r="O328" s="51">
        <v>4.69620986301</v>
      </c>
    </row>
    <row r="329" spans="1:15" x14ac:dyDescent="0.25">
      <c r="A329" s="50">
        <v>976</v>
      </c>
      <c r="B329" s="50">
        <v>11415</v>
      </c>
      <c r="C329" s="50">
        <v>11415</v>
      </c>
      <c r="D329" s="57">
        <v>19.62</v>
      </c>
      <c r="E329" s="50" t="s">
        <v>167</v>
      </c>
      <c r="F329" s="50" t="s">
        <v>182</v>
      </c>
      <c r="G329" s="50" t="s">
        <v>467</v>
      </c>
      <c r="H329" s="52">
        <v>41359</v>
      </c>
      <c r="I329" s="50" t="s">
        <v>61</v>
      </c>
      <c r="J329" s="50" t="s">
        <v>6</v>
      </c>
      <c r="K329" s="50" t="s">
        <v>36</v>
      </c>
      <c r="L329" s="51">
        <v>3918.43426718</v>
      </c>
      <c r="M329" s="51">
        <v>860304.37005899998</v>
      </c>
      <c r="N329" s="51">
        <v>19.749949754100001</v>
      </c>
      <c r="O329" s="51">
        <v>19.62</v>
      </c>
    </row>
    <row r="330" spans="1:15" x14ac:dyDescent="0.25">
      <c r="A330" s="50">
        <v>977</v>
      </c>
      <c r="B330" s="50">
        <v>11416</v>
      </c>
      <c r="C330" s="50">
        <v>11416</v>
      </c>
      <c r="D330" s="57">
        <v>105</v>
      </c>
      <c r="E330" s="50" t="s">
        <v>167</v>
      </c>
      <c r="F330" s="50" t="s">
        <v>182</v>
      </c>
      <c r="G330" s="50" t="s">
        <v>467</v>
      </c>
      <c r="H330" s="52">
        <v>41359</v>
      </c>
      <c r="I330" s="50" t="s">
        <v>61</v>
      </c>
      <c r="J330" s="50" t="s">
        <v>6</v>
      </c>
      <c r="K330" s="50" t="s">
        <v>36</v>
      </c>
      <c r="L330" s="51">
        <v>9908.1483405899999</v>
      </c>
      <c r="M330" s="51">
        <v>4586001.4756699996</v>
      </c>
      <c r="N330" s="51">
        <v>105.28052846</v>
      </c>
      <c r="O330" s="51">
        <v>105</v>
      </c>
    </row>
    <row r="331" spans="1:15" x14ac:dyDescent="0.25">
      <c r="A331" s="50">
        <v>978</v>
      </c>
      <c r="B331" s="50">
        <v>11417</v>
      </c>
      <c r="C331" s="50">
        <v>11417</v>
      </c>
      <c r="D331" s="57">
        <v>95.3</v>
      </c>
      <c r="E331" s="50" t="s">
        <v>167</v>
      </c>
      <c r="F331" s="50" t="s">
        <v>182</v>
      </c>
      <c r="G331" s="50" t="s">
        <v>467</v>
      </c>
      <c r="H331" s="52">
        <v>41359</v>
      </c>
      <c r="I331" s="50" t="s">
        <v>61</v>
      </c>
      <c r="J331" s="50" t="s">
        <v>6</v>
      </c>
      <c r="K331" s="50" t="s">
        <v>36</v>
      </c>
      <c r="L331" s="51">
        <v>9311.1775563200008</v>
      </c>
      <c r="M331" s="51">
        <v>4434772.6696499996</v>
      </c>
      <c r="N331" s="51">
        <v>101.808778898</v>
      </c>
      <c r="O331" s="51">
        <v>95.3</v>
      </c>
    </row>
    <row r="332" spans="1:15" x14ac:dyDescent="0.25">
      <c r="A332" s="50">
        <v>979</v>
      </c>
      <c r="B332" s="50">
        <v>11418</v>
      </c>
      <c r="C332" s="50">
        <v>11418</v>
      </c>
      <c r="D332" s="57">
        <v>29.82</v>
      </c>
      <c r="E332" s="50" t="s">
        <v>167</v>
      </c>
      <c r="F332" s="50" t="s">
        <v>182</v>
      </c>
      <c r="G332" s="50" t="s">
        <v>467</v>
      </c>
      <c r="H332" s="52">
        <v>41359</v>
      </c>
      <c r="I332" s="50" t="s">
        <v>61</v>
      </c>
      <c r="J332" s="50" t="s">
        <v>6</v>
      </c>
      <c r="K332" s="50" t="s">
        <v>36</v>
      </c>
      <c r="L332" s="51">
        <v>5285.79591721</v>
      </c>
      <c r="M332" s="51">
        <v>1319068.4607599999</v>
      </c>
      <c r="N332" s="51">
        <v>30.281766231700001</v>
      </c>
      <c r="O332" s="51">
        <v>29.82</v>
      </c>
    </row>
    <row r="333" spans="1:15" x14ac:dyDescent="0.25">
      <c r="A333" s="50">
        <v>980</v>
      </c>
      <c r="B333" s="50">
        <v>11419</v>
      </c>
      <c r="C333" s="50">
        <v>11419</v>
      </c>
      <c r="D333" s="57">
        <v>24.11</v>
      </c>
      <c r="E333" s="50" t="s">
        <v>167</v>
      </c>
      <c r="F333" s="50" t="s">
        <v>182</v>
      </c>
      <c r="G333" s="50" t="s">
        <v>467</v>
      </c>
      <c r="H333" s="52">
        <v>41359</v>
      </c>
      <c r="I333" s="50" t="s">
        <v>61</v>
      </c>
      <c r="J333" s="50" t="s">
        <v>6</v>
      </c>
      <c r="K333" s="50" t="s">
        <v>36</v>
      </c>
      <c r="L333" s="51">
        <v>4415.0775062100001</v>
      </c>
      <c r="M333" s="51">
        <v>927417.51031399996</v>
      </c>
      <c r="N333" s="51">
        <v>21.290661616000001</v>
      </c>
      <c r="O333" s="51">
        <v>21.290661616000001</v>
      </c>
    </row>
    <row r="334" spans="1:15" x14ac:dyDescent="0.25">
      <c r="A334" s="50">
        <v>981</v>
      </c>
      <c r="B334" s="50">
        <v>11420</v>
      </c>
      <c r="C334" s="50">
        <v>11420</v>
      </c>
      <c r="D334" s="57">
        <v>59.71</v>
      </c>
      <c r="E334" s="50" t="s">
        <v>167</v>
      </c>
      <c r="F334" s="50" t="s">
        <v>182</v>
      </c>
      <c r="G334" s="50" t="s">
        <v>467</v>
      </c>
      <c r="H334" s="52">
        <v>41359</v>
      </c>
      <c r="I334" s="50" t="s">
        <v>61</v>
      </c>
      <c r="J334" s="50" t="s">
        <v>6</v>
      </c>
      <c r="K334" s="50" t="s">
        <v>36</v>
      </c>
      <c r="L334" s="51">
        <v>8556.2298934299997</v>
      </c>
      <c r="M334" s="51">
        <v>2602012.17056</v>
      </c>
      <c r="N334" s="51">
        <v>59.734218977099999</v>
      </c>
      <c r="O334" s="51">
        <v>59.71</v>
      </c>
    </row>
    <row r="335" spans="1:15" x14ac:dyDescent="0.25">
      <c r="A335" s="50">
        <v>982</v>
      </c>
      <c r="B335" s="50">
        <v>11421</v>
      </c>
      <c r="C335" s="50">
        <v>11421</v>
      </c>
      <c r="D335" s="57">
        <v>8.9700000000000006</v>
      </c>
      <c r="E335" s="50" t="s">
        <v>167</v>
      </c>
      <c r="F335" s="50" t="s">
        <v>182</v>
      </c>
      <c r="G335" s="50" t="s">
        <v>467</v>
      </c>
      <c r="H335" s="52">
        <v>41366</v>
      </c>
      <c r="I335" s="50" t="s">
        <v>61</v>
      </c>
      <c r="J335" s="50" t="s">
        <v>6</v>
      </c>
      <c r="K335" s="50" t="s">
        <v>36</v>
      </c>
      <c r="L335" s="51">
        <v>3136.19611343</v>
      </c>
      <c r="M335" s="51">
        <v>385496.15940200002</v>
      </c>
      <c r="N335" s="51">
        <v>8.8498094901499993</v>
      </c>
      <c r="O335" s="51">
        <v>8.8498094901499993</v>
      </c>
    </row>
    <row r="336" spans="1:15" x14ac:dyDescent="0.25">
      <c r="A336" s="50">
        <v>983</v>
      </c>
      <c r="B336" s="50">
        <v>11422</v>
      </c>
      <c r="C336" s="50">
        <v>11422</v>
      </c>
      <c r="D336" s="57">
        <v>14.56</v>
      </c>
      <c r="E336" s="50" t="s">
        <v>167</v>
      </c>
      <c r="F336" s="50" t="s">
        <v>182</v>
      </c>
      <c r="G336" s="50" t="s">
        <v>467</v>
      </c>
      <c r="H336" s="52">
        <v>41359</v>
      </c>
      <c r="I336" s="50" t="s">
        <v>61</v>
      </c>
      <c r="J336" s="50" t="s">
        <v>6</v>
      </c>
      <c r="K336" s="50" t="s">
        <v>36</v>
      </c>
      <c r="L336" s="51">
        <v>4546.1825068500002</v>
      </c>
      <c r="M336" s="51">
        <v>632043.40012400004</v>
      </c>
      <c r="N336" s="51">
        <v>14.5097779684</v>
      </c>
      <c r="O336" s="51">
        <v>14.5097779684</v>
      </c>
    </row>
    <row r="337" spans="1:15" x14ac:dyDescent="0.25">
      <c r="A337" s="50">
        <v>984</v>
      </c>
      <c r="B337" s="50">
        <v>11423</v>
      </c>
      <c r="C337" s="50">
        <v>11423</v>
      </c>
      <c r="D337" s="57">
        <v>19.489999999999998</v>
      </c>
      <c r="E337" s="50" t="s">
        <v>167</v>
      </c>
      <c r="F337" s="50" t="s">
        <v>182</v>
      </c>
      <c r="G337" s="50" t="s">
        <v>467</v>
      </c>
      <c r="H337" s="52">
        <v>41359</v>
      </c>
      <c r="I337" s="50" t="s">
        <v>61</v>
      </c>
      <c r="J337" s="50" t="s">
        <v>6</v>
      </c>
      <c r="K337" s="50" t="s">
        <v>36</v>
      </c>
      <c r="L337" s="51">
        <v>3923.1800169600001</v>
      </c>
      <c r="M337" s="51">
        <v>850582.11111299996</v>
      </c>
      <c r="N337" s="51">
        <v>19.5267565071</v>
      </c>
      <c r="O337" s="51">
        <v>19.489999999999998</v>
      </c>
    </row>
    <row r="338" spans="1:15" x14ac:dyDescent="0.25">
      <c r="A338" s="50">
        <v>985</v>
      </c>
      <c r="B338" s="50">
        <v>11424</v>
      </c>
      <c r="C338" s="50">
        <v>11424</v>
      </c>
      <c r="D338" s="57">
        <v>9.67</v>
      </c>
      <c r="E338" s="50" t="s">
        <v>167</v>
      </c>
      <c r="F338" s="50" t="s">
        <v>182</v>
      </c>
      <c r="G338" s="50" t="s">
        <v>467</v>
      </c>
      <c r="H338" s="52">
        <v>41359</v>
      </c>
      <c r="I338" s="50" t="s">
        <v>61</v>
      </c>
      <c r="J338" s="50" t="s">
        <v>6</v>
      </c>
      <c r="K338" s="50" t="s">
        <v>36</v>
      </c>
      <c r="L338" s="51">
        <v>3226.78211414</v>
      </c>
      <c r="M338" s="51">
        <v>415553.96616900002</v>
      </c>
      <c r="N338" s="51">
        <v>9.5398445452100002</v>
      </c>
      <c r="O338" s="51">
        <v>9.5398445452100002</v>
      </c>
    </row>
    <row r="339" spans="1:15" x14ac:dyDescent="0.25">
      <c r="A339" s="50">
        <v>986</v>
      </c>
      <c r="B339" s="50">
        <v>11425</v>
      </c>
      <c r="C339" s="50">
        <v>11425</v>
      </c>
      <c r="D339" s="57">
        <v>37.4</v>
      </c>
      <c r="E339" s="50" t="s">
        <v>167</v>
      </c>
      <c r="F339" s="50" t="s">
        <v>182</v>
      </c>
      <c r="G339" s="50" t="s">
        <v>467</v>
      </c>
      <c r="H339" s="52">
        <v>41359</v>
      </c>
      <c r="I339" s="50" t="s">
        <v>61</v>
      </c>
      <c r="J339" s="50" t="s">
        <v>6</v>
      </c>
      <c r="K339" s="50" t="s">
        <v>36</v>
      </c>
      <c r="L339" s="51">
        <v>6456.5152860099997</v>
      </c>
      <c r="M339" s="51">
        <v>1683589.5963099999</v>
      </c>
      <c r="N339" s="51">
        <v>38.650053505199999</v>
      </c>
      <c r="O339" s="51">
        <v>37.4</v>
      </c>
    </row>
    <row r="340" spans="1:15" x14ac:dyDescent="0.25">
      <c r="A340" s="50">
        <v>987</v>
      </c>
      <c r="B340" s="50">
        <v>11426</v>
      </c>
      <c r="C340" s="50">
        <v>11426</v>
      </c>
      <c r="D340" s="57">
        <v>15.53</v>
      </c>
      <c r="E340" s="50" t="s">
        <v>167</v>
      </c>
      <c r="F340" s="50" t="s">
        <v>182</v>
      </c>
      <c r="G340" s="50" t="s">
        <v>467</v>
      </c>
      <c r="H340" s="52">
        <v>41359</v>
      </c>
      <c r="I340" s="50" t="s">
        <v>61</v>
      </c>
      <c r="J340" s="50" t="s">
        <v>6</v>
      </c>
      <c r="K340" s="50" t="s">
        <v>36</v>
      </c>
      <c r="L340" s="51">
        <v>4719.5736406400001</v>
      </c>
      <c r="M340" s="51">
        <v>687493.83539799997</v>
      </c>
      <c r="N340" s="51">
        <v>15.782749894</v>
      </c>
      <c r="O340" s="51">
        <v>15.53</v>
      </c>
    </row>
    <row r="341" spans="1:15" x14ac:dyDescent="0.25">
      <c r="A341" s="50">
        <v>988</v>
      </c>
      <c r="B341" s="50">
        <v>11427</v>
      </c>
      <c r="C341" s="50">
        <v>11427</v>
      </c>
      <c r="D341" s="57">
        <v>9.3699999999999992</v>
      </c>
      <c r="E341" s="50" t="s">
        <v>167</v>
      </c>
      <c r="F341" s="50" t="s">
        <v>182</v>
      </c>
      <c r="G341" s="50" t="s">
        <v>467</v>
      </c>
      <c r="H341" s="52">
        <v>41359</v>
      </c>
      <c r="I341" s="50" t="s">
        <v>61</v>
      </c>
      <c r="J341" s="50" t="s">
        <v>6</v>
      </c>
      <c r="K341" s="50" t="s">
        <v>36</v>
      </c>
      <c r="L341" s="51">
        <v>3141.5746913399998</v>
      </c>
      <c r="M341" s="51">
        <v>411824.64830399997</v>
      </c>
      <c r="N341" s="51">
        <v>9.4542308449799997</v>
      </c>
      <c r="O341" s="51">
        <v>9.3699999999999992</v>
      </c>
    </row>
    <row r="342" spans="1:15" x14ac:dyDescent="0.25">
      <c r="A342" s="50">
        <v>989</v>
      </c>
      <c r="B342" s="50">
        <v>11428</v>
      </c>
      <c r="C342" s="50">
        <v>11428</v>
      </c>
      <c r="D342" s="57">
        <v>12.12</v>
      </c>
      <c r="E342" s="50" t="s">
        <v>167</v>
      </c>
      <c r="F342" s="50" t="s">
        <v>182</v>
      </c>
      <c r="G342" s="50" t="s">
        <v>412</v>
      </c>
      <c r="H342" s="52">
        <v>41359</v>
      </c>
      <c r="I342" s="50" t="s">
        <v>61</v>
      </c>
      <c r="J342" s="50" t="s">
        <v>6</v>
      </c>
      <c r="K342" s="50" t="s">
        <v>36</v>
      </c>
      <c r="L342" s="51">
        <v>3818.4000606700001</v>
      </c>
      <c r="M342" s="51">
        <v>528850.26984099997</v>
      </c>
      <c r="N342" s="51">
        <v>12.140780194</v>
      </c>
      <c r="O342" s="51">
        <v>12.12</v>
      </c>
    </row>
    <row r="343" spans="1:15" x14ac:dyDescent="0.25">
      <c r="A343" s="50">
        <v>990</v>
      </c>
      <c r="B343" s="50">
        <v>11429</v>
      </c>
      <c r="C343" s="50">
        <v>11429</v>
      </c>
      <c r="D343" s="57">
        <v>3</v>
      </c>
      <c r="E343" s="50" t="s">
        <v>167</v>
      </c>
      <c r="F343" s="50" t="s">
        <v>182</v>
      </c>
      <c r="G343" s="50" t="s">
        <v>412</v>
      </c>
      <c r="H343" s="52">
        <v>41359</v>
      </c>
      <c r="I343" s="50" t="s">
        <v>61</v>
      </c>
      <c r="J343" s="50" t="s">
        <v>6</v>
      </c>
      <c r="K343" s="50" t="s">
        <v>36</v>
      </c>
      <c r="L343" s="51">
        <v>2076.0316351199999</v>
      </c>
      <c r="M343" s="51">
        <v>139109.75848300001</v>
      </c>
      <c r="N343" s="51">
        <v>3.1935334004599998</v>
      </c>
      <c r="O343" s="51">
        <v>3</v>
      </c>
    </row>
    <row r="344" spans="1:15" x14ac:dyDescent="0.25">
      <c r="A344" s="50">
        <v>991</v>
      </c>
      <c r="B344" s="50">
        <v>11430</v>
      </c>
      <c r="C344" s="50">
        <v>11430</v>
      </c>
      <c r="D344" s="57">
        <v>9.99</v>
      </c>
      <c r="E344" s="50" t="s">
        <v>167</v>
      </c>
      <c r="F344" s="50" t="s">
        <v>182</v>
      </c>
      <c r="G344" s="50" t="s">
        <v>412</v>
      </c>
      <c r="H344" s="52">
        <v>41359</v>
      </c>
      <c r="I344" s="50" t="s">
        <v>61</v>
      </c>
      <c r="J344" s="50" t="s">
        <v>6</v>
      </c>
      <c r="K344" s="50" t="s">
        <v>36</v>
      </c>
      <c r="L344" s="51">
        <v>3319.3983575500001</v>
      </c>
      <c r="M344" s="51">
        <v>437396.61772699998</v>
      </c>
      <c r="N344" s="51">
        <v>10.041284832800001</v>
      </c>
      <c r="O344" s="51">
        <v>9.99</v>
      </c>
    </row>
    <row r="345" spans="1:15" x14ac:dyDescent="0.25">
      <c r="A345" s="50">
        <v>992</v>
      </c>
      <c r="B345" s="50">
        <v>11431</v>
      </c>
      <c r="C345" s="50">
        <v>11431</v>
      </c>
      <c r="D345" s="57">
        <v>5.34</v>
      </c>
      <c r="E345" s="50" t="s">
        <v>167</v>
      </c>
      <c r="F345" s="50" t="s">
        <v>182</v>
      </c>
      <c r="G345" s="50" t="s">
        <v>468</v>
      </c>
      <c r="H345" s="52">
        <v>41359</v>
      </c>
      <c r="I345" s="50" t="s">
        <v>61</v>
      </c>
      <c r="J345" s="50" t="s">
        <v>6</v>
      </c>
      <c r="K345" s="50" t="s">
        <v>36</v>
      </c>
      <c r="L345" s="51">
        <v>2219.3906693200001</v>
      </c>
      <c r="M345" s="51">
        <v>193444.13957199999</v>
      </c>
      <c r="N345" s="51">
        <v>4.4408841448900001</v>
      </c>
      <c r="O345" s="51">
        <v>4.4408841448900001</v>
      </c>
    </row>
    <row r="346" spans="1:15" x14ac:dyDescent="0.25">
      <c r="A346" s="50">
        <v>993</v>
      </c>
      <c r="B346" s="50">
        <v>11432</v>
      </c>
      <c r="C346" s="50">
        <v>11432</v>
      </c>
      <c r="D346" s="57">
        <v>16.100000000000001</v>
      </c>
      <c r="E346" s="50" t="s">
        <v>167</v>
      </c>
      <c r="F346" s="50" t="s">
        <v>182</v>
      </c>
      <c r="G346" s="50" t="s">
        <v>468</v>
      </c>
      <c r="H346" s="52">
        <v>41359</v>
      </c>
      <c r="I346" s="50" t="s">
        <v>61</v>
      </c>
      <c r="J346" s="50" t="s">
        <v>6</v>
      </c>
      <c r="K346" s="50" t="s">
        <v>36</v>
      </c>
      <c r="L346" s="51">
        <v>5293.6687918699999</v>
      </c>
      <c r="M346" s="51">
        <v>1358760.5027399999</v>
      </c>
      <c r="N346" s="51">
        <v>31.192973778599999</v>
      </c>
      <c r="O346" s="51">
        <v>16.100000000000001</v>
      </c>
    </row>
    <row r="347" spans="1:15" x14ac:dyDescent="0.25">
      <c r="A347" s="50">
        <v>994</v>
      </c>
      <c r="B347" s="50">
        <v>11433</v>
      </c>
      <c r="C347" s="50">
        <v>11433</v>
      </c>
      <c r="D347" s="57">
        <v>4.79</v>
      </c>
      <c r="E347" s="50" t="s">
        <v>167</v>
      </c>
      <c r="F347" s="50" t="s">
        <v>182</v>
      </c>
      <c r="G347" s="50" t="s">
        <v>468</v>
      </c>
      <c r="H347" s="52">
        <v>41359</v>
      </c>
      <c r="I347" s="50" t="s">
        <v>61</v>
      </c>
      <c r="J347" s="50" t="s">
        <v>6</v>
      </c>
      <c r="K347" s="50" t="s">
        <v>36</v>
      </c>
      <c r="L347" s="51">
        <v>1918.0377120200001</v>
      </c>
      <c r="M347" s="51">
        <v>207777.196795</v>
      </c>
      <c r="N347" s="51">
        <v>4.7699271787399997</v>
      </c>
      <c r="O347" s="51">
        <v>4.7699271787399997</v>
      </c>
    </row>
    <row r="348" spans="1:15" x14ac:dyDescent="0.25">
      <c r="A348" s="50">
        <v>995</v>
      </c>
      <c r="B348" s="50">
        <v>11434</v>
      </c>
      <c r="C348" s="50">
        <v>11434</v>
      </c>
      <c r="D348" s="57">
        <v>9.4</v>
      </c>
      <c r="E348" s="50" t="s">
        <v>167</v>
      </c>
      <c r="F348" s="50" t="s">
        <v>182</v>
      </c>
      <c r="G348" s="50" t="s">
        <v>468</v>
      </c>
      <c r="H348" s="52">
        <v>41359</v>
      </c>
      <c r="I348" s="50" t="s">
        <v>61</v>
      </c>
      <c r="J348" s="50" t="s">
        <v>6</v>
      </c>
      <c r="K348" s="50" t="s">
        <v>36</v>
      </c>
      <c r="L348" s="51">
        <v>2563.2455974300001</v>
      </c>
      <c r="M348" s="51">
        <v>410580.06933099998</v>
      </c>
      <c r="N348" s="51">
        <v>9.4256591289199996</v>
      </c>
      <c r="O348" s="51">
        <v>9.4</v>
      </c>
    </row>
    <row r="349" spans="1:15" x14ac:dyDescent="0.25">
      <c r="A349" s="50">
        <v>996</v>
      </c>
      <c r="B349" s="50">
        <v>11435</v>
      </c>
      <c r="C349" s="50">
        <v>11435</v>
      </c>
      <c r="D349" s="57">
        <v>19.18</v>
      </c>
      <c r="E349" s="50" t="s">
        <v>167</v>
      </c>
      <c r="F349" s="50" t="s">
        <v>182</v>
      </c>
      <c r="G349" s="50" t="s">
        <v>469</v>
      </c>
      <c r="H349" s="52">
        <v>41359</v>
      </c>
      <c r="I349" s="50" t="s">
        <v>61</v>
      </c>
      <c r="J349" s="50" t="s">
        <v>6</v>
      </c>
      <c r="K349" s="50" t="s">
        <v>36</v>
      </c>
      <c r="L349" s="51">
        <v>4614.5537215100003</v>
      </c>
      <c r="M349" s="51">
        <v>837390.965157</v>
      </c>
      <c r="N349" s="51">
        <v>19.223928253699999</v>
      </c>
      <c r="O349" s="51">
        <v>19.18</v>
      </c>
    </row>
    <row r="350" spans="1:15" x14ac:dyDescent="0.25">
      <c r="A350" s="50">
        <v>997</v>
      </c>
      <c r="B350" s="50">
        <v>11436</v>
      </c>
      <c r="C350" s="50">
        <v>11436</v>
      </c>
      <c r="D350" s="57">
        <v>5</v>
      </c>
      <c r="E350" s="50" t="s">
        <v>167</v>
      </c>
      <c r="F350" s="50" t="s">
        <v>182</v>
      </c>
      <c r="G350" s="50" t="s">
        <v>469</v>
      </c>
      <c r="H350" s="52">
        <v>41359</v>
      </c>
      <c r="I350" s="50" t="s">
        <v>61</v>
      </c>
      <c r="J350" s="50" t="s">
        <v>6</v>
      </c>
      <c r="K350" s="50" t="s">
        <v>36</v>
      </c>
      <c r="L350" s="51">
        <v>1989.5003309700001</v>
      </c>
      <c r="M350" s="51">
        <v>220676.483362</v>
      </c>
      <c r="N350" s="51">
        <v>5.0660552357700004</v>
      </c>
      <c r="O350" s="51">
        <v>5</v>
      </c>
    </row>
    <row r="351" spans="1:15" x14ac:dyDescent="0.25">
      <c r="A351" s="50">
        <v>998</v>
      </c>
      <c r="B351" s="50">
        <v>11437</v>
      </c>
      <c r="C351" s="50">
        <v>11437</v>
      </c>
      <c r="D351" s="57">
        <v>5.0199999999999996</v>
      </c>
      <c r="E351" s="50" t="s">
        <v>167</v>
      </c>
      <c r="F351" s="50" t="s">
        <v>182</v>
      </c>
      <c r="G351" s="50" t="s">
        <v>469</v>
      </c>
      <c r="H351" s="52">
        <v>41359</v>
      </c>
      <c r="I351" s="50" t="s">
        <v>61</v>
      </c>
      <c r="J351" s="50" t="s">
        <v>6</v>
      </c>
      <c r="K351" s="50" t="s">
        <v>36</v>
      </c>
      <c r="L351" s="51">
        <v>1946.79690738</v>
      </c>
      <c r="M351" s="51">
        <v>219547.64387299999</v>
      </c>
      <c r="N351" s="51">
        <v>5.0401405432899997</v>
      </c>
      <c r="O351" s="51">
        <v>5.0199999999999996</v>
      </c>
    </row>
    <row r="352" spans="1:15" x14ac:dyDescent="0.25">
      <c r="A352" s="50">
        <v>999</v>
      </c>
      <c r="B352" s="50">
        <v>11438</v>
      </c>
      <c r="C352" s="50">
        <v>11438</v>
      </c>
      <c r="D352" s="57">
        <v>5</v>
      </c>
      <c r="E352" s="50" t="s">
        <v>167</v>
      </c>
      <c r="F352" s="50" t="s">
        <v>182</v>
      </c>
      <c r="G352" s="50" t="s">
        <v>469</v>
      </c>
      <c r="H352" s="52">
        <v>41359</v>
      </c>
      <c r="I352" s="50" t="s">
        <v>61</v>
      </c>
      <c r="J352" s="50" t="s">
        <v>6</v>
      </c>
      <c r="K352" s="50" t="s">
        <v>36</v>
      </c>
      <c r="L352" s="51">
        <v>1958.4475793900001</v>
      </c>
      <c r="M352" s="51">
        <v>218318.517899</v>
      </c>
      <c r="N352" s="51">
        <v>5.0119235807200004</v>
      </c>
      <c r="O352" s="51">
        <v>5</v>
      </c>
    </row>
    <row r="353" spans="1:15" x14ac:dyDescent="0.25">
      <c r="A353" s="50">
        <v>1000</v>
      </c>
      <c r="B353" s="50">
        <v>11439</v>
      </c>
      <c r="C353" s="50">
        <v>11439</v>
      </c>
      <c r="D353" s="57">
        <v>10</v>
      </c>
      <c r="E353" s="50" t="s">
        <v>167</v>
      </c>
      <c r="F353" s="50" t="s">
        <v>182</v>
      </c>
      <c r="G353" s="50" t="s">
        <v>470</v>
      </c>
      <c r="H353" s="52">
        <v>41359</v>
      </c>
      <c r="I353" s="50" t="s">
        <v>61</v>
      </c>
      <c r="J353" s="50" t="s">
        <v>6</v>
      </c>
      <c r="K353" s="50" t="s">
        <v>36</v>
      </c>
      <c r="L353" s="51">
        <v>3252.94862375</v>
      </c>
      <c r="M353" s="51">
        <v>431259.30190899997</v>
      </c>
      <c r="N353" s="51">
        <v>9.9003908850200002</v>
      </c>
      <c r="O353" s="51">
        <v>9.9003908850200002</v>
      </c>
    </row>
    <row r="354" spans="1:15" x14ac:dyDescent="0.25">
      <c r="A354" s="50">
        <v>1001</v>
      </c>
      <c r="B354" s="50">
        <v>11440</v>
      </c>
      <c r="C354" s="50">
        <v>11440</v>
      </c>
      <c r="D354" s="57">
        <v>15</v>
      </c>
      <c r="E354" s="50" t="s">
        <v>167</v>
      </c>
      <c r="F354" s="50" t="s">
        <v>182</v>
      </c>
      <c r="G354" s="50" t="s">
        <v>470</v>
      </c>
      <c r="H354" s="52">
        <v>41359</v>
      </c>
      <c r="I354" s="50" t="s">
        <v>61</v>
      </c>
      <c r="J354" s="50" t="s">
        <v>6</v>
      </c>
      <c r="K354" s="50" t="s">
        <v>36</v>
      </c>
      <c r="L354" s="51">
        <v>3263.68450674</v>
      </c>
      <c r="M354" s="51">
        <v>642968.360093</v>
      </c>
      <c r="N354" s="51">
        <v>14.760581542100001</v>
      </c>
      <c r="O354" s="51">
        <v>14.760581542100001</v>
      </c>
    </row>
    <row r="355" spans="1:15" x14ac:dyDescent="0.25">
      <c r="A355" s="50">
        <v>1002</v>
      </c>
      <c r="B355" s="50">
        <v>11441</v>
      </c>
      <c r="C355" s="50">
        <v>11441</v>
      </c>
      <c r="D355" s="57">
        <v>26.49</v>
      </c>
      <c r="E355" s="50" t="s">
        <v>167</v>
      </c>
      <c r="F355" s="50" t="s">
        <v>182</v>
      </c>
      <c r="G355" s="50" t="s">
        <v>470</v>
      </c>
      <c r="H355" s="52">
        <v>41359</v>
      </c>
      <c r="I355" s="50" t="s">
        <v>61</v>
      </c>
      <c r="J355" s="50" t="s">
        <v>6</v>
      </c>
      <c r="K355" s="50" t="s">
        <v>36</v>
      </c>
      <c r="L355" s="51">
        <v>6287.2556940599998</v>
      </c>
      <c r="M355" s="51">
        <v>1207047.5467900001</v>
      </c>
      <c r="N355" s="51">
        <v>27.710109618699999</v>
      </c>
      <c r="O355" s="51">
        <v>26.49</v>
      </c>
    </row>
    <row r="356" spans="1:15" x14ac:dyDescent="0.25">
      <c r="A356" s="50">
        <v>1003</v>
      </c>
      <c r="B356" s="50">
        <v>11442</v>
      </c>
      <c r="C356" s="50">
        <v>11442</v>
      </c>
      <c r="D356" s="57">
        <v>33.43</v>
      </c>
      <c r="E356" s="50" t="s">
        <v>167</v>
      </c>
      <c r="F356" s="50" t="s">
        <v>182</v>
      </c>
      <c r="G356" s="50" t="s">
        <v>470</v>
      </c>
      <c r="H356" s="52">
        <v>41359</v>
      </c>
      <c r="I356" s="50" t="s">
        <v>61</v>
      </c>
      <c r="J356" s="50" t="s">
        <v>6</v>
      </c>
      <c r="K356" s="50" t="s">
        <v>36</v>
      </c>
      <c r="L356" s="51">
        <v>5824.4497876400001</v>
      </c>
      <c r="M356" s="51">
        <v>1465636.5916899999</v>
      </c>
      <c r="N356" s="51">
        <v>33.646520988299997</v>
      </c>
      <c r="O356" s="51">
        <v>33.43</v>
      </c>
    </row>
    <row r="357" spans="1:15" x14ac:dyDescent="0.25">
      <c r="A357" s="50">
        <v>1004</v>
      </c>
      <c r="B357" s="50">
        <v>11443</v>
      </c>
      <c r="C357" s="50">
        <v>11443</v>
      </c>
      <c r="D357" s="57">
        <v>9.1999999999999993</v>
      </c>
      <c r="E357" s="50" t="s">
        <v>167</v>
      </c>
      <c r="F357" s="50" t="s">
        <v>182</v>
      </c>
      <c r="G357" s="50" t="s">
        <v>470</v>
      </c>
      <c r="H357" s="52">
        <v>41359</v>
      </c>
      <c r="I357" s="50" t="s">
        <v>61</v>
      </c>
      <c r="J357" s="50" t="s">
        <v>6</v>
      </c>
      <c r="K357" s="50" t="s">
        <v>36</v>
      </c>
      <c r="L357" s="51">
        <v>2544.8728645400001</v>
      </c>
      <c r="M357" s="51">
        <v>404668.84649999999</v>
      </c>
      <c r="N357" s="51">
        <v>9.2899555826599993</v>
      </c>
      <c r="O357" s="51">
        <v>9.1999999999999993</v>
      </c>
    </row>
    <row r="358" spans="1:15" x14ac:dyDescent="0.25">
      <c r="A358" s="50">
        <v>1005</v>
      </c>
      <c r="B358" s="50">
        <v>11444</v>
      </c>
      <c r="C358" s="50">
        <v>11444</v>
      </c>
      <c r="D358" s="57">
        <v>13.03</v>
      </c>
      <c r="E358" s="50" t="s">
        <v>167</v>
      </c>
      <c r="F358" s="50" t="s">
        <v>182</v>
      </c>
      <c r="G358" s="50" t="s">
        <v>470</v>
      </c>
      <c r="H358" s="52">
        <v>41359</v>
      </c>
      <c r="I358" s="50" t="s">
        <v>61</v>
      </c>
      <c r="J358" s="50" t="s">
        <v>6</v>
      </c>
      <c r="K358" s="50" t="s">
        <v>36</v>
      </c>
      <c r="L358" s="51">
        <v>3424.5721665000001</v>
      </c>
      <c r="M358" s="51">
        <v>567777.59175300004</v>
      </c>
      <c r="N358" s="51">
        <v>13.034432113599999</v>
      </c>
      <c r="O358" s="51">
        <v>13.03</v>
      </c>
    </row>
    <row r="359" spans="1:15" x14ac:dyDescent="0.25">
      <c r="A359" s="50">
        <v>1006</v>
      </c>
      <c r="B359" s="50">
        <v>11445</v>
      </c>
      <c r="C359" s="50">
        <v>11445</v>
      </c>
      <c r="D359" s="57">
        <v>9.33</v>
      </c>
      <c r="E359" s="50" t="s">
        <v>167</v>
      </c>
      <c r="F359" s="50" t="s">
        <v>182</v>
      </c>
      <c r="G359" s="50" t="s">
        <v>470</v>
      </c>
      <c r="H359" s="52">
        <v>41359</v>
      </c>
      <c r="I359" s="50" t="s">
        <v>61</v>
      </c>
      <c r="J359" s="50" t="s">
        <v>6</v>
      </c>
      <c r="K359" s="50" t="s">
        <v>36</v>
      </c>
      <c r="L359" s="51">
        <v>3233.45514258</v>
      </c>
      <c r="M359" s="51">
        <v>407513.51536800002</v>
      </c>
      <c r="N359" s="51">
        <v>9.3552604551500007</v>
      </c>
      <c r="O359" s="51">
        <v>9.33</v>
      </c>
    </row>
    <row r="360" spans="1:15" x14ac:dyDescent="0.25">
      <c r="A360" s="50">
        <v>1007</v>
      </c>
      <c r="B360" s="50">
        <v>11446</v>
      </c>
      <c r="C360" s="50">
        <v>11446</v>
      </c>
      <c r="D360" s="57">
        <v>54.27</v>
      </c>
      <c r="E360" s="50" t="s">
        <v>167</v>
      </c>
      <c r="F360" s="50" t="s">
        <v>182</v>
      </c>
      <c r="G360" s="50" t="s">
        <v>470</v>
      </c>
      <c r="H360" s="52">
        <v>41359</v>
      </c>
      <c r="I360" s="50" t="s">
        <v>61</v>
      </c>
      <c r="J360" s="50" t="s">
        <v>6</v>
      </c>
      <c r="K360" s="50" t="s">
        <v>36</v>
      </c>
      <c r="L360" s="51">
        <v>6974.6852688600002</v>
      </c>
      <c r="M360" s="51">
        <v>2374679.0329999998</v>
      </c>
      <c r="N360" s="51">
        <v>54.515347377099999</v>
      </c>
      <c r="O360" s="51">
        <v>54.27</v>
      </c>
    </row>
    <row r="361" spans="1:15" x14ac:dyDescent="0.25">
      <c r="A361" s="50">
        <v>1008</v>
      </c>
      <c r="B361" s="50">
        <v>11447</v>
      </c>
      <c r="C361" s="50">
        <v>11447</v>
      </c>
      <c r="D361" s="57">
        <v>34.299999999999997</v>
      </c>
      <c r="E361" s="50" t="s">
        <v>167</v>
      </c>
      <c r="F361" s="50" t="s">
        <v>182</v>
      </c>
      <c r="G361" s="50" t="s">
        <v>470</v>
      </c>
      <c r="H361" s="52">
        <v>41359</v>
      </c>
      <c r="I361" s="50" t="s">
        <v>61</v>
      </c>
      <c r="J361" s="50" t="s">
        <v>6</v>
      </c>
      <c r="K361" s="50" t="s">
        <v>36</v>
      </c>
      <c r="L361" s="51">
        <v>5131.0213784699999</v>
      </c>
      <c r="M361" s="51">
        <v>1498888.13628</v>
      </c>
      <c r="N361" s="51">
        <v>34.409874468600002</v>
      </c>
      <c r="O361" s="51">
        <v>34.299999999999997</v>
      </c>
    </row>
    <row r="362" spans="1:15" x14ac:dyDescent="0.25">
      <c r="A362" s="50">
        <v>1009</v>
      </c>
      <c r="B362" s="50">
        <v>11448</v>
      </c>
      <c r="C362" s="50">
        <v>11448</v>
      </c>
      <c r="D362" s="57">
        <v>19.420000000000002</v>
      </c>
      <c r="E362" s="50" t="s">
        <v>167</v>
      </c>
      <c r="F362" s="50" t="s">
        <v>182</v>
      </c>
      <c r="G362" s="50" t="s">
        <v>470</v>
      </c>
      <c r="H362" s="52">
        <v>41359</v>
      </c>
      <c r="I362" s="50" t="s">
        <v>61</v>
      </c>
      <c r="J362" s="50" t="s">
        <v>6</v>
      </c>
      <c r="K362" s="50" t="s">
        <v>36</v>
      </c>
      <c r="L362" s="51">
        <v>3864.75134837</v>
      </c>
      <c r="M362" s="51">
        <v>846037.13950299995</v>
      </c>
      <c r="N362" s="51">
        <v>19.422417898599999</v>
      </c>
      <c r="O362" s="51">
        <v>19.420000000000002</v>
      </c>
    </row>
    <row r="363" spans="1:15" x14ac:dyDescent="0.25">
      <c r="A363" s="50">
        <v>1010</v>
      </c>
      <c r="B363" s="50">
        <v>11449</v>
      </c>
      <c r="C363" s="50">
        <v>11449</v>
      </c>
      <c r="D363" s="57">
        <v>49.04</v>
      </c>
      <c r="E363" s="50" t="s">
        <v>167</v>
      </c>
      <c r="F363" s="50" t="s">
        <v>182</v>
      </c>
      <c r="G363" s="50" t="s">
        <v>470</v>
      </c>
      <c r="H363" s="52">
        <v>41359</v>
      </c>
      <c r="I363" s="50" t="s">
        <v>61</v>
      </c>
      <c r="J363" s="50" t="s">
        <v>6</v>
      </c>
      <c r="K363" s="50" t="s">
        <v>36</v>
      </c>
      <c r="L363" s="51">
        <v>5899.3593571900001</v>
      </c>
      <c r="M363" s="51">
        <v>2146318.19869</v>
      </c>
      <c r="N363" s="51">
        <v>49.272883011700003</v>
      </c>
      <c r="O363" s="51">
        <v>49.04</v>
      </c>
    </row>
    <row r="364" spans="1:15" x14ac:dyDescent="0.25">
      <c r="A364" s="50">
        <v>1011</v>
      </c>
      <c r="B364" s="50">
        <v>11450</v>
      </c>
      <c r="C364" s="50">
        <v>11450</v>
      </c>
      <c r="D364" s="57">
        <v>22.87</v>
      </c>
      <c r="E364" s="50" t="s">
        <v>167</v>
      </c>
      <c r="F364" s="50" t="s">
        <v>182</v>
      </c>
      <c r="G364" s="50" t="s">
        <v>470</v>
      </c>
      <c r="H364" s="52">
        <v>41359</v>
      </c>
      <c r="I364" s="50" t="s">
        <v>61</v>
      </c>
      <c r="J364" s="50" t="s">
        <v>6</v>
      </c>
      <c r="K364" s="50" t="s">
        <v>36</v>
      </c>
      <c r="L364" s="51">
        <v>5673.0738491800003</v>
      </c>
      <c r="M364" s="51">
        <v>1003209.56834</v>
      </c>
      <c r="N364" s="51">
        <v>23.0306148116</v>
      </c>
      <c r="O364" s="51">
        <v>22.87</v>
      </c>
    </row>
    <row r="365" spans="1:15" x14ac:dyDescent="0.25">
      <c r="A365" s="50">
        <v>1012</v>
      </c>
      <c r="B365" s="50">
        <v>11451</v>
      </c>
      <c r="C365" s="50">
        <v>11451</v>
      </c>
      <c r="D365" s="57">
        <v>85.96</v>
      </c>
      <c r="E365" s="50" t="s">
        <v>167</v>
      </c>
      <c r="F365" s="50" t="s">
        <v>182</v>
      </c>
      <c r="G365" s="50" t="s">
        <v>470</v>
      </c>
      <c r="H365" s="52">
        <v>41359</v>
      </c>
      <c r="I365" s="50" t="s">
        <v>61</v>
      </c>
      <c r="J365" s="50" t="s">
        <v>6</v>
      </c>
      <c r="K365" s="50" t="s">
        <v>36</v>
      </c>
      <c r="L365" s="51">
        <v>11030.191078</v>
      </c>
      <c r="M365" s="51">
        <v>3552773.1618400002</v>
      </c>
      <c r="N365" s="51">
        <v>81.560775320900007</v>
      </c>
      <c r="O365" s="51">
        <v>81.560775320900007</v>
      </c>
    </row>
    <row r="366" spans="1:15" x14ac:dyDescent="0.25">
      <c r="A366" s="50">
        <v>1013</v>
      </c>
      <c r="B366" s="50">
        <v>11452</v>
      </c>
      <c r="C366" s="50">
        <v>11452</v>
      </c>
      <c r="D366" s="57">
        <v>19.84</v>
      </c>
      <c r="E366" s="50" t="s">
        <v>167</v>
      </c>
      <c r="F366" s="50" t="s">
        <v>182</v>
      </c>
      <c r="G366" s="50" t="s">
        <v>470</v>
      </c>
      <c r="H366" s="52">
        <v>41359</v>
      </c>
      <c r="I366" s="50" t="s">
        <v>61</v>
      </c>
      <c r="J366" s="50" t="s">
        <v>6</v>
      </c>
      <c r="K366" s="50" t="s">
        <v>36</v>
      </c>
      <c r="L366" s="51">
        <v>5284.6955779800001</v>
      </c>
      <c r="M366" s="51">
        <v>872148.95715999999</v>
      </c>
      <c r="N366" s="51">
        <v>20.021865146100001</v>
      </c>
      <c r="O366" s="51">
        <v>19.84</v>
      </c>
    </row>
    <row r="367" spans="1:15" x14ac:dyDescent="0.25">
      <c r="A367" s="50">
        <v>1014</v>
      </c>
      <c r="B367" s="50">
        <v>11453</v>
      </c>
      <c r="C367" s="50">
        <v>11453</v>
      </c>
      <c r="D367" s="57">
        <v>63.18</v>
      </c>
      <c r="E367" s="50" t="s">
        <v>167</v>
      </c>
      <c r="F367" s="50" t="s">
        <v>182</v>
      </c>
      <c r="G367" s="50" t="s">
        <v>470</v>
      </c>
      <c r="H367" s="52">
        <v>41359</v>
      </c>
      <c r="I367" s="50" t="s">
        <v>61</v>
      </c>
      <c r="J367" s="50" t="s">
        <v>6</v>
      </c>
      <c r="K367" s="50" t="s">
        <v>36</v>
      </c>
      <c r="L367" s="51">
        <v>10519.033034800001</v>
      </c>
      <c r="M367" s="51">
        <v>3022222.3408599999</v>
      </c>
      <c r="N367" s="51">
        <v>69.380955688499995</v>
      </c>
      <c r="O367" s="51">
        <v>63.18</v>
      </c>
    </row>
    <row r="368" spans="1:15" x14ac:dyDescent="0.25">
      <c r="A368" s="50">
        <v>1015</v>
      </c>
      <c r="B368" s="50">
        <v>11454</v>
      </c>
      <c r="C368" s="50">
        <v>11454</v>
      </c>
      <c r="D368" s="57">
        <v>14.4</v>
      </c>
      <c r="E368" s="50" t="s">
        <v>167</v>
      </c>
      <c r="F368" s="50" t="s">
        <v>182</v>
      </c>
      <c r="G368" s="50" t="s">
        <v>471</v>
      </c>
      <c r="H368" s="52">
        <v>41359</v>
      </c>
      <c r="I368" s="50" t="s">
        <v>61</v>
      </c>
      <c r="J368" s="50" t="s">
        <v>6</v>
      </c>
      <c r="K368" s="50" t="s">
        <v>36</v>
      </c>
      <c r="L368" s="51">
        <v>4498.0622785799997</v>
      </c>
      <c r="M368" s="51">
        <v>1358382.2340299999</v>
      </c>
      <c r="N368" s="51">
        <v>31.184289889199999</v>
      </c>
      <c r="O368" s="51">
        <v>14.4</v>
      </c>
    </row>
    <row r="369" spans="1:15" x14ac:dyDescent="0.25">
      <c r="A369" s="50">
        <v>1016</v>
      </c>
      <c r="B369" s="50">
        <v>11455</v>
      </c>
      <c r="C369" s="50">
        <v>11455</v>
      </c>
      <c r="D369" s="57">
        <v>14.9</v>
      </c>
      <c r="E369" s="50" t="s">
        <v>167</v>
      </c>
      <c r="F369" s="50" t="s">
        <v>182</v>
      </c>
      <c r="G369" s="50" t="s">
        <v>471</v>
      </c>
      <c r="H369" s="52">
        <v>41359</v>
      </c>
      <c r="I369" s="50" t="s">
        <v>61</v>
      </c>
      <c r="J369" s="50" t="s">
        <v>6</v>
      </c>
      <c r="K369" s="50" t="s">
        <v>36</v>
      </c>
      <c r="L369" s="51">
        <v>4431.61250776</v>
      </c>
      <c r="M369" s="51">
        <v>1362622.3862600001</v>
      </c>
      <c r="N369" s="51">
        <v>31.2816307798</v>
      </c>
      <c r="O369" s="51">
        <v>14.9</v>
      </c>
    </row>
    <row r="370" spans="1:15" x14ac:dyDescent="0.25">
      <c r="A370" s="50">
        <v>1017</v>
      </c>
      <c r="B370" s="50">
        <v>11456</v>
      </c>
      <c r="C370" s="50">
        <v>11456</v>
      </c>
      <c r="D370" s="57">
        <v>9</v>
      </c>
      <c r="E370" s="50" t="s">
        <v>167</v>
      </c>
      <c r="F370" s="50" t="s">
        <v>182</v>
      </c>
      <c r="G370" s="50" t="s">
        <v>471</v>
      </c>
      <c r="H370" s="52">
        <v>41359</v>
      </c>
      <c r="I370" s="50" t="s">
        <v>61</v>
      </c>
      <c r="J370" s="50" t="s">
        <v>6</v>
      </c>
      <c r="K370" s="50" t="s">
        <v>36</v>
      </c>
      <c r="L370" s="51">
        <v>2900.0198894800001</v>
      </c>
      <c r="M370" s="51">
        <v>388796.08143100003</v>
      </c>
      <c r="N370" s="51">
        <v>8.9255655789699997</v>
      </c>
      <c r="O370" s="51">
        <v>8.9255655789699997</v>
      </c>
    </row>
    <row r="371" spans="1:15" x14ac:dyDescent="0.25">
      <c r="A371" s="50">
        <v>1018</v>
      </c>
      <c r="B371" s="50">
        <v>11457</v>
      </c>
      <c r="C371" s="50">
        <v>11457</v>
      </c>
      <c r="D371" s="57">
        <v>18.64</v>
      </c>
      <c r="E371" s="50" t="s">
        <v>167</v>
      </c>
      <c r="F371" s="50" t="s">
        <v>182</v>
      </c>
      <c r="G371" s="50" t="s">
        <v>471</v>
      </c>
      <c r="H371" s="52">
        <v>41359</v>
      </c>
      <c r="I371" s="50" t="s">
        <v>61</v>
      </c>
      <c r="J371" s="50" t="s">
        <v>6</v>
      </c>
      <c r="K371" s="50" t="s">
        <v>36</v>
      </c>
      <c r="L371" s="51">
        <v>3861.7542887899999</v>
      </c>
      <c r="M371" s="51">
        <v>815813.27541400003</v>
      </c>
      <c r="N371" s="51">
        <v>18.728570676699999</v>
      </c>
      <c r="O371" s="51">
        <v>18.64</v>
      </c>
    </row>
    <row r="372" spans="1:15" x14ac:dyDescent="0.25">
      <c r="A372" s="50">
        <v>1019</v>
      </c>
      <c r="B372" s="50">
        <v>11458</v>
      </c>
      <c r="C372" s="50">
        <v>11458</v>
      </c>
      <c r="D372" s="57">
        <v>9.14</v>
      </c>
      <c r="E372" s="50" t="s">
        <v>167</v>
      </c>
      <c r="F372" s="50" t="s">
        <v>182</v>
      </c>
      <c r="G372" s="50" t="s">
        <v>471</v>
      </c>
      <c r="H372" s="52">
        <v>41359</v>
      </c>
      <c r="I372" s="50" t="s">
        <v>61</v>
      </c>
      <c r="J372" s="50" t="s">
        <v>6</v>
      </c>
      <c r="K372" s="50" t="s">
        <v>36</v>
      </c>
      <c r="L372" s="51">
        <v>3174.3662854099998</v>
      </c>
      <c r="M372" s="51">
        <v>399312.68371200003</v>
      </c>
      <c r="N372" s="51">
        <v>9.1669945125699996</v>
      </c>
      <c r="O372" s="51">
        <v>9.14</v>
      </c>
    </row>
    <row r="373" spans="1:15" x14ac:dyDescent="0.25">
      <c r="A373" s="50">
        <v>1020</v>
      </c>
      <c r="B373" s="50">
        <v>11459</v>
      </c>
      <c r="C373" s="50">
        <v>11459</v>
      </c>
      <c r="D373" s="57">
        <v>1</v>
      </c>
      <c r="E373" s="50" t="s">
        <v>167</v>
      </c>
      <c r="F373" s="50" t="s">
        <v>182</v>
      </c>
      <c r="G373" s="50" t="s">
        <v>471</v>
      </c>
      <c r="H373" s="52">
        <v>41359</v>
      </c>
      <c r="I373" s="50" t="s">
        <v>61</v>
      </c>
      <c r="J373" s="50" t="s">
        <v>6</v>
      </c>
      <c r="K373" s="50" t="s">
        <v>36</v>
      </c>
      <c r="L373" s="51">
        <v>1615.19054127</v>
      </c>
      <c r="M373" s="51">
        <v>109167.94742300001</v>
      </c>
      <c r="N373" s="51">
        <v>2.50616125105</v>
      </c>
      <c r="O373" s="51">
        <v>1</v>
      </c>
    </row>
    <row r="374" spans="1:15" x14ac:dyDescent="0.25">
      <c r="A374" s="50">
        <v>1021</v>
      </c>
      <c r="B374" s="50">
        <v>11460</v>
      </c>
      <c r="C374" s="50">
        <v>11460</v>
      </c>
      <c r="D374" s="57">
        <v>10.58</v>
      </c>
      <c r="E374" s="50" t="s">
        <v>167</v>
      </c>
      <c r="F374" s="50" t="s">
        <v>182</v>
      </c>
      <c r="G374" s="50" t="s">
        <v>471</v>
      </c>
      <c r="H374" s="52">
        <v>41359</v>
      </c>
      <c r="I374" s="50" t="s">
        <v>61</v>
      </c>
      <c r="J374" s="50" t="s">
        <v>6</v>
      </c>
      <c r="K374" s="50" t="s">
        <v>36</v>
      </c>
      <c r="L374" s="51">
        <v>3179.5482954899999</v>
      </c>
      <c r="M374" s="51">
        <v>451766.12142500002</v>
      </c>
      <c r="N374" s="51">
        <v>10.371164565999999</v>
      </c>
      <c r="O374" s="51">
        <v>10.371164565999999</v>
      </c>
    </row>
    <row r="375" spans="1:15" x14ac:dyDescent="0.25">
      <c r="A375" s="50">
        <v>1022</v>
      </c>
      <c r="B375" s="50">
        <v>11461</v>
      </c>
      <c r="C375" s="50">
        <v>11461</v>
      </c>
      <c r="D375" s="57">
        <v>9.56</v>
      </c>
      <c r="E375" s="50" t="s">
        <v>167</v>
      </c>
      <c r="F375" s="50" t="s">
        <v>182</v>
      </c>
      <c r="G375" s="50" t="s">
        <v>471</v>
      </c>
      <c r="H375" s="52">
        <v>41359</v>
      </c>
      <c r="I375" s="50" t="s">
        <v>61</v>
      </c>
      <c r="J375" s="50" t="s">
        <v>6</v>
      </c>
      <c r="K375" s="50" t="s">
        <v>36</v>
      </c>
      <c r="L375" s="51">
        <v>3290.4342719400001</v>
      </c>
      <c r="M375" s="51">
        <v>412962.095286</v>
      </c>
      <c r="N375" s="51">
        <v>9.4803431391000004</v>
      </c>
      <c r="O375" s="51">
        <v>9.4803431391000004</v>
      </c>
    </row>
    <row r="376" spans="1:15" x14ac:dyDescent="0.25">
      <c r="A376" s="50">
        <v>1023</v>
      </c>
      <c r="B376" s="50">
        <v>11462</v>
      </c>
      <c r="C376" s="50">
        <v>11462</v>
      </c>
      <c r="D376" s="57">
        <v>37.229999999999997</v>
      </c>
      <c r="E376" s="50" t="s">
        <v>167</v>
      </c>
      <c r="F376" s="50" t="s">
        <v>182</v>
      </c>
      <c r="G376" s="50" t="s">
        <v>471</v>
      </c>
      <c r="H376" s="52">
        <v>41359</v>
      </c>
      <c r="I376" s="50" t="s">
        <v>61</v>
      </c>
      <c r="J376" s="50" t="s">
        <v>6</v>
      </c>
      <c r="K376" s="50" t="s">
        <v>36</v>
      </c>
      <c r="L376" s="51">
        <v>5503.7775924199996</v>
      </c>
      <c r="M376" s="51">
        <v>1620035.81852</v>
      </c>
      <c r="N376" s="51">
        <v>37.191053688700002</v>
      </c>
      <c r="O376" s="51">
        <v>37.191053688700002</v>
      </c>
    </row>
    <row r="377" spans="1:15" x14ac:dyDescent="0.25">
      <c r="A377" s="50">
        <v>1024</v>
      </c>
      <c r="B377" s="50">
        <v>11463</v>
      </c>
      <c r="C377" s="50">
        <v>11463</v>
      </c>
      <c r="D377" s="57">
        <v>9.85</v>
      </c>
      <c r="E377" s="50" t="s">
        <v>167</v>
      </c>
      <c r="F377" s="50" t="s">
        <v>182</v>
      </c>
      <c r="G377" s="50" t="s">
        <v>471</v>
      </c>
      <c r="H377" s="52">
        <v>41359</v>
      </c>
      <c r="I377" s="50" t="s">
        <v>61</v>
      </c>
      <c r="J377" s="50" t="s">
        <v>6</v>
      </c>
      <c r="K377" s="50" t="s">
        <v>36</v>
      </c>
      <c r="L377" s="51">
        <v>2624.1382688600002</v>
      </c>
      <c r="M377" s="51">
        <v>430001.61055400001</v>
      </c>
      <c r="N377" s="51">
        <v>9.8715181488799999</v>
      </c>
      <c r="O377" s="51">
        <v>9.85</v>
      </c>
    </row>
    <row r="378" spans="1:15" x14ac:dyDescent="0.25">
      <c r="A378" s="50">
        <v>1025</v>
      </c>
      <c r="B378" s="50">
        <v>11464</v>
      </c>
      <c r="C378" s="50">
        <v>11464</v>
      </c>
      <c r="D378" s="57">
        <v>29.24</v>
      </c>
      <c r="E378" s="50" t="s">
        <v>167</v>
      </c>
      <c r="F378" s="50" t="s">
        <v>182</v>
      </c>
      <c r="G378" s="50" t="s">
        <v>471</v>
      </c>
      <c r="H378" s="52">
        <v>41359</v>
      </c>
      <c r="I378" s="50" t="s">
        <v>61</v>
      </c>
      <c r="J378" s="50" t="s">
        <v>6</v>
      </c>
      <c r="K378" s="50" t="s">
        <v>36</v>
      </c>
      <c r="L378" s="51">
        <v>6228.1934428699997</v>
      </c>
      <c r="M378" s="51">
        <v>1270861.54051</v>
      </c>
      <c r="N378" s="51">
        <v>29.175083194999999</v>
      </c>
      <c r="O378" s="51">
        <v>29.175083194999999</v>
      </c>
    </row>
    <row r="379" spans="1:15" x14ac:dyDescent="0.25">
      <c r="A379" s="50">
        <v>1026</v>
      </c>
      <c r="B379" s="50">
        <v>11465</v>
      </c>
      <c r="C379" s="50">
        <v>11465</v>
      </c>
      <c r="D379" s="57">
        <v>4.93</v>
      </c>
      <c r="E379" s="50" t="s">
        <v>167</v>
      </c>
      <c r="F379" s="50" t="s">
        <v>182</v>
      </c>
      <c r="G379" s="50" t="s">
        <v>471</v>
      </c>
      <c r="H379" s="52">
        <v>41359</v>
      </c>
      <c r="I379" s="50" t="s">
        <v>61</v>
      </c>
      <c r="J379" s="50" t="s">
        <v>6</v>
      </c>
      <c r="K379" s="50" t="s">
        <v>36</v>
      </c>
      <c r="L379" s="51">
        <v>2919.1694567</v>
      </c>
      <c r="M379" s="51">
        <v>215335.02051100001</v>
      </c>
      <c r="N379" s="51">
        <v>4.9434316311800002</v>
      </c>
      <c r="O379" s="51">
        <v>4.93</v>
      </c>
    </row>
    <row r="380" spans="1:15" x14ac:dyDescent="0.25">
      <c r="A380" s="50">
        <v>1027</v>
      </c>
      <c r="B380" s="50">
        <v>11466</v>
      </c>
      <c r="C380" s="50">
        <v>11466</v>
      </c>
      <c r="D380" s="57">
        <v>15.2</v>
      </c>
      <c r="E380" s="50" t="s">
        <v>167</v>
      </c>
      <c r="F380" s="50" t="s">
        <v>182</v>
      </c>
      <c r="G380" s="50" t="s">
        <v>471</v>
      </c>
      <c r="H380" s="52">
        <v>41359</v>
      </c>
      <c r="I380" s="50" t="s">
        <v>61</v>
      </c>
      <c r="J380" s="50" t="s">
        <v>6</v>
      </c>
      <c r="K380" s="50" t="s">
        <v>36</v>
      </c>
      <c r="L380" s="51">
        <v>5449.1533244000002</v>
      </c>
      <c r="M380" s="51">
        <v>1355806.7150600001</v>
      </c>
      <c r="N380" s="51">
        <v>31.125163872800002</v>
      </c>
      <c r="O380" s="51">
        <v>15.2</v>
      </c>
    </row>
    <row r="381" spans="1:15" x14ac:dyDescent="0.25">
      <c r="A381" s="50">
        <v>1028</v>
      </c>
      <c r="B381" s="50">
        <v>11467</v>
      </c>
      <c r="C381" s="50">
        <v>11467</v>
      </c>
      <c r="D381" s="57">
        <v>1.01</v>
      </c>
      <c r="E381" s="50" t="s">
        <v>167</v>
      </c>
      <c r="F381" s="50" t="s">
        <v>182</v>
      </c>
      <c r="G381" s="50" t="s">
        <v>471</v>
      </c>
      <c r="H381" s="52">
        <v>41359</v>
      </c>
      <c r="I381" s="50" t="s">
        <v>61</v>
      </c>
      <c r="J381" s="50" t="s">
        <v>6</v>
      </c>
      <c r="K381" s="50" t="s">
        <v>36</v>
      </c>
      <c r="L381" s="51">
        <v>985.15755772299997</v>
      </c>
      <c r="M381" s="51">
        <v>46616.705880000001</v>
      </c>
      <c r="N381" s="51">
        <v>1.0701765919999999</v>
      </c>
      <c r="O381" s="51">
        <v>1.01</v>
      </c>
    </row>
    <row r="382" spans="1:15" x14ac:dyDescent="0.25">
      <c r="A382" s="50">
        <v>1029</v>
      </c>
      <c r="B382" s="50">
        <v>11468</v>
      </c>
      <c r="C382" s="50">
        <v>11468</v>
      </c>
      <c r="D382" s="57">
        <v>20</v>
      </c>
      <c r="E382" s="50" t="s">
        <v>167</v>
      </c>
      <c r="F382" s="50" t="s">
        <v>182</v>
      </c>
      <c r="G382" s="50" t="s">
        <v>471</v>
      </c>
      <c r="H382" s="52">
        <v>41359</v>
      </c>
      <c r="I382" s="50" t="s">
        <v>61</v>
      </c>
      <c r="J382" s="50" t="s">
        <v>6</v>
      </c>
      <c r="K382" s="50" t="s">
        <v>36</v>
      </c>
      <c r="L382" s="51">
        <v>3903.9797102399998</v>
      </c>
      <c r="M382" s="51">
        <v>857858.43592199998</v>
      </c>
      <c r="N382" s="51">
        <v>19.693798608000002</v>
      </c>
      <c r="O382" s="51">
        <v>19.693798608000002</v>
      </c>
    </row>
    <row r="383" spans="1:15" x14ac:dyDescent="0.25">
      <c r="A383" s="50">
        <v>1030</v>
      </c>
      <c r="B383" s="50">
        <v>11469</v>
      </c>
      <c r="C383" s="50">
        <v>11469</v>
      </c>
      <c r="D383" s="57">
        <v>4.71</v>
      </c>
      <c r="E383" s="50" t="s">
        <v>167</v>
      </c>
      <c r="F383" s="50" t="s">
        <v>182</v>
      </c>
      <c r="G383" s="50" t="s">
        <v>471</v>
      </c>
      <c r="H383" s="52">
        <v>41359</v>
      </c>
      <c r="I383" s="50" t="s">
        <v>61</v>
      </c>
      <c r="J383" s="50" t="s">
        <v>6</v>
      </c>
      <c r="K383" s="50" t="s">
        <v>36</v>
      </c>
      <c r="L383" s="51">
        <v>1919.92776372</v>
      </c>
      <c r="M383" s="51">
        <v>206907.66871900001</v>
      </c>
      <c r="N383" s="51">
        <v>4.7499654809900003</v>
      </c>
      <c r="O383" s="51">
        <v>4.71</v>
      </c>
    </row>
    <row r="384" spans="1:15" x14ac:dyDescent="0.25">
      <c r="A384" s="50">
        <v>1031</v>
      </c>
      <c r="B384" s="50">
        <v>11470</v>
      </c>
      <c r="C384" s="50">
        <v>11470</v>
      </c>
      <c r="D384" s="57">
        <v>35.369999999999997</v>
      </c>
      <c r="E384" s="50" t="s">
        <v>167</v>
      </c>
      <c r="F384" s="50" t="s">
        <v>182</v>
      </c>
      <c r="G384" s="50" t="s">
        <v>471</v>
      </c>
      <c r="H384" s="52">
        <v>41359</v>
      </c>
      <c r="I384" s="50" t="s">
        <v>61</v>
      </c>
      <c r="J384" s="50" t="s">
        <v>6</v>
      </c>
      <c r="K384" s="50" t="s">
        <v>36</v>
      </c>
      <c r="L384" s="51">
        <v>4980.5161121499996</v>
      </c>
      <c r="M384" s="51">
        <v>1541873.61525</v>
      </c>
      <c r="N384" s="51">
        <v>35.396689227800003</v>
      </c>
      <c r="O384" s="51">
        <v>35.369999999999997</v>
      </c>
    </row>
    <row r="385" spans="1:15" x14ac:dyDescent="0.25">
      <c r="A385" s="50">
        <v>1032</v>
      </c>
      <c r="B385" s="50">
        <v>11471</v>
      </c>
      <c r="C385" s="50">
        <v>11471</v>
      </c>
      <c r="D385" s="57">
        <v>1.93</v>
      </c>
      <c r="E385" s="50" t="s">
        <v>167</v>
      </c>
      <c r="F385" s="50" t="s">
        <v>182</v>
      </c>
      <c r="G385" s="50" t="s">
        <v>471</v>
      </c>
      <c r="H385" s="52">
        <v>41359</v>
      </c>
      <c r="I385" s="50" t="s">
        <v>61</v>
      </c>
      <c r="J385" s="50" t="s">
        <v>6</v>
      </c>
      <c r="K385" s="50" t="s">
        <v>36</v>
      </c>
      <c r="L385" s="51">
        <v>1252.6838153399999</v>
      </c>
      <c r="M385" s="51">
        <v>84056.241158699995</v>
      </c>
      <c r="N385" s="51">
        <v>1.92967349368</v>
      </c>
      <c r="O385" s="51">
        <v>1.92967349368</v>
      </c>
    </row>
    <row r="386" spans="1:15" x14ac:dyDescent="0.25">
      <c r="A386" s="50">
        <v>1033</v>
      </c>
      <c r="B386" s="50">
        <v>11472</v>
      </c>
      <c r="C386" s="50">
        <v>11472</v>
      </c>
      <c r="D386" s="57">
        <v>6.25</v>
      </c>
      <c r="E386" s="50" t="s">
        <v>167</v>
      </c>
      <c r="F386" s="50" t="s">
        <v>182</v>
      </c>
      <c r="G386" s="50" t="s">
        <v>471</v>
      </c>
      <c r="H386" s="52">
        <v>41359</v>
      </c>
      <c r="I386" s="50" t="s">
        <v>61</v>
      </c>
      <c r="J386" s="50" t="s">
        <v>6</v>
      </c>
      <c r="K386" s="50" t="s">
        <v>36</v>
      </c>
      <c r="L386" s="51">
        <v>3282.9487564299998</v>
      </c>
      <c r="M386" s="51">
        <v>435207.86549300002</v>
      </c>
      <c r="N386" s="51">
        <v>9.9910377945200004</v>
      </c>
      <c r="O386" s="51">
        <v>6.25</v>
      </c>
    </row>
    <row r="387" spans="1:15" x14ac:dyDescent="0.25">
      <c r="A387" s="50">
        <v>1034</v>
      </c>
      <c r="B387" s="50">
        <v>11473</v>
      </c>
      <c r="C387" s="50">
        <v>11473</v>
      </c>
      <c r="D387" s="57">
        <v>4.5</v>
      </c>
      <c r="E387" s="50" t="s">
        <v>167</v>
      </c>
      <c r="F387" s="50" t="s">
        <v>182</v>
      </c>
      <c r="G387" s="50" t="s">
        <v>471</v>
      </c>
      <c r="H387" s="52">
        <v>41359</v>
      </c>
      <c r="I387" s="50" t="s">
        <v>61</v>
      </c>
      <c r="J387" s="50" t="s">
        <v>6</v>
      </c>
      <c r="K387" s="50" t="s">
        <v>36</v>
      </c>
      <c r="L387" s="51">
        <v>1903.94055013</v>
      </c>
      <c r="M387" s="51">
        <v>199547.36722799999</v>
      </c>
      <c r="N387" s="51">
        <v>4.5809955330600003</v>
      </c>
      <c r="O387" s="51">
        <v>4.5</v>
      </c>
    </row>
    <row r="388" spans="1:15" x14ac:dyDescent="0.25">
      <c r="A388" s="50">
        <v>1035</v>
      </c>
      <c r="B388" s="50">
        <v>11474</v>
      </c>
      <c r="C388" s="50">
        <v>11474</v>
      </c>
      <c r="D388" s="57">
        <v>74.5</v>
      </c>
      <c r="E388" s="50" t="s">
        <v>167</v>
      </c>
      <c r="F388" s="50" t="s">
        <v>182</v>
      </c>
      <c r="G388" s="50" t="s">
        <v>471</v>
      </c>
      <c r="H388" s="52">
        <v>41359</v>
      </c>
      <c r="I388" s="50" t="s">
        <v>61</v>
      </c>
      <c r="J388" s="50" t="s">
        <v>6</v>
      </c>
      <c r="K388" s="50" t="s">
        <v>36</v>
      </c>
      <c r="L388" s="51">
        <v>9727.0765495100004</v>
      </c>
      <c r="M388" s="51">
        <v>3293043.2408400001</v>
      </c>
      <c r="N388" s="51">
        <v>75.598172935199997</v>
      </c>
      <c r="O388" s="51">
        <v>74.5</v>
      </c>
    </row>
    <row r="389" spans="1:15" x14ac:dyDescent="0.25">
      <c r="A389" s="50">
        <v>1036</v>
      </c>
      <c r="B389" s="50">
        <v>11475</v>
      </c>
      <c r="C389" s="50">
        <v>11475</v>
      </c>
      <c r="D389" s="57">
        <v>121.43</v>
      </c>
      <c r="E389" s="50" t="s">
        <v>167</v>
      </c>
      <c r="F389" s="50" t="s">
        <v>182</v>
      </c>
      <c r="G389" s="50" t="s">
        <v>471</v>
      </c>
      <c r="H389" s="52">
        <v>41359</v>
      </c>
      <c r="I389" s="50" t="s">
        <v>61</v>
      </c>
      <c r="J389" s="50" t="s">
        <v>6</v>
      </c>
      <c r="K389" s="50" t="s">
        <v>36</v>
      </c>
      <c r="L389" s="51">
        <v>10586.799921100001</v>
      </c>
      <c r="M389" s="51">
        <v>5301482.9272299996</v>
      </c>
      <c r="N389" s="51">
        <v>121.70578818200001</v>
      </c>
      <c r="O389" s="51">
        <v>121.43</v>
      </c>
    </row>
    <row r="390" spans="1:15" x14ac:dyDescent="0.25">
      <c r="A390" s="50">
        <v>1037</v>
      </c>
      <c r="B390" s="50">
        <v>11476</v>
      </c>
      <c r="C390" s="50">
        <v>11476</v>
      </c>
      <c r="D390" s="57">
        <v>39.24</v>
      </c>
      <c r="E390" s="50" t="s">
        <v>167</v>
      </c>
      <c r="F390" s="50" t="s">
        <v>182</v>
      </c>
      <c r="G390" s="50" t="s">
        <v>471</v>
      </c>
      <c r="H390" s="52">
        <v>41359</v>
      </c>
      <c r="I390" s="50" t="s">
        <v>61</v>
      </c>
      <c r="J390" s="50" t="s">
        <v>6</v>
      </c>
      <c r="K390" s="50" t="s">
        <v>36</v>
      </c>
      <c r="L390" s="51">
        <v>5201.6883737799999</v>
      </c>
      <c r="M390" s="51">
        <v>1690959.14482</v>
      </c>
      <c r="N390" s="51">
        <v>38.819235736400003</v>
      </c>
      <c r="O390" s="51">
        <v>38.819235736400003</v>
      </c>
    </row>
    <row r="391" spans="1:15" x14ac:dyDescent="0.25">
      <c r="A391" s="50">
        <v>1038</v>
      </c>
      <c r="B391" s="50">
        <v>11477</v>
      </c>
      <c r="C391" s="50">
        <v>11477</v>
      </c>
      <c r="D391" s="57">
        <v>10</v>
      </c>
      <c r="E391" s="50" t="s">
        <v>167</v>
      </c>
      <c r="F391" s="50" t="s">
        <v>182</v>
      </c>
      <c r="G391" s="50" t="s">
        <v>471</v>
      </c>
      <c r="H391" s="52">
        <v>41359</v>
      </c>
      <c r="I391" s="50" t="s">
        <v>61</v>
      </c>
      <c r="J391" s="50" t="s">
        <v>6</v>
      </c>
      <c r="K391" s="50" t="s">
        <v>36</v>
      </c>
      <c r="L391" s="51">
        <v>2603.0788786399999</v>
      </c>
      <c r="M391" s="51">
        <v>423387.18277199997</v>
      </c>
      <c r="N391" s="51">
        <v>9.7196711736899992</v>
      </c>
      <c r="O391" s="51">
        <v>9.7196711736899992</v>
      </c>
    </row>
    <row r="392" spans="1:15" x14ac:dyDescent="0.25">
      <c r="A392" s="50">
        <v>1039</v>
      </c>
      <c r="B392" s="50">
        <v>11478</v>
      </c>
      <c r="C392" s="50">
        <v>11478</v>
      </c>
      <c r="D392" s="57">
        <v>69</v>
      </c>
      <c r="E392" s="50" t="s">
        <v>167</v>
      </c>
      <c r="F392" s="50" t="s">
        <v>182</v>
      </c>
      <c r="G392" s="50" t="s">
        <v>471</v>
      </c>
      <c r="H392" s="52">
        <v>41359</v>
      </c>
      <c r="I392" s="50" t="s">
        <v>61</v>
      </c>
      <c r="J392" s="50" t="s">
        <v>6</v>
      </c>
      <c r="K392" s="50" t="s">
        <v>36</v>
      </c>
      <c r="L392" s="51">
        <v>10702.680612599999</v>
      </c>
      <c r="M392" s="51">
        <v>2954694.7008099998</v>
      </c>
      <c r="N392" s="51">
        <v>67.830728182399994</v>
      </c>
      <c r="O392" s="51">
        <v>67.830728182399994</v>
      </c>
    </row>
    <row r="393" spans="1:15" x14ac:dyDescent="0.25">
      <c r="A393" s="50">
        <v>1040</v>
      </c>
      <c r="B393" s="50">
        <v>11479</v>
      </c>
      <c r="C393" s="50">
        <v>11479</v>
      </c>
      <c r="D393" s="57">
        <v>0.47</v>
      </c>
      <c r="E393" s="50" t="s">
        <v>167</v>
      </c>
      <c r="F393" s="50" t="s">
        <v>182</v>
      </c>
      <c r="G393" s="50" t="s">
        <v>471</v>
      </c>
      <c r="H393" s="52">
        <v>41359</v>
      </c>
      <c r="I393" s="50" t="s">
        <v>61</v>
      </c>
      <c r="J393" s="50" t="s">
        <v>6</v>
      </c>
      <c r="K393" s="50" t="s">
        <v>36</v>
      </c>
      <c r="L393" s="51">
        <v>643.34748697400005</v>
      </c>
      <c r="M393" s="51">
        <v>20573.008472500002</v>
      </c>
      <c r="N393" s="51">
        <v>0.47229317641700003</v>
      </c>
      <c r="O393" s="51">
        <v>0.47</v>
      </c>
    </row>
    <row r="394" spans="1:15" x14ac:dyDescent="0.25">
      <c r="A394" s="50">
        <v>1041</v>
      </c>
      <c r="B394" s="50">
        <v>11480</v>
      </c>
      <c r="C394" s="50">
        <v>11480</v>
      </c>
      <c r="D394" s="57">
        <v>2.66</v>
      </c>
      <c r="E394" s="50" t="s">
        <v>167</v>
      </c>
      <c r="F394" s="50" t="s">
        <v>182</v>
      </c>
      <c r="G394" s="50" t="s">
        <v>471</v>
      </c>
      <c r="H394" s="52">
        <v>41359</v>
      </c>
      <c r="I394" s="50" t="s">
        <v>61</v>
      </c>
      <c r="J394" s="50" t="s">
        <v>6</v>
      </c>
      <c r="K394" s="50" t="s">
        <v>36</v>
      </c>
      <c r="L394" s="51">
        <v>1431.3674658299999</v>
      </c>
      <c r="M394" s="51">
        <v>111704.221926</v>
      </c>
      <c r="N394" s="51">
        <v>2.56438633481</v>
      </c>
      <c r="O394" s="51">
        <v>2.56438633481</v>
      </c>
    </row>
    <row r="395" spans="1:15" x14ac:dyDescent="0.25">
      <c r="A395" s="50">
        <v>1042</v>
      </c>
      <c r="B395" s="50">
        <v>11481</v>
      </c>
      <c r="C395" s="50">
        <v>11481</v>
      </c>
      <c r="D395" s="57">
        <v>9.44</v>
      </c>
      <c r="E395" s="50" t="s">
        <v>167</v>
      </c>
      <c r="F395" s="50" t="s">
        <v>182</v>
      </c>
      <c r="G395" s="50" t="s">
        <v>471</v>
      </c>
      <c r="H395" s="52">
        <v>41359</v>
      </c>
      <c r="I395" s="50" t="s">
        <v>61</v>
      </c>
      <c r="J395" s="50" t="s">
        <v>6</v>
      </c>
      <c r="K395" s="50" t="s">
        <v>36</v>
      </c>
      <c r="L395" s="51">
        <v>2740.3812057800001</v>
      </c>
      <c r="M395" s="51">
        <v>411872.15605799999</v>
      </c>
      <c r="N395" s="51">
        <v>9.4553214773000001</v>
      </c>
      <c r="O395" s="51">
        <v>9.44</v>
      </c>
    </row>
    <row r="396" spans="1:15" x14ac:dyDescent="0.25">
      <c r="A396" s="50">
        <v>1043</v>
      </c>
      <c r="B396" s="50">
        <v>11482</v>
      </c>
      <c r="C396" s="50">
        <v>11482</v>
      </c>
      <c r="D396" s="57">
        <v>10.29</v>
      </c>
      <c r="E396" s="50" t="s">
        <v>167</v>
      </c>
      <c r="F396" s="50" t="s">
        <v>182</v>
      </c>
      <c r="G396" s="50" t="s">
        <v>471</v>
      </c>
      <c r="H396" s="52">
        <v>41359</v>
      </c>
      <c r="I396" s="50" t="s">
        <v>61</v>
      </c>
      <c r="J396" s="50" t="s">
        <v>6</v>
      </c>
      <c r="K396" s="50" t="s">
        <v>36</v>
      </c>
      <c r="L396" s="51">
        <v>2674.5272434100002</v>
      </c>
      <c r="M396" s="51">
        <v>446734.196964</v>
      </c>
      <c r="N396" s="51">
        <v>10.255647013500001</v>
      </c>
      <c r="O396" s="51">
        <v>10.255647013500001</v>
      </c>
    </row>
    <row r="397" spans="1:15" x14ac:dyDescent="0.25">
      <c r="A397" s="50">
        <v>1044</v>
      </c>
      <c r="B397" s="50">
        <v>11483</v>
      </c>
      <c r="C397" s="50">
        <v>11483</v>
      </c>
      <c r="D397" s="57">
        <v>13.66</v>
      </c>
      <c r="E397" s="50" t="s">
        <v>167</v>
      </c>
      <c r="F397" s="50" t="s">
        <v>182</v>
      </c>
      <c r="G397" s="50" t="s">
        <v>471</v>
      </c>
      <c r="H397" s="52">
        <v>41359</v>
      </c>
      <c r="I397" s="50" t="s">
        <v>61</v>
      </c>
      <c r="J397" s="50" t="s">
        <v>6</v>
      </c>
      <c r="K397" s="50" t="s">
        <v>36</v>
      </c>
      <c r="L397" s="51">
        <v>3178.1113376600001</v>
      </c>
      <c r="M397" s="51">
        <v>608236.61878500006</v>
      </c>
      <c r="N397" s="51">
        <v>13.9632472851</v>
      </c>
      <c r="O397" s="51">
        <v>13.66</v>
      </c>
    </row>
    <row r="398" spans="1:15" x14ac:dyDescent="0.25">
      <c r="A398" s="50">
        <v>1045</v>
      </c>
      <c r="B398" s="50">
        <v>11484</v>
      </c>
      <c r="C398" s="50">
        <v>11484</v>
      </c>
      <c r="D398" s="57">
        <v>152.34</v>
      </c>
      <c r="E398" s="50" t="s">
        <v>167</v>
      </c>
      <c r="F398" s="50" t="s">
        <v>182</v>
      </c>
      <c r="G398" s="50" t="s">
        <v>472</v>
      </c>
      <c r="H398" s="52">
        <v>41346</v>
      </c>
      <c r="I398" s="50" t="s">
        <v>61</v>
      </c>
      <c r="J398" s="50" t="s">
        <v>6</v>
      </c>
      <c r="K398" s="50" t="s">
        <v>36</v>
      </c>
      <c r="L398" s="51">
        <v>37907.753963900002</v>
      </c>
      <c r="M398" s="51">
        <v>9803328.8913499992</v>
      </c>
      <c r="N398" s="51">
        <v>225.05436420500001</v>
      </c>
      <c r="O398" s="51">
        <v>152.34</v>
      </c>
    </row>
    <row r="399" spans="1:15" x14ac:dyDescent="0.25">
      <c r="A399" s="50">
        <v>1046</v>
      </c>
      <c r="B399" s="50">
        <v>11495</v>
      </c>
      <c r="C399" s="50">
        <v>11495</v>
      </c>
      <c r="D399" s="57">
        <v>126.7</v>
      </c>
      <c r="E399" s="50" t="s">
        <v>167</v>
      </c>
      <c r="F399" s="50" t="s">
        <v>182</v>
      </c>
      <c r="G399" s="50" t="s">
        <v>473</v>
      </c>
      <c r="H399" s="52">
        <v>41359</v>
      </c>
      <c r="I399" s="50" t="s">
        <v>61</v>
      </c>
      <c r="J399" s="50" t="s">
        <v>6</v>
      </c>
      <c r="K399" s="50" t="s">
        <v>36</v>
      </c>
      <c r="L399" s="51">
        <v>15513.0620483</v>
      </c>
      <c r="M399" s="51">
        <v>5489526.6412500003</v>
      </c>
      <c r="N399" s="51">
        <v>126.02269511999999</v>
      </c>
      <c r="O399" s="51">
        <v>126.02269511999999</v>
      </c>
    </row>
    <row r="400" spans="1:15" x14ac:dyDescent="0.25">
      <c r="A400" s="50">
        <v>1047</v>
      </c>
      <c r="B400" s="50">
        <v>11496</v>
      </c>
      <c r="C400" s="50">
        <v>11496</v>
      </c>
      <c r="D400" s="57">
        <v>41.8</v>
      </c>
      <c r="E400" s="50" t="s">
        <v>167</v>
      </c>
      <c r="F400" s="50" t="s">
        <v>182</v>
      </c>
      <c r="G400" s="50" t="s">
        <v>473</v>
      </c>
      <c r="H400" s="52">
        <v>41359</v>
      </c>
      <c r="I400" s="50" t="s">
        <v>61</v>
      </c>
      <c r="J400" s="50" t="s">
        <v>6</v>
      </c>
      <c r="K400" s="50" t="s">
        <v>36</v>
      </c>
      <c r="L400" s="51">
        <v>5427.33193957</v>
      </c>
      <c r="M400" s="51">
        <v>1837274.37105</v>
      </c>
      <c r="N400" s="51">
        <v>42.1781845768</v>
      </c>
      <c r="O400" s="51">
        <v>41.8</v>
      </c>
    </row>
    <row r="401" spans="1:15" x14ac:dyDescent="0.25">
      <c r="A401" s="50">
        <v>1048</v>
      </c>
      <c r="B401" s="50">
        <v>11497</v>
      </c>
      <c r="C401" s="50">
        <v>11497</v>
      </c>
      <c r="D401" s="57">
        <v>77.91</v>
      </c>
      <c r="E401" s="50" t="s">
        <v>167</v>
      </c>
      <c r="F401" s="50" t="s">
        <v>182</v>
      </c>
      <c r="G401" s="50" t="s">
        <v>473</v>
      </c>
      <c r="H401" s="52">
        <v>41359</v>
      </c>
      <c r="I401" s="50" t="s">
        <v>61</v>
      </c>
      <c r="J401" s="50" t="s">
        <v>6</v>
      </c>
      <c r="K401" s="50" t="s">
        <v>36</v>
      </c>
      <c r="L401" s="51">
        <v>13229.610139099999</v>
      </c>
      <c r="M401" s="51">
        <v>3401493.0203</v>
      </c>
      <c r="N401" s="51">
        <v>78.087847252399996</v>
      </c>
      <c r="O401" s="51">
        <v>77.91</v>
      </c>
    </row>
    <row r="402" spans="1:15" x14ac:dyDescent="0.25">
      <c r="A402" s="50">
        <v>1049</v>
      </c>
      <c r="B402" s="50">
        <v>11498</v>
      </c>
      <c r="C402" s="50">
        <v>11498</v>
      </c>
      <c r="D402" s="57">
        <v>49.18</v>
      </c>
      <c r="E402" s="50" t="s">
        <v>167</v>
      </c>
      <c r="F402" s="50" t="s">
        <v>182</v>
      </c>
      <c r="G402" s="50" t="s">
        <v>473</v>
      </c>
      <c r="H402" s="52">
        <v>41359</v>
      </c>
      <c r="I402" s="50" t="s">
        <v>61</v>
      </c>
      <c r="J402" s="50" t="s">
        <v>6</v>
      </c>
      <c r="K402" s="50" t="s">
        <v>36</v>
      </c>
      <c r="L402" s="51">
        <v>5902.9463905000002</v>
      </c>
      <c r="M402" s="51">
        <v>2143275.61681</v>
      </c>
      <c r="N402" s="51">
        <v>49.203034663399997</v>
      </c>
      <c r="O402" s="51">
        <v>49.18</v>
      </c>
    </row>
    <row r="403" spans="1:15" x14ac:dyDescent="0.25">
      <c r="A403" s="50">
        <v>1050</v>
      </c>
      <c r="B403" s="50">
        <v>11499</v>
      </c>
      <c r="C403" s="50">
        <v>11499</v>
      </c>
      <c r="D403" s="57">
        <v>159.51</v>
      </c>
      <c r="E403" s="50" t="s">
        <v>167</v>
      </c>
      <c r="F403" s="50" t="s">
        <v>182</v>
      </c>
      <c r="G403" s="50" t="s">
        <v>473</v>
      </c>
      <c r="H403" s="52">
        <v>41359</v>
      </c>
      <c r="I403" s="50" t="s">
        <v>61</v>
      </c>
      <c r="J403" s="50" t="s">
        <v>6</v>
      </c>
      <c r="K403" s="50" t="s">
        <v>36</v>
      </c>
      <c r="L403" s="51">
        <v>10757.265075699999</v>
      </c>
      <c r="M403" s="51">
        <v>6923721.7798699997</v>
      </c>
      <c r="N403" s="51">
        <v>158.94741677799999</v>
      </c>
      <c r="O403" s="51">
        <v>158.94741677799999</v>
      </c>
    </row>
    <row r="404" spans="1:15" x14ac:dyDescent="0.25">
      <c r="A404" s="50">
        <v>1051</v>
      </c>
      <c r="B404" s="50">
        <v>11500</v>
      </c>
      <c r="C404" s="50">
        <v>11500</v>
      </c>
      <c r="D404" s="57">
        <v>40.65</v>
      </c>
      <c r="E404" s="50" t="s">
        <v>167</v>
      </c>
      <c r="F404" s="50" t="s">
        <v>182</v>
      </c>
      <c r="G404" s="50" t="s">
        <v>473</v>
      </c>
      <c r="H404" s="52">
        <v>41359</v>
      </c>
      <c r="I404" s="50" t="s">
        <v>61</v>
      </c>
      <c r="J404" s="50" t="s">
        <v>6</v>
      </c>
      <c r="K404" s="50" t="s">
        <v>36</v>
      </c>
      <c r="L404" s="51">
        <v>5410.5131208599996</v>
      </c>
      <c r="M404" s="51">
        <v>1759481.1206199999</v>
      </c>
      <c r="N404" s="51">
        <v>40.392290141499998</v>
      </c>
      <c r="O404" s="51">
        <v>40.392290141499998</v>
      </c>
    </row>
    <row r="405" spans="1:15" x14ac:dyDescent="0.25">
      <c r="A405" s="50">
        <v>1052</v>
      </c>
      <c r="B405" s="50">
        <v>11501</v>
      </c>
      <c r="C405" s="50">
        <v>11501</v>
      </c>
      <c r="D405" s="57">
        <v>163.01</v>
      </c>
      <c r="E405" s="50" t="s">
        <v>167</v>
      </c>
      <c r="F405" s="50" t="s">
        <v>182</v>
      </c>
      <c r="G405" s="50" t="s">
        <v>473</v>
      </c>
      <c r="H405" s="52">
        <v>41359</v>
      </c>
      <c r="I405" s="50" t="s">
        <v>61</v>
      </c>
      <c r="J405" s="50" t="s">
        <v>6</v>
      </c>
      <c r="K405" s="50" t="s">
        <v>36</v>
      </c>
      <c r="L405" s="51">
        <v>15667.070179799999</v>
      </c>
      <c r="M405" s="51">
        <v>8461055.9371300004</v>
      </c>
      <c r="N405" s="51">
        <v>194.23989397299999</v>
      </c>
      <c r="O405" s="51">
        <v>163.01</v>
      </c>
    </row>
    <row r="406" spans="1:15" x14ac:dyDescent="0.25">
      <c r="A406" s="50">
        <v>1053</v>
      </c>
      <c r="B406" s="50">
        <v>11502</v>
      </c>
      <c r="C406" s="50">
        <v>11502</v>
      </c>
      <c r="D406" s="57">
        <v>43.25</v>
      </c>
      <c r="E406" s="50" t="s">
        <v>167</v>
      </c>
      <c r="F406" s="50" t="s">
        <v>182</v>
      </c>
      <c r="G406" s="50" t="s">
        <v>473</v>
      </c>
      <c r="H406" s="52">
        <v>41359</v>
      </c>
      <c r="I406" s="50" t="s">
        <v>61</v>
      </c>
      <c r="J406" s="50" t="s">
        <v>6</v>
      </c>
      <c r="K406" s="50" t="s">
        <v>36</v>
      </c>
      <c r="L406" s="51">
        <v>9897.5550547500006</v>
      </c>
      <c r="M406" s="51">
        <v>1886463.7890399999</v>
      </c>
      <c r="N406" s="51">
        <v>43.307422748299999</v>
      </c>
      <c r="O406" s="51">
        <v>43.25</v>
      </c>
    </row>
    <row r="407" spans="1:15" x14ac:dyDescent="0.25">
      <c r="A407" s="50">
        <v>1054</v>
      </c>
      <c r="B407" s="50">
        <v>11503</v>
      </c>
      <c r="C407" s="50">
        <v>11503</v>
      </c>
      <c r="D407" s="57">
        <v>143.15</v>
      </c>
      <c r="E407" s="50" t="s">
        <v>167</v>
      </c>
      <c r="F407" s="50" t="s">
        <v>182</v>
      </c>
      <c r="G407" s="50" t="s">
        <v>473</v>
      </c>
      <c r="H407" s="52">
        <v>41359</v>
      </c>
      <c r="I407" s="50" t="s">
        <v>61</v>
      </c>
      <c r="J407" s="50" t="s">
        <v>6</v>
      </c>
      <c r="K407" s="50" t="s">
        <v>36</v>
      </c>
      <c r="L407" s="51">
        <v>15226.541808800001</v>
      </c>
      <c r="M407" s="51">
        <v>6600708.3551599998</v>
      </c>
      <c r="N407" s="51">
        <v>151.53201923899999</v>
      </c>
      <c r="O407" s="51">
        <v>143.15</v>
      </c>
    </row>
    <row r="408" spans="1:15" x14ac:dyDescent="0.25">
      <c r="A408" s="50">
        <v>1063</v>
      </c>
      <c r="B408" s="50">
        <v>11646</v>
      </c>
      <c r="C408" s="50">
        <v>11646</v>
      </c>
      <c r="D408" s="57">
        <v>15.13</v>
      </c>
      <c r="E408" s="50" t="s">
        <v>167</v>
      </c>
      <c r="F408" s="50" t="s">
        <v>182</v>
      </c>
      <c r="G408" s="50" t="s">
        <v>244</v>
      </c>
      <c r="H408" s="52">
        <v>41373</v>
      </c>
      <c r="I408" s="50" t="s">
        <v>61</v>
      </c>
      <c r="J408" s="50" t="s">
        <v>6</v>
      </c>
      <c r="K408" s="50" t="s">
        <v>36</v>
      </c>
      <c r="L408" s="51">
        <v>3851.25100673</v>
      </c>
      <c r="M408" s="51">
        <v>977188.94713400002</v>
      </c>
      <c r="N408" s="51">
        <v>22.4332611548</v>
      </c>
      <c r="O408" s="51">
        <v>15.13</v>
      </c>
    </row>
    <row r="409" spans="1:15" x14ac:dyDescent="0.25">
      <c r="A409" s="50">
        <v>1064</v>
      </c>
      <c r="B409" s="50">
        <v>11651</v>
      </c>
      <c r="C409" s="50">
        <v>11651</v>
      </c>
      <c r="D409" s="57">
        <v>494.7</v>
      </c>
      <c r="E409" s="50" t="s">
        <v>167</v>
      </c>
      <c r="F409" s="50" t="s">
        <v>182</v>
      </c>
      <c r="G409" s="50" t="s">
        <v>475</v>
      </c>
      <c r="H409" s="52">
        <v>41365</v>
      </c>
      <c r="I409" s="50" t="s">
        <v>61</v>
      </c>
      <c r="J409" s="50" t="s">
        <v>6</v>
      </c>
      <c r="K409" s="50" t="s">
        <v>36</v>
      </c>
      <c r="L409" s="51">
        <v>27325.766501400001</v>
      </c>
      <c r="M409" s="51">
        <v>26550965.949499998</v>
      </c>
      <c r="N409" s="51">
        <v>609.52874549199998</v>
      </c>
      <c r="O409" s="51">
        <v>494.7</v>
      </c>
    </row>
    <row r="410" spans="1:15" x14ac:dyDescent="0.25">
      <c r="A410" s="50">
        <v>1065</v>
      </c>
      <c r="B410" s="50">
        <v>11716</v>
      </c>
      <c r="C410" s="50">
        <v>11716</v>
      </c>
      <c r="D410" s="57">
        <v>15.72</v>
      </c>
      <c r="E410" s="50" t="s">
        <v>167</v>
      </c>
      <c r="F410" s="50" t="s">
        <v>182</v>
      </c>
      <c r="G410" s="50" t="s">
        <v>473</v>
      </c>
      <c r="H410" s="52">
        <v>41374</v>
      </c>
      <c r="I410" s="50" t="s">
        <v>61</v>
      </c>
      <c r="J410" s="50" t="s">
        <v>6</v>
      </c>
      <c r="K410" s="50" t="s">
        <v>36</v>
      </c>
      <c r="L410" s="51">
        <v>5581.3642434200001</v>
      </c>
      <c r="M410" s="51">
        <v>686180.47320000001</v>
      </c>
      <c r="N410" s="51">
        <v>15.752599126</v>
      </c>
      <c r="O410" s="51">
        <v>15.72</v>
      </c>
    </row>
    <row r="411" spans="1:15" x14ac:dyDescent="0.25">
      <c r="A411" s="50">
        <v>1066</v>
      </c>
      <c r="B411" s="50">
        <v>11717</v>
      </c>
      <c r="C411" s="50">
        <v>11717</v>
      </c>
      <c r="D411" s="57">
        <v>9.3000000000000007</v>
      </c>
      <c r="E411" s="50" t="s">
        <v>167</v>
      </c>
      <c r="F411" s="50" t="s">
        <v>182</v>
      </c>
      <c r="G411" s="50" t="s">
        <v>473</v>
      </c>
      <c r="H411" s="52">
        <v>41374</v>
      </c>
      <c r="I411" s="50" t="s">
        <v>61</v>
      </c>
      <c r="J411" s="50" t="s">
        <v>6</v>
      </c>
      <c r="K411" s="50" t="s">
        <v>36</v>
      </c>
      <c r="L411" s="51">
        <v>3161.5750900100002</v>
      </c>
      <c r="M411" s="51">
        <v>406102.32720399997</v>
      </c>
      <c r="N411" s="51">
        <v>9.3228639030899991</v>
      </c>
      <c r="O411" s="51">
        <v>9.3000000000000007</v>
      </c>
    </row>
    <row r="412" spans="1:15" x14ac:dyDescent="0.25">
      <c r="A412" s="50">
        <v>1067</v>
      </c>
      <c r="B412" s="50">
        <v>11719</v>
      </c>
      <c r="C412" s="50">
        <v>11719</v>
      </c>
      <c r="D412" s="57">
        <v>1333</v>
      </c>
      <c r="E412" s="50" t="s">
        <v>167</v>
      </c>
      <c r="F412" s="50" t="s">
        <v>182</v>
      </c>
      <c r="G412" s="50" t="s">
        <v>252</v>
      </c>
      <c r="H412" s="52">
        <v>41331</v>
      </c>
      <c r="I412" s="50" t="s">
        <v>61</v>
      </c>
      <c r="J412" s="50" t="s">
        <v>6</v>
      </c>
      <c r="K412" s="50" t="s">
        <v>36</v>
      </c>
      <c r="L412" s="51">
        <v>129709.898396</v>
      </c>
      <c r="M412" s="51">
        <v>61019520.700400002</v>
      </c>
      <c r="N412" s="51">
        <v>1400.8210463600001</v>
      </c>
      <c r="O412" s="51">
        <v>1333</v>
      </c>
    </row>
    <row r="413" spans="1:15" x14ac:dyDescent="0.25">
      <c r="A413" s="50">
        <v>1069</v>
      </c>
      <c r="B413" s="50">
        <v>11721</v>
      </c>
      <c r="C413" s="50">
        <v>11721</v>
      </c>
      <c r="D413" s="57">
        <v>1597</v>
      </c>
      <c r="E413" s="50" t="s">
        <v>167</v>
      </c>
      <c r="F413" s="50" t="s">
        <v>182</v>
      </c>
      <c r="G413" s="50" t="s">
        <v>240</v>
      </c>
      <c r="H413" s="52">
        <v>41387</v>
      </c>
      <c r="I413" s="50" t="s">
        <v>61</v>
      </c>
      <c r="J413" s="50" t="s">
        <v>6</v>
      </c>
      <c r="K413" s="50" t="s">
        <v>36</v>
      </c>
      <c r="L413" s="51">
        <v>93749.865554899996</v>
      </c>
      <c r="M413" s="51">
        <v>89977604.105299994</v>
      </c>
      <c r="N413" s="51">
        <v>2065.6098259099999</v>
      </c>
      <c r="O413" s="51">
        <v>1597</v>
      </c>
    </row>
    <row r="414" spans="1:15" x14ac:dyDescent="0.25">
      <c r="A414" s="50">
        <v>1085</v>
      </c>
      <c r="B414" s="50">
        <v>11814</v>
      </c>
      <c r="C414" s="50">
        <v>11814</v>
      </c>
      <c r="D414" s="57">
        <v>349</v>
      </c>
      <c r="E414" s="50" t="s">
        <v>167</v>
      </c>
      <c r="F414" s="50" t="s">
        <v>182</v>
      </c>
      <c r="G414" s="50" t="s">
        <v>479</v>
      </c>
      <c r="H414" s="52">
        <v>41401</v>
      </c>
      <c r="I414" s="50" t="s">
        <v>61</v>
      </c>
      <c r="J414" s="50" t="s">
        <v>6</v>
      </c>
      <c r="K414" s="50" t="s">
        <v>36</v>
      </c>
      <c r="L414" s="51">
        <v>34173.888867200003</v>
      </c>
      <c r="M414" s="51">
        <v>16268512.8915</v>
      </c>
      <c r="N414" s="51">
        <v>373.47515991199998</v>
      </c>
      <c r="O414" s="51">
        <v>349</v>
      </c>
    </row>
    <row r="415" spans="1:15" x14ac:dyDescent="0.25">
      <c r="A415" s="50">
        <v>1086</v>
      </c>
      <c r="B415" s="50">
        <v>11815</v>
      </c>
      <c r="C415" s="50">
        <v>11815</v>
      </c>
      <c r="D415" s="57">
        <v>30.97</v>
      </c>
      <c r="E415" s="50" t="s">
        <v>167</v>
      </c>
      <c r="F415" s="50" t="s">
        <v>182</v>
      </c>
      <c r="G415" s="50" t="s">
        <v>214</v>
      </c>
      <c r="H415" s="52">
        <v>41401</v>
      </c>
      <c r="I415" s="50" t="s">
        <v>61</v>
      </c>
      <c r="J415" s="50" t="s">
        <v>6</v>
      </c>
      <c r="K415" s="50" t="s">
        <v>36</v>
      </c>
      <c r="L415" s="51">
        <v>6628.3379625999996</v>
      </c>
      <c r="M415" s="51">
        <v>1361273.7385</v>
      </c>
      <c r="N415" s="51">
        <v>31.2506699636</v>
      </c>
      <c r="O415" s="51">
        <v>30.97</v>
      </c>
    </row>
    <row r="416" spans="1:15" x14ac:dyDescent="0.25">
      <c r="A416" s="50">
        <v>1087</v>
      </c>
      <c r="B416" s="50">
        <v>11818</v>
      </c>
      <c r="C416" s="50">
        <v>11818</v>
      </c>
      <c r="D416" s="57">
        <v>58.06</v>
      </c>
      <c r="E416" s="50" t="s">
        <v>167</v>
      </c>
      <c r="F416" s="50" t="s">
        <v>182</v>
      </c>
      <c r="G416" s="50" t="s">
        <v>214</v>
      </c>
      <c r="H416" s="52">
        <v>41404</v>
      </c>
      <c r="I416" s="50" t="s">
        <v>61</v>
      </c>
      <c r="J416" s="50" t="s">
        <v>6</v>
      </c>
      <c r="K416" s="50" t="s">
        <v>36</v>
      </c>
      <c r="L416" s="51">
        <v>7250.9226076499999</v>
      </c>
      <c r="M416" s="51">
        <v>2534617.0622100001</v>
      </c>
      <c r="N416" s="51">
        <v>58.187033992499998</v>
      </c>
      <c r="O416" s="51">
        <v>58.06</v>
      </c>
    </row>
    <row r="417" spans="1:15" x14ac:dyDescent="0.25">
      <c r="A417" s="50">
        <v>1088</v>
      </c>
      <c r="B417" s="50">
        <v>11820</v>
      </c>
      <c r="C417" s="50">
        <v>11820</v>
      </c>
      <c r="D417" s="57">
        <v>36.950000000000003</v>
      </c>
      <c r="E417" s="50" t="s">
        <v>167</v>
      </c>
      <c r="F417" s="50" t="s">
        <v>182</v>
      </c>
      <c r="G417" s="50" t="s">
        <v>214</v>
      </c>
      <c r="H417" s="52">
        <v>41401</v>
      </c>
      <c r="I417" s="50" t="s">
        <v>61</v>
      </c>
      <c r="J417" s="50" t="s">
        <v>6</v>
      </c>
      <c r="K417" s="50" t="s">
        <v>36</v>
      </c>
      <c r="L417" s="51">
        <v>5538.9588219300003</v>
      </c>
      <c r="M417" s="51">
        <v>1613783.5615999999</v>
      </c>
      <c r="N417" s="51">
        <v>37.047521045800003</v>
      </c>
      <c r="O417" s="51">
        <v>36.950000000000003</v>
      </c>
    </row>
    <row r="418" spans="1:15" x14ac:dyDescent="0.25">
      <c r="A418" s="50">
        <v>1089</v>
      </c>
      <c r="B418" s="50">
        <v>11821</v>
      </c>
      <c r="C418" s="50">
        <v>11821</v>
      </c>
      <c r="D418" s="57">
        <v>3</v>
      </c>
      <c r="E418" s="50" t="s">
        <v>167</v>
      </c>
      <c r="F418" s="50" t="s">
        <v>182</v>
      </c>
      <c r="G418" s="50" t="s">
        <v>214</v>
      </c>
      <c r="H418" s="52">
        <v>41401</v>
      </c>
      <c r="I418" s="50" t="s">
        <v>61</v>
      </c>
      <c r="J418" s="50" t="s">
        <v>6</v>
      </c>
      <c r="K418" s="50" t="s">
        <v>36</v>
      </c>
      <c r="L418" s="51">
        <v>2681.8033862699999</v>
      </c>
      <c r="M418" s="51">
        <v>449191.40848099999</v>
      </c>
      <c r="N418" s="51">
        <v>10.3120570535</v>
      </c>
      <c r="O418" s="51">
        <v>3</v>
      </c>
    </row>
    <row r="419" spans="1:15" x14ac:dyDescent="0.25">
      <c r="A419" s="50">
        <v>1090</v>
      </c>
      <c r="B419" s="50">
        <v>11824</v>
      </c>
      <c r="C419" s="50">
        <v>11824</v>
      </c>
      <c r="D419" s="57">
        <v>6.55</v>
      </c>
      <c r="E419" s="50" t="s">
        <v>167</v>
      </c>
      <c r="F419" s="50" t="s">
        <v>182</v>
      </c>
      <c r="G419" s="50" t="s">
        <v>214</v>
      </c>
      <c r="H419" s="52">
        <v>41401</v>
      </c>
      <c r="I419" s="50" t="s">
        <v>61</v>
      </c>
      <c r="J419" s="50" t="s">
        <v>6</v>
      </c>
      <c r="K419" s="50" t="s">
        <v>36</v>
      </c>
      <c r="L419" s="51">
        <v>2379.9469080399999</v>
      </c>
      <c r="M419" s="51">
        <v>285829.62395699997</v>
      </c>
      <c r="N419" s="51">
        <v>6.5617715169700004</v>
      </c>
      <c r="O419" s="51">
        <v>6.55</v>
      </c>
    </row>
    <row r="420" spans="1:15" x14ac:dyDescent="0.25">
      <c r="A420" s="50">
        <v>1091</v>
      </c>
      <c r="B420" s="50">
        <v>11825</v>
      </c>
      <c r="C420" s="50">
        <v>11825</v>
      </c>
      <c r="D420" s="57">
        <v>14.31</v>
      </c>
      <c r="E420" s="50" t="s">
        <v>167</v>
      </c>
      <c r="F420" s="50" t="s">
        <v>182</v>
      </c>
      <c r="G420" s="50" t="s">
        <v>214</v>
      </c>
      <c r="H420" s="52">
        <v>41401</v>
      </c>
      <c r="I420" s="50" t="s">
        <v>61</v>
      </c>
      <c r="J420" s="50" t="s">
        <v>6</v>
      </c>
      <c r="K420" s="50" t="s">
        <v>36</v>
      </c>
      <c r="L420" s="51">
        <v>3751.89506016</v>
      </c>
      <c r="M420" s="51">
        <v>668606.54744700005</v>
      </c>
      <c r="N420" s="51">
        <v>15.3491556906</v>
      </c>
      <c r="O420" s="51">
        <v>14.31</v>
      </c>
    </row>
    <row r="421" spans="1:15" x14ac:dyDescent="0.25">
      <c r="A421" s="50">
        <v>1092</v>
      </c>
      <c r="B421" s="50">
        <v>11826</v>
      </c>
      <c r="C421" s="50">
        <v>11826</v>
      </c>
      <c r="D421" s="57">
        <v>33.39</v>
      </c>
      <c r="E421" s="50" t="s">
        <v>167</v>
      </c>
      <c r="F421" s="50" t="s">
        <v>182</v>
      </c>
      <c r="G421" s="50" t="s">
        <v>214</v>
      </c>
      <c r="H421" s="52">
        <v>41401</v>
      </c>
      <c r="I421" s="50" t="s">
        <v>61</v>
      </c>
      <c r="J421" s="50" t="s">
        <v>6</v>
      </c>
      <c r="K421" s="50" t="s">
        <v>36</v>
      </c>
      <c r="L421" s="51">
        <v>6039.2190316599999</v>
      </c>
      <c r="M421" s="51">
        <v>1504760.6500500001</v>
      </c>
      <c r="N421" s="51">
        <v>34.544689373399997</v>
      </c>
      <c r="O421" s="51">
        <v>33.39</v>
      </c>
    </row>
    <row r="422" spans="1:15" x14ac:dyDescent="0.25">
      <c r="A422" s="50">
        <v>1093</v>
      </c>
      <c r="B422" s="50">
        <v>11827</v>
      </c>
      <c r="C422" s="50">
        <v>11827</v>
      </c>
      <c r="D422" s="57">
        <v>38.549999999999997</v>
      </c>
      <c r="E422" s="50" t="s">
        <v>167</v>
      </c>
      <c r="F422" s="50" t="s">
        <v>182</v>
      </c>
      <c r="G422" s="50" t="s">
        <v>214</v>
      </c>
      <c r="H422" s="52">
        <v>41401</v>
      </c>
      <c r="I422" s="50" t="s">
        <v>61</v>
      </c>
      <c r="J422" s="50" t="s">
        <v>6</v>
      </c>
      <c r="K422" s="50" t="s">
        <v>36</v>
      </c>
      <c r="L422" s="51">
        <v>5187.8206304300002</v>
      </c>
      <c r="M422" s="51">
        <v>1681179.3334300001</v>
      </c>
      <c r="N422" s="51">
        <v>38.594721261899998</v>
      </c>
      <c r="O422" s="51">
        <v>38.549999999999997</v>
      </c>
    </row>
    <row r="423" spans="1:15" x14ac:dyDescent="0.25">
      <c r="A423" s="50">
        <v>1094</v>
      </c>
      <c r="B423" s="50">
        <v>11831</v>
      </c>
      <c r="C423" s="50">
        <v>11831</v>
      </c>
      <c r="D423" s="57">
        <v>21.2</v>
      </c>
      <c r="E423" s="50" t="s">
        <v>167</v>
      </c>
      <c r="F423" s="50" t="s">
        <v>182</v>
      </c>
      <c r="G423" s="50" t="s">
        <v>214</v>
      </c>
      <c r="H423" s="52">
        <v>41401</v>
      </c>
      <c r="I423" s="50" t="s">
        <v>61</v>
      </c>
      <c r="J423" s="50" t="s">
        <v>6</v>
      </c>
      <c r="K423" s="50" t="s">
        <v>36</v>
      </c>
      <c r="L423" s="51">
        <v>4327.1305943099997</v>
      </c>
      <c r="M423" s="51">
        <v>919816.93456299999</v>
      </c>
      <c r="N423" s="51">
        <v>21.116175708</v>
      </c>
      <c r="O423" s="51">
        <v>21.116175708</v>
      </c>
    </row>
    <row r="424" spans="1:15" x14ac:dyDescent="0.25">
      <c r="A424" s="50">
        <v>1095</v>
      </c>
      <c r="B424" s="50">
        <v>11832</v>
      </c>
      <c r="C424" s="50">
        <v>11832</v>
      </c>
      <c r="D424" s="57">
        <v>60.73</v>
      </c>
      <c r="E424" s="50" t="s">
        <v>167</v>
      </c>
      <c r="F424" s="50" t="s">
        <v>182</v>
      </c>
      <c r="G424" s="50" t="s">
        <v>214</v>
      </c>
      <c r="H424" s="52">
        <v>41401</v>
      </c>
      <c r="I424" s="50" t="s">
        <v>61</v>
      </c>
      <c r="J424" s="50" t="s">
        <v>6</v>
      </c>
      <c r="K424" s="50" t="s">
        <v>36</v>
      </c>
      <c r="L424" s="51">
        <v>8420.7802208600006</v>
      </c>
      <c r="M424" s="51">
        <v>2656464.2501099999</v>
      </c>
      <c r="N424" s="51">
        <v>60.9842717171</v>
      </c>
      <c r="O424" s="51">
        <v>60.73</v>
      </c>
    </row>
    <row r="425" spans="1:15" x14ac:dyDescent="0.25">
      <c r="A425" s="50">
        <v>1096</v>
      </c>
      <c r="B425" s="50">
        <v>11833</v>
      </c>
      <c r="C425" s="50">
        <v>11833</v>
      </c>
      <c r="D425" s="57">
        <v>63</v>
      </c>
      <c r="E425" s="50" t="s">
        <v>167</v>
      </c>
      <c r="F425" s="50" t="s">
        <v>182</v>
      </c>
      <c r="G425" s="50" t="s">
        <v>214</v>
      </c>
      <c r="H425" s="52">
        <v>41401</v>
      </c>
      <c r="I425" s="50" t="s">
        <v>61</v>
      </c>
      <c r="J425" s="50" t="s">
        <v>6</v>
      </c>
      <c r="K425" s="50" t="s">
        <v>36</v>
      </c>
      <c r="L425" s="51">
        <v>8319.0191044300009</v>
      </c>
      <c r="M425" s="51">
        <v>3494734.9683500002</v>
      </c>
      <c r="N425" s="51">
        <v>80.228396403399998</v>
      </c>
      <c r="O425" s="51">
        <v>63</v>
      </c>
    </row>
    <row r="426" spans="1:15" x14ac:dyDescent="0.25">
      <c r="A426" s="50">
        <v>1097</v>
      </c>
      <c r="B426" s="50">
        <v>11834</v>
      </c>
      <c r="C426" s="50">
        <v>11834</v>
      </c>
      <c r="D426" s="57">
        <v>131.16999999999999</v>
      </c>
      <c r="E426" s="50" t="s">
        <v>167</v>
      </c>
      <c r="F426" s="50" t="s">
        <v>182</v>
      </c>
      <c r="G426" s="50" t="s">
        <v>214</v>
      </c>
      <c r="H426" s="52">
        <v>41401</v>
      </c>
      <c r="I426" s="50" t="s">
        <v>61</v>
      </c>
      <c r="J426" s="50" t="s">
        <v>6</v>
      </c>
      <c r="K426" s="50" t="s">
        <v>36</v>
      </c>
      <c r="L426" s="51">
        <v>10662.760604999999</v>
      </c>
      <c r="M426" s="51">
        <v>5727470.6188500002</v>
      </c>
      <c r="N426" s="51">
        <v>131.485159063</v>
      </c>
      <c r="O426" s="51">
        <v>131.16999999999999</v>
      </c>
    </row>
    <row r="427" spans="1:15" x14ac:dyDescent="0.25">
      <c r="A427" s="50">
        <v>1098</v>
      </c>
      <c r="B427" s="50">
        <v>11835</v>
      </c>
      <c r="C427" s="50">
        <v>11835</v>
      </c>
      <c r="D427" s="57">
        <v>36.92</v>
      </c>
      <c r="E427" s="50" t="s">
        <v>167</v>
      </c>
      <c r="F427" s="50" t="s">
        <v>182</v>
      </c>
      <c r="G427" s="50" t="s">
        <v>214</v>
      </c>
      <c r="H427" s="52">
        <v>41401</v>
      </c>
      <c r="I427" s="50" t="s">
        <v>61</v>
      </c>
      <c r="J427" s="50" t="s">
        <v>6</v>
      </c>
      <c r="K427" s="50" t="s">
        <v>36</v>
      </c>
      <c r="L427" s="51">
        <v>5094.9211133500003</v>
      </c>
      <c r="M427" s="51">
        <v>1612237.4375199999</v>
      </c>
      <c r="N427" s="51">
        <v>37.012026779000003</v>
      </c>
      <c r="O427" s="51">
        <v>36.92</v>
      </c>
    </row>
    <row r="428" spans="1:15" x14ac:dyDescent="0.25">
      <c r="A428" s="50">
        <v>1099</v>
      </c>
      <c r="B428" s="50">
        <v>11836</v>
      </c>
      <c r="C428" s="50">
        <v>11836</v>
      </c>
      <c r="D428" s="57">
        <v>38.380000000000003</v>
      </c>
      <c r="E428" s="50" t="s">
        <v>167</v>
      </c>
      <c r="F428" s="50" t="s">
        <v>182</v>
      </c>
      <c r="G428" s="50" t="s">
        <v>214</v>
      </c>
      <c r="H428" s="52">
        <v>41401</v>
      </c>
      <c r="I428" s="50" t="s">
        <v>61</v>
      </c>
      <c r="J428" s="50" t="s">
        <v>6</v>
      </c>
      <c r="K428" s="50" t="s">
        <v>36</v>
      </c>
      <c r="L428" s="51">
        <v>4582.8661428599999</v>
      </c>
      <c r="M428" s="51">
        <v>851719.40499900002</v>
      </c>
      <c r="N428" s="51">
        <v>19.552865286700001</v>
      </c>
      <c r="O428" s="51">
        <v>19.552865286700001</v>
      </c>
    </row>
    <row r="429" spans="1:15" x14ac:dyDescent="0.25">
      <c r="A429" s="50">
        <v>1100</v>
      </c>
      <c r="B429" s="50">
        <v>11837</v>
      </c>
      <c r="C429" s="50">
        <v>11837</v>
      </c>
      <c r="D429" s="57">
        <v>60.75</v>
      </c>
      <c r="E429" s="50" t="s">
        <v>167</v>
      </c>
      <c r="F429" s="50" t="s">
        <v>182</v>
      </c>
      <c r="G429" s="50" t="s">
        <v>214</v>
      </c>
      <c r="H429" s="52">
        <v>41401</v>
      </c>
      <c r="I429" s="50" t="s">
        <v>61</v>
      </c>
      <c r="J429" s="50" t="s">
        <v>6</v>
      </c>
      <c r="K429" s="50" t="s">
        <v>36</v>
      </c>
      <c r="L429" s="51">
        <v>8244.57690138</v>
      </c>
      <c r="M429" s="51">
        <v>2939005.4474599999</v>
      </c>
      <c r="N429" s="51">
        <v>67.470551044900006</v>
      </c>
      <c r="O429" s="51">
        <v>60.75</v>
      </c>
    </row>
    <row r="430" spans="1:15" x14ac:dyDescent="0.25">
      <c r="A430" s="50">
        <v>1101</v>
      </c>
      <c r="B430" s="50">
        <v>11838</v>
      </c>
      <c r="C430" s="50">
        <v>11838</v>
      </c>
      <c r="D430" s="57">
        <v>197.72</v>
      </c>
      <c r="E430" s="50" t="s">
        <v>167</v>
      </c>
      <c r="F430" s="50" t="s">
        <v>182</v>
      </c>
      <c r="G430" s="50" t="s">
        <v>214</v>
      </c>
      <c r="H430" s="52">
        <v>41401</v>
      </c>
      <c r="I430" s="50" t="s">
        <v>61</v>
      </c>
      <c r="J430" s="50" t="s">
        <v>6</v>
      </c>
      <c r="K430" s="50" t="s">
        <v>36</v>
      </c>
      <c r="L430" s="51">
        <v>15635.5912553</v>
      </c>
      <c r="M430" s="51">
        <v>8474127.5477900002</v>
      </c>
      <c r="N430" s="51">
        <v>194.53997806300001</v>
      </c>
      <c r="O430" s="51">
        <v>194.53997806300001</v>
      </c>
    </row>
    <row r="431" spans="1:15" x14ac:dyDescent="0.25">
      <c r="A431" s="50">
        <v>1102</v>
      </c>
      <c r="B431" s="50">
        <v>11839</v>
      </c>
      <c r="C431" s="50">
        <v>11839</v>
      </c>
      <c r="D431" s="57">
        <v>40</v>
      </c>
      <c r="E431" s="50" t="s">
        <v>167</v>
      </c>
      <c r="F431" s="50" t="s">
        <v>182</v>
      </c>
      <c r="G431" s="50" t="s">
        <v>214</v>
      </c>
      <c r="H431" s="52">
        <v>41401</v>
      </c>
      <c r="I431" s="50" t="s">
        <v>61</v>
      </c>
      <c r="J431" s="50" t="s">
        <v>6</v>
      </c>
      <c r="K431" s="50" t="s">
        <v>36</v>
      </c>
      <c r="L431" s="51">
        <v>5297.3400591999998</v>
      </c>
      <c r="M431" s="51">
        <v>1753642.2390600001</v>
      </c>
      <c r="N431" s="51">
        <v>40.258247329</v>
      </c>
      <c r="O431" s="51">
        <v>40</v>
      </c>
    </row>
    <row r="432" spans="1:15" x14ac:dyDescent="0.25">
      <c r="A432" s="50">
        <v>1103</v>
      </c>
      <c r="B432" s="50">
        <v>11840</v>
      </c>
      <c r="C432" s="50">
        <v>11840</v>
      </c>
      <c r="D432" s="57">
        <v>4.5</v>
      </c>
      <c r="E432" s="50" t="s">
        <v>167</v>
      </c>
      <c r="F432" s="50" t="s">
        <v>182</v>
      </c>
      <c r="G432" s="50" t="s">
        <v>214</v>
      </c>
      <c r="H432" s="52">
        <v>41401</v>
      </c>
      <c r="I432" s="50" t="s">
        <v>61</v>
      </c>
      <c r="J432" s="50" t="s">
        <v>6</v>
      </c>
      <c r="K432" s="50" t="s">
        <v>36</v>
      </c>
      <c r="L432" s="51">
        <v>2037.8123876699999</v>
      </c>
      <c r="M432" s="51">
        <v>201019.925968</v>
      </c>
      <c r="N432" s="51">
        <v>4.6148009653499997</v>
      </c>
      <c r="O432" s="51">
        <v>4.5</v>
      </c>
    </row>
    <row r="433" spans="1:15" x14ac:dyDescent="0.25">
      <c r="A433" s="50">
        <v>1104</v>
      </c>
      <c r="B433" s="50">
        <v>11841</v>
      </c>
      <c r="C433" s="50">
        <v>11841</v>
      </c>
      <c r="D433" s="57">
        <v>23.75</v>
      </c>
      <c r="E433" s="50" t="s">
        <v>167</v>
      </c>
      <c r="F433" s="50" t="s">
        <v>182</v>
      </c>
      <c r="G433" s="50" t="s">
        <v>214</v>
      </c>
      <c r="H433" s="52">
        <v>41401</v>
      </c>
      <c r="I433" s="50" t="s">
        <v>61</v>
      </c>
      <c r="J433" s="50" t="s">
        <v>6</v>
      </c>
      <c r="K433" s="50" t="s">
        <v>36</v>
      </c>
      <c r="L433" s="51">
        <v>4121.1934583800003</v>
      </c>
      <c r="M433" s="51">
        <v>1036988.90332</v>
      </c>
      <c r="N433" s="51">
        <v>23.806084740300001</v>
      </c>
      <c r="O433" s="51">
        <v>23.75</v>
      </c>
    </row>
    <row r="434" spans="1:15" x14ac:dyDescent="0.25">
      <c r="A434" s="50">
        <v>1105</v>
      </c>
      <c r="B434" s="50">
        <v>11842</v>
      </c>
      <c r="C434" s="50">
        <v>11842</v>
      </c>
      <c r="D434" s="57">
        <v>82.22</v>
      </c>
      <c r="E434" s="50" t="s">
        <v>167</v>
      </c>
      <c r="F434" s="50" t="s">
        <v>182</v>
      </c>
      <c r="G434" s="50" t="s">
        <v>214</v>
      </c>
      <c r="H434" s="52">
        <v>41401</v>
      </c>
      <c r="I434" s="50" t="s">
        <v>61</v>
      </c>
      <c r="J434" s="50" t="s">
        <v>6</v>
      </c>
      <c r="K434" s="50" t="s">
        <v>36</v>
      </c>
      <c r="L434" s="51">
        <v>10237.4857651</v>
      </c>
      <c r="M434" s="51">
        <v>3618234.97554</v>
      </c>
      <c r="N434" s="51">
        <v>83.063577789700005</v>
      </c>
      <c r="O434" s="51">
        <v>82.22</v>
      </c>
    </row>
    <row r="435" spans="1:15" x14ac:dyDescent="0.25">
      <c r="A435" s="50">
        <v>1106</v>
      </c>
      <c r="B435" s="50">
        <v>11843</v>
      </c>
      <c r="C435" s="50">
        <v>11843</v>
      </c>
      <c r="D435" s="57">
        <v>28.87</v>
      </c>
      <c r="E435" s="50" t="s">
        <v>167</v>
      </c>
      <c r="F435" s="50" t="s">
        <v>182</v>
      </c>
      <c r="G435" s="50" t="s">
        <v>214</v>
      </c>
      <c r="H435" s="52">
        <v>41401</v>
      </c>
      <c r="I435" s="50" t="s">
        <v>61</v>
      </c>
      <c r="J435" s="50" t="s">
        <v>6</v>
      </c>
      <c r="K435" s="50" t="s">
        <v>36</v>
      </c>
      <c r="L435" s="51">
        <v>4766.4014943599996</v>
      </c>
      <c r="M435" s="51">
        <v>1260701.6054</v>
      </c>
      <c r="N435" s="51">
        <v>28.941842245699998</v>
      </c>
      <c r="O435" s="51">
        <v>28.87</v>
      </c>
    </row>
    <row r="436" spans="1:15" x14ac:dyDescent="0.25">
      <c r="A436" s="50">
        <v>1107</v>
      </c>
      <c r="B436" s="50">
        <v>11845</v>
      </c>
      <c r="C436" s="50">
        <v>11845</v>
      </c>
      <c r="D436" s="57">
        <v>37</v>
      </c>
      <c r="E436" s="50" t="s">
        <v>167</v>
      </c>
      <c r="F436" s="50" t="s">
        <v>182</v>
      </c>
      <c r="G436" s="50" t="s">
        <v>214</v>
      </c>
      <c r="H436" s="52">
        <v>41401</v>
      </c>
      <c r="I436" s="50" t="s">
        <v>61</v>
      </c>
      <c r="J436" s="50" t="s">
        <v>6</v>
      </c>
      <c r="K436" s="50" t="s">
        <v>36</v>
      </c>
      <c r="L436" s="51">
        <v>5176.0795877199998</v>
      </c>
      <c r="M436" s="51">
        <v>1643622.33611</v>
      </c>
      <c r="N436" s="51">
        <v>37.732527792100001</v>
      </c>
      <c r="O436" s="51">
        <v>37</v>
      </c>
    </row>
    <row r="437" spans="1:15" x14ac:dyDescent="0.25">
      <c r="A437" s="50">
        <v>1108</v>
      </c>
      <c r="B437" s="50">
        <v>11846</v>
      </c>
      <c r="C437" s="50">
        <v>11846</v>
      </c>
      <c r="D437" s="57">
        <v>181</v>
      </c>
      <c r="E437" s="50" t="s">
        <v>167</v>
      </c>
      <c r="F437" s="50" t="s">
        <v>182</v>
      </c>
      <c r="G437" s="50" t="s">
        <v>214</v>
      </c>
      <c r="H437" s="52">
        <v>41401</v>
      </c>
      <c r="I437" s="50" t="s">
        <v>61</v>
      </c>
      <c r="J437" s="50" t="s">
        <v>6</v>
      </c>
      <c r="K437" s="50" t="s">
        <v>36</v>
      </c>
      <c r="L437" s="51">
        <v>22292.140648100001</v>
      </c>
      <c r="M437" s="51">
        <v>13685978.9846</v>
      </c>
      <c r="N437" s="51">
        <v>314.18810212800003</v>
      </c>
      <c r="O437" s="51">
        <v>181</v>
      </c>
    </row>
    <row r="438" spans="1:15" x14ac:dyDescent="0.25">
      <c r="A438" s="50">
        <v>1109</v>
      </c>
      <c r="B438" s="50">
        <v>11848</v>
      </c>
      <c r="C438" s="50">
        <v>11848</v>
      </c>
      <c r="D438" s="57">
        <v>28.11</v>
      </c>
      <c r="E438" s="50" t="s">
        <v>167</v>
      </c>
      <c r="F438" s="50" t="s">
        <v>182</v>
      </c>
      <c r="G438" s="50" t="s">
        <v>253</v>
      </c>
      <c r="H438" s="52">
        <v>41401</v>
      </c>
      <c r="I438" s="50" t="s">
        <v>61</v>
      </c>
      <c r="J438" s="50" t="s">
        <v>6</v>
      </c>
      <c r="K438" s="50" t="s">
        <v>36</v>
      </c>
      <c r="L438" s="51">
        <v>2866.6425347999998</v>
      </c>
      <c r="M438" s="51">
        <v>428706.84915600001</v>
      </c>
      <c r="N438" s="51">
        <v>9.8417943982700002</v>
      </c>
      <c r="O438" s="51">
        <v>9.8417943982700002</v>
      </c>
    </row>
    <row r="439" spans="1:15" x14ac:dyDescent="0.25">
      <c r="A439" s="50">
        <v>1115</v>
      </c>
      <c r="B439" s="50">
        <v>11876</v>
      </c>
      <c r="C439" s="50">
        <v>11876</v>
      </c>
      <c r="D439" s="57">
        <v>60.26</v>
      </c>
      <c r="E439" s="50" t="s">
        <v>317</v>
      </c>
      <c r="F439" s="50" t="s">
        <v>182</v>
      </c>
      <c r="G439" s="50" t="s">
        <v>482</v>
      </c>
      <c r="H439" s="52">
        <v>41403</v>
      </c>
      <c r="I439" s="50" t="s">
        <v>61</v>
      </c>
      <c r="J439" s="50" t="s">
        <v>319</v>
      </c>
      <c r="K439" s="50" t="s">
        <v>36</v>
      </c>
      <c r="L439" s="51">
        <v>6687.1540830000004</v>
      </c>
      <c r="M439" s="51">
        <v>2630187.5096300002</v>
      </c>
      <c r="N439" s="51">
        <v>60.381038347400001</v>
      </c>
      <c r="O439" s="51">
        <v>60.26</v>
      </c>
    </row>
    <row r="440" spans="1:15" x14ac:dyDescent="0.25">
      <c r="A440" s="50">
        <v>1116</v>
      </c>
      <c r="B440" s="50">
        <v>11879</v>
      </c>
      <c r="C440" s="50">
        <v>11879</v>
      </c>
      <c r="D440" s="57">
        <v>10.06</v>
      </c>
      <c r="E440" s="50" t="s">
        <v>167</v>
      </c>
      <c r="F440" s="50" t="s">
        <v>182</v>
      </c>
      <c r="G440" s="50" t="s">
        <v>214</v>
      </c>
      <c r="H440" s="52">
        <v>41401</v>
      </c>
      <c r="I440" s="50" t="s">
        <v>61</v>
      </c>
      <c r="J440" s="50" t="s">
        <v>6</v>
      </c>
      <c r="K440" s="50" t="s">
        <v>36</v>
      </c>
      <c r="L440" s="51">
        <v>2653.9588028799999</v>
      </c>
      <c r="M440" s="51">
        <v>439597.670522</v>
      </c>
      <c r="N440" s="51">
        <v>10.091814254299999</v>
      </c>
      <c r="O440" s="51">
        <v>10.06</v>
      </c>
    </row>
    <row r="441" spans="1:15" x14ac:dyDescent="0.25">
      <c r="A441" s="50">
        <v>1117</v>
      </c>
      <c r="B441" s="50">
        <v>11880</v>
      </c>
      <c r="C441" s="50">
        <v>11880</v>
      </c>
      <c r="D441" s="57">
        <v>39.44</v>
      </c>
      <c r="E441" s="50" t="s">
        <v>167</v>
      </c>
      <c r="F441" s="50" t="s">
        <v>182</v>
      </c>
      <c r="G441" s="50" t="s">
        <v>214</v>
      </c>
      <c r="H441" s="52">
        <v>41401</v>
      </c>
      <c r="I441" s="50" t="s">
        <v>61</v>
      </c>
      <c r="J441" s="50" t="s">
        <v>6</v>
      </c>
      <c r="K441" s="50" t="s">
        <v>36</v>
      </c>
      <c r="L441" s="51">
        <v>5244.8054110499997</v>
      </c>
      <c r="M441" s="51">
        <v>1721941.3067699999</v>
      </c>
      <c r="N441" s="51">
        <v>39.530491151500001</v>
      </c>
      <c r="O441" s="51">
        <v>39.44</v>
      </c>
    </row>
    <row r="442" spans="1:15" x14ac:dyDescent="0.25">
      <c r="A442" s="50">
        <v>1118</v>
      </c>
      <c r="B442" s="50">
        <v>11881</v>
      </c>
      <c r="C442" s="50">
        <v>11881</v>
      </c>
      <c r="D442" s="57">
        <v>38.07</v>
      </c>
      <c r="E442" s="50" t="s">
        <v>167</v>
      </c>
      <c r="F442" s="50" t="s">
        <v>182</v>
      </c>
      <c r="G442" s="50" t="s">
        <v>214</v>
      </c>
      <c r="H442" s="52">
        <v>41401</v>
      </c>
      <c r="I442" s="50" t="s">
        <v>61</v>
      </c>
      <c r="J442" s="50" t="s">
        <v>6</v>
      </c>
      <c r="K442" s="50" t="s">
        <v>36</v>
      </c>
      <c r="L442" s="51">
        <v>5113.4611771899999</v>
      </c>
      <c r="M442" s="51">
        <v>1648084.22059</v>
      </c>
      <c r="N442" s="51">
        <v>37.834958974800003</v>
      </c>
      <c r="O442" s="51">
        <v>37.834958974800003</v>
      </c>
    </row>
    <row r="443" spans="1:15" x14ac:dyDescent="0.25">
      <c r="A443" s="50">
        <v>1119</v>
      </c>
      <c r="B443" s="50">
        <v>11882</v>
      </c>
      <c r="C443" s="50">
        <v>11882</v>
      </c>
      <c r="D443" s="57">
        <v>36.32</v>
      </c>
      <c r="E443" s="50" t="s">
        <v>167</v>
      </c>
      <c r="F443" s="50" t="s">
        <v>182</v>
      </c>
      <c r="G443" s="50" t="s">
        <v>214</v>
      </c>
      <c r="H443" s="52">
        <v>41401</v>
      </c>
      <c r="I443" s="50" t="s">
        <v>61</v>
      </c>
      <c r="J443" s="50" t="s">
        <v>6</v>
      </c>
      <c r="K443" s="50" t="s">
        <v>36</v>
      </c>
      <c r="L443" s="51">
        <v>5043.96014079</v>
      </c>
      <c r="M443" s="51">
        <v>1586361.8002599999</v>
      </c>
      <c r="N443" s="51">
        <v>36.418001508800003</v>
      </c>
      <c r="O443" s="51">
        <v>36.32</v>
      </c>
    </row>
    <row r="444" spans="1:15" x14ac:dyDescent="0.25">
      <c r="A444" s="50">
        <v>1120</v>
      </c>
      <c r="B444" s="50">
        <v>11883</v>
      </c>
      <c r="C444" s="50">
        <v>11883</v>
      </c>
      <c r="D444" s="57">
        <v>23.51</v>
      </c>
      <c r="E444" s="50" t="s">
        <v>167</v>
      </c>
      <c r="F444" s="50" t="s">
        <v>182</v>
      </c>
      <c r="G444" s="50" t="s">
        <v>170</v>
      </c>
      <c r="H444" s="52">
        <v>41408</v>
      </c>
      <c r="I444" s="50" t="s">
        <v>61</v>
      </c>
      <c r="J444" s="50" t="s">
        <v>6</v>
      </c>
      <c r="K444" s="50" t="s">
        <v>36</v>
      </c>
      <c r="L444" s="51">
        <v>5242.4936684800005</v>
      </c>
      <c r="M444" s="51">
        <v>1031541.08323</v>
      </c>
      <c r="N444" s="51">
        <v>23.681019499800001</v>
      </c>
      <c r="O444" s="51">
        <v>23.51</v>
      </c>
    </row>
    <row r="445" spans="1:15" x14ac:dyDescent="0.25">
      <c r="A445" s="50">
        <v>1121</v>
      </c>
      <c r="B445" s="50">
        <v>11884</v>
      </c>
      <c r="C445" s="50">
        <v>11884</v>
      </c>
      <c r="D445" s="57">
        <v>80.25</v>
      </c>
      <c r="E445" s="50" t="s">
        <v>167</v>
      </c>
      <c r="F445" s="50" t="s">
        <v>182</v>
      </c>
      <c r="G445" s="50" t="s">
        <v>170</v>
      </c>
      <c r="H445" s="52">
        <v>41408</v>
      </c>
      <c r="I445" s="50" t="s">
        <v>61</v>
      </c>
      <c r="J445" s="50" t="s">
        <v>6</v>
      </c>
      <c r="K445" s="50" t="s">
        <v>36</v>
      </c>
      <c r="L445" s="51">
        <v>7916.7676373300001</v>
      </c>
      <c r="M445" s="51">
        <v>3502844.5219200002</v>
      </c>
      <c r="N445" s="51">
        <v>80.414566880999999</v>
      </c>
      <c r="O445" s="51">
        <v>80.25</v>
      </c>
    </row>
    <row r="446" spans="1:15" x14ac:dyDescent="0.25">
      <c r="A446" s="50">
        <v>1122</v>
      </c>
      <c r="B446" s="50">
        <v>11920</v>
      </c>
      <c r="C446" s="50">
        <v>11920</v>
      </c>
      <c r="D446" s="57">
        <v>52.37</v>
      </c>
      <c r="E446" s="50" t="s">
        <v>167</v>
      </c>
      <c r="F446" s="50" t="s">
        <v>182</v>
      </c>
      <c r="G446" s="50" t="s">
        <v>465</v>
      </c>
      <c r="H446" s="52">
        <v>41429</v>
      </c>
      <c r="I446" s="50" t="s">
        <v>61</v>
      </c>
      <c r="J446" s="50" t="s">
        <v>6</v>
      </c>
      <c r="K446" s="50" t="s">
        <v>36</v>
      </c>
      <c r="L446" s="51">
        <v>7750.3176087100001</v>
      </c>
      <c r="M446" s="51">
        <v>2284698.4447699999</v>
      </c>
      <c r="N446" s="51">
        <v>52.449669044700002</v>
      </c>
      <c r="O446" s="51">
        <v>52.37</v>
      </c>
    </row>
    <row r="447" spans="1:15" x14ac:dyDescent="0.25">
      <c r="A447" s="50">
        <v>1123</v>
      </c>
      <c r="B447" s="50">
        <v>11921</v>
      </c>
      <c r="C447" s="50">
        <v>11921</v>
      </c>
      <c r="D447" s="57">
        <v>9.5</v>
      </c>
      <c r="E447" s="50" t="s">
        <v>167</v>
      </c>
      <c r="F447" s="50" t="s">
        <v>182</v>
      </c>
      <c r="G447" s="50" t="s">
        <v>465</v>
      </c>
      <c r="H447" s="52">
        <v>41429</v>
      </c>
      <c r="I447" s="50" t="s">
        <v>61</v>
      </c>
      <c r="J447" s="50" t="s">
        <v>6</v>
      </c>
      <c r="K447" s="50" t="s">
        <v>36</v>
      </c>
      <c r="L447" s="51">
        <v>3797.5200487000002</v>
      </c>
      <c r="M447" s="51">
        <v>420323.28880899999</v>
      </c>
      <c r="N447" s="51">
        <v>9.6493335653599992</v>
      </c>
      <c r="O447" s="51">
        <v>9.5</v>
      </c>
    </row>
    <row r="448" spans="1:15" x14ac:dyDescent="0.25">
      <c r="A448" s="50">
        <v>1124</v>
      </c>
      <c r="B448" s="50">
        <v>11922</v>
      </c>
      <c r="C448" s="50">
        <v>11922</v>
      </c>
      <c r="D448" s="57">
        <v>19.5</v>
      </c>
      <c r="E448" s="50" t="s">
        <v>167</v>
      </c>
      <c r="F448" s="50" t="s">
        <v>182</v>
      </c>
      <c r="G448" s="50" t="s">
        <v>465</v>
      </c>
      <c r="H448" s="52">
        <v>41429</v>
      </c>
      <c r="I448" s="50" t="s">
        <v>61</v>
      </c>
      <c r="J448" s="50" t="s">
        <v>6</v>
      </c>
      <c r="K448" s="50" t="s">
        <v>36</v>
      </c>
      <c r="L448" s="51">
        <v>3916.5268588700001</v>
      </c>
      <c r="M448" s="51">
        <v>867904.53821599996</v>
      </c>
      <c r="N448" s="51">
        <v>19.924426305000001</v>
      </c>
      <c r="O448" s="51">
        <v>19.5</v>
      </c>
    </row>
    <row r="449" spans="1:15" x14ac:dyDescent="0.25">
      <c r="A449" s="50">
        <v>1125</v>
      </c>
      <c r="B449" s="50">
        <v>11923</v>
      </c>
      <c r="C449" s="50">
        <v>11923</v>
      </c>
      <c r="D449" s="57">
        <v>19.5</v>
      </c>
      <c r="E449" s="50" t="s">
        <v>167</v>
      </c>
      <c r="F449" s="50" t="s">
        <v>182</v>
      </c>
      <c r="G449" s="50" t="s">
        <v>465</v>
      </c>
      <c r="H449" s="52">
        <v>41429</v>
      </c>
      <c r="I449" s="50" t="s">
        <v>61</v>
      </c>
      <c r="J449" s="50" t="s">
        <v>6</v>
      </c>
      <c r="K449" s="50" t="s">
        <v>36</v>
      </c>
      <c r="L449" s="51">
        <v>3881.12261971</v>
      </c>
      <c r="M449" s="51">
        <v>847296.86687499995</v>
      </c>
      <c r="N449" s="51">
        <v>19.451337375400001</v>
      </c>
      <c r="O449" s="51">
        <v>19.451337375400001</v>
      </c>
    </row>
    <row r="450" spans="1:15" x14ac:dyDescent="0.25">
      <c r="A450" s="50">
        <v>1126</v>
      </c>
      <c r="B450" s="50">
        <v>11924</v>
      </c>
      <c r="C450" s="50">
        <v>11924</v>
      </c>
      <c r="D450" s="57">
        <v>39.82</v>
      </c>
      <c r="E450" s="50" t="s">
        <v>167</v>
      </c>
      <c r="F450" s="50" t="s">
        <v>182</v>
      </c>
      <c r="G450" s="50" t="s">
        <v>465</v>
      </c>
      <c r="H450" s="52">
        <v>41429</v>
      </c>
      <c r="I450" s="50" t="s">
        <v>61</v>
      </c>
      <c r="J450" s="50" t="s">
        <v>6</v>
      </c>
      <c r="K450" s="50" t="s">
        <v>36</v>
      </c>
      <c r="L450" s="51">
        <v>5290.0931689299996</v>
      </c>
      <c r="M450" s="51">
        <v>1748510.6372400001</v>
      </c>
      <c r="N450" s="51">
        <v>40.140441489899999</v>
      </c>
      <c r="O450" s="51">
        <v>39.82</v>
      </c>
    </row>
    <row r="451" spans="1:15" x14ac:dyDescent="0.25">
      <c r="A451" s="50">
        <v>1127</v>
      </c>
      <c r="B451" s="50">
        <v>11925</v>
      </c>
      <c r="C451" s="50">
        <v>11925</v>
      </c>
      <c r="D451" s="57">
        <v>565</v>
      </c>
      <c r="E451" s="50" t="s">
        <v>167</v>
      </c>
      <c r="F451" s="50" t="s">
        <v>182</v>
      </c>
      <c r="G451" s="50" t="s">
        <v>171</v>
      </c>
      <c r="H451" s="52">
        <v>41415</v>
      </c>
      <c r="I451" s="50" t="s">
        <v>61</v>
      </c>
      <c r="J451" s="50" t="s">
        <v>6</v>
      </c>
      <c r="K451" s="50" t="s">
        <v>36</v>
      </c>
      <c r="L451" s="51">
        <v>52442.485554899999</v>
      </c>
      <c r="M451" s="51">
        <v>25577419.851199999</v>
      </c>
      <c r="N451" s="51">
        <v>587.17911297499995</v>
      </c>
      <c r="O451" s="51">
        <v>565</v>
      </c>
    </row>
    <row r="452" spans="1:15" x14ac:dyDescent="0.25">
      <c r="A452" s="50">
        <v>1144</v>
      </c>
      <c r="B452" s="50">
        <v>11947</v>
      </c>
      <c r="C452" s="50">
        <v>11947</v>
      </c>
      <c r="D452" s="57">
        <v>29.2</v>
      </c>
      <c r="E452" s="50" t="s">
        <v>167</v>
      </c>
      <c r="F452" s="50" t="s">
        <v>182</v>
      </c>
      <c r="G452" s="50" t="s">
        <v>171</v>
      </c>
      <c r="H452" s="52">
        <v>41415</v>
      </c>
      <c r="I452" s="50" t="s">
        <v>61</v>
      </c>
      <c r="J452" s="50" t="s">
        <v>6</v>
      </c>
      <c r="K452" s="50" t="s">
        <v>36</v>
      </c>
      <c r="L452" s="51">
        <v>4571.6839891400004</v>
      </c>
      <c r="M452" s="51">
        <v>1274497.0366</v>
      </c>
      <c r="N452" s="51">
        <v>29.258543035100001</v>
      </c>
      <c r="O452" s="51">
        <v>29.2</v>
      </c>
    </row>
    <row r="453" spans="1:15" x14ac:dyDescent="0.25">
      <c r="A453" s="50">
        <v>1184</v>
      </c>
      <c r="B453" s="50">
        <v>12090</v>
      </c>
      <c r="C453" s="50">
        <v>12090</v>
      </c>
      <c r="D453" s="57">
        <v>10</v>
      </c>
      <c r="E453" s="50" t="s">
        <v>167</v>
      </c>
      <c r="F453" s="50" t="s">
        <v>182</v>
      </c>
      <c r="G453" s="50" t="s">
        <v>487</v>
      </c>
      <c r="H453" s="52">
        <v>41457</v>
      </c>
      <c r="I453" s="50" t="s">
        <v>61</v>
      </c>
      <c r="J453" s="50" t="s">
        <v>6</v>
      </c>
      <c r="K453" s="50" t="s">
        <v>36</v>
      </c>
      <c r="L453" s="51">
        <v>5392.4881652800004</v>
      </c>
      <c r="M453" s="51">
        <v>311512.12531899998</v>
      </c>
      <c r="N453" s="51">
        <v>7.15136297914</v>
      </c>
      <c r="O453" s="51">
        <v>7.15136297914</v>
      </c>
    </row>
    <row r="454" spans="1:15" x14ac:dyDescent="0.25">
      <c r="A454" s="50">
        <v>1185</v>
      </c>
      <c r="B454" s="50">
        <v>12142</v>
      </c>
      <c r="C454" s="50">
        <v>12142</v>
      </c>
      <c r="D454" s="57">
        <v>671.11</v>
      </c>
      <c r="E454" s="50" t="s">
        <v>167</v>
      </c>
      <c r="F454" s="50" t="s">
        <v>182</v>
      </c>
      <c r="G454" s="50" t="s">
        <v>170</v>
      </c>
      <c r="H454" s="52">
        <v>41471</v>
      </c>
      <c r="I454" s="50" t="s">
        <v>61</v>
      </c>
      <c r="J454" s="50" t="s">
        <v>6</v>
      </c>
      <c r="K454" s="50" t="s">
        <v>36</v>
      </c>
      <c r="L454" s="51">
        <v>30178.0747864</v>
      </c>
      <c r="M454" s="51">
        <v>14875118.1536</v>
      </c>
      <c r="N454" s="51">
        <v>341.487090319</v>
      </c>
      <c r="O454" s="51">
        <v>341.487090319</v>
      </c>
    </row>
    <row r="455" spans="1:15" x14ac:dyDescent="0.25">
      <c r="A455" s="50">
        <v>1186</v>
      </c>
      <c r="B455" s="50">
        <v>12164</v>
      </c>
      <c r="C455" s="50">
        <v>12164</v>
      </c>
      <c r="D455" s="57">
        <v>69.150000000000006</v>
      </c>
      <c r="E455" s="50" t="s">
        <v>167</v>
      </c>
      <c r="F455" s="50" t="s">
        <v>182</v>
      </c>
      <c r="G455" s="50" t="s">
        <v>488</v>
      </c>
      <c r="H455" s="52">
        <v>41470</v>
      </c>
      <c r="I455" s="50" t="s">
        <v>61</v>
      </c>
      <c r="J455" s="50" t="s">
        <v>6</v>
      </c>
      <c r="K455" s="50" t="s">
        <v>36</v>
      </c>
      <c r="L455" s="51">
        <v>9944.2557748500003</v>
      </c>
      <c r="M455" s="51">
        <v>2991606.33323</v>
      </c>
      <c r="N455" s="51">
        <v>68.678106053600004</v>
      </c>
      <c r="O455" s="51">
        <v>68.678106053600004</v>
      </c>
    </row>
    <row r="456" spans="1:15" x14ac:dyDescent="0.25">
      <c r="A456" s="50">
        <v>1190</v>
      </c>
      <c r="B456" s="50">
        <v>12178</v>
      </c>
      <c r="C456" s="50">
        <v>12178</v>
      </c>
      <c r="D456" s="57">
        <v>10.19</v>
      </c>
      <c r="E456" s="50" t="s">
        <v>167</v>
      </c>
      <c r="F456" s="50" t="s">
        <v>182</v>
      </c>
      <c r="G456" s="50" t="s">
        <v>449</v>
      </c>
      <c r="H456" s="52">
        <v>41464</v>
      </c>
      <c r="I456" s="50" t="s">
        <v>61</v>
      </c>
      <c r="J456" s="50" t="s">
        <v>6</v>
      </c>
      <c r="K456" s="50" t="s">
        <v>36</v>
      </c>
      <c r="L456" s="51">
        <v>3641.4187573700001</v>
      </c>
      <c r="M456" s="51">
        <v>444771.35304900003</v>
      </c>
      <c r="N456" s="51">
        <v>10.2105861373</v>
      </c>
      <c r="O456" s="51">
        <v>10.19</v>
      </c>
    </row>
    <row r="457" spans="1:15" x14ac:dyDescent="0.25">
      <c r="A457" s="50">
        <v>1204</v>
      </c>
      <c r="B457" s="50">
        <v>12195</v>
      </c>
      <c r="C457" s="50">
        <v>12195</v>
      </c>
      <c r="D457" s="57">
        <v>3</v>
      </c>
      <c r="E457" s="50" t="s">
        <v>167</v>
      </c>
      <c r="F457" s="50" t="s">
        <v>182</v>
      </c>
      <c r="G457" s="50" t="s">
        <v>312</v>
      </c>
      <c r="H457" s="52">
        <v>41472</v>
      </c>
      <c r="I457" s="50" t="s">
        <v>61</v>
      </c>
      <c r="J457" s="50" t="s">
        <v>6</v>
      </c>
      <c r="K457" s="50" t="s">
        <v>36</v>
      </c>
      <c r="L457" s="51">
        <v>2374.4859651800002</v>
      </c>
      <c r="M457" s="51">
        <v>284919.72838599997</v>
      </c>
      <c r="N457" s="51">
        <v>6.5408831053399998</v>
      </c>
      <c r="O457" s="51">
        <v>3</v>
      </c>
    </row>
    <row r="458" spans="1:15" x14ac:dyDescent="0.25">
      <c r="A458" s="50">
        <v>1205</v>
      </c>
      <c r="B458" s="50">
        <v>12197</v>
      </c>
      <c r="C458" s="50">
        <v>12197</v>
      </c>
      <c r="D458" s="57">
        <v>38.94</v>
      </c>
      <c r="E458" s="50" t="s">
        <v>167</v>
      </c>
      <c r="F458" s="50" t="s">
        <v>182</v>
      </c>
      <c r="G458" s="50" t="s">
        <v>312</v>
      </c>
      <c r="H458" s="52">
        <v>41472</v>
      </c>
      <c r="I458" s="50" t="s">
        <v>61</v>
      </c>
      <c r="J458" s="50" t="s">
        <v>6</v>
      </c>
      <c r="K458" s="50" t="s">
        <v>36</v>
      </c>
      <c r="L458" s="51">
        <v>1984.37356406</v>
      </c>
      <c r="M458" s="51">
        <v>59663.040313500002</v>
      </c>
      <c r="N458" s="51">
        <v>1.3696804170400001</v>
      </c>
      <c r="O458" s="51">
        <v>1.3696804170400001</v>
      </c>
    </row>
    <row r="459" spans="1:15" x14ac:dyDescent="0.25">
      <c r="A459" s="50">
        <v>1206</v>
      </c>
      <c r="B459" s="50">
        <v>12198</v>
      </c>
      <c r="C459" s="50">
        <v>12198</v>
      </c>
      <c r="D459" s="57">
        <v>20.75</v>
      </c>
      <c r="E459" s="50" t="s">
        <v>167</v>
      </c>
      <c r="F459" s="50" t="s">
        <v>182</v>
      </c>
      <c r="G459" s="50" t="s">
        <v>312</v>
      </c>
      <c r="H459" s="52">
        <v>41472</v>
      </c>
      <c r="I459" s="50" t="s">
        <v>61</v>
      </c>
      <c r="J459" s="50" t="s">
        <v>6</v>
      </c>
      <c r="K459" s="50" t="s">
        <v>36</v>
      </c>
      <c r="L459" s="51">
        <v>4349.6138444799999</v>
      </c>
      <c r="M459" s="51">
        <v>908238.296798</v>
      </c>
      <c r="N459" s="51">
        <v>20.850365697000001</v>
      </c>
      <c r="O459" s="51">
        <v>20.75</v>
      </c>
    </row>
    <row r="460" spans="1:15" x14ac:dyDescent="0.25">
      <c r="A460" s="50">
        <v>1207</v>
      </c>
      <c r="B460" s="50">
        <v>12199</v>
      </c>
      <c r="C460" s="50">
        <v>12199</v>
      </c>
      <c r="D460" s="57">
        <v>29.42</v>
      </c>
      <c r="E460" s="50" t="s">
        <v>167</v>
      </c>
      <c r="F460" s="50" t="s">
        <v>182</v>
      </c>
      <c r="G460" s="50" t="s">
        <v>312</v>
      </c>
      <c r="H460" s="52">
        <v>41472</v>
      </c>
      <c r="I460" s="50" t="s">
        <v>61</v>
      </c>
      <c r="J460" s="50" t="s">
        <v>6</v>
      </c>
      <c r="K460" s="50" t="s">
        <v>36</v>
      </c>
      <c r="L460" s="51">
        <v>4562.7394722099998</v>
      </c>
      <c r="M460" s="51">
        <v>1285228.4189200001</v>
      </c>
      <c r="N460" s="51">
        <v>29.504902659399999</v>
      </c>
      <c r="O460" s="51">
        <v>29.42</v>
      </c>
    </row>
    <row r="461" spans="1:15" x14ac:dyDescent="0.25">
      <c r="A461" s="50">
        <v>1208</v>
      </c>
      <c r="B461" s="50">
        <v>12202</v>
      </c>
      <c r="C461" s="50">
        <v>12202</v>
      </c>
      <c r="D461" s="57">
        <v>75.010000000000005</v>
      </c>
      <c r="E461" s="50" t="s">
        <v>167</v>
      </c>
      <c r="F461" s="50" t="s">
        <v>182</v>
      </c>
      <c r="G461" s="50" t="s">
        <v>170</v>
      </c>
      <c r="H461" s="52">
        <v>41474</v>
      </c>
      <c r="I461" s="50" t="s">
        <v>61</v>
      </c>
      <c r="J461" s="50" t="s">
        <v>6</v>
      </c>
      <c r="K461" s="50" t="s">
        <v>36</v>
      </c>
      <c r="L461" s="51">
        <v>7593.0798363900003</v>
      </c>
      <c r="M461" s="51">
        <v>3282384.6971800001</v>
      </c>
      <c r="N461" s="51">
        <v>75.353485462699993</v>
      </c>
      <c r="O461" s="51">
        <v>75.010000000000005</v>
      </c>
    </row>
    <row r="462" spans="1:15" x14ac:dyDescent="0.25">
      <c r="A462" s="50">
        <v>1209</v>
      </c>
      <c r="B462" s="50">
        <v>12209</v>
      </c>
      <c r="C462" s="50">
        <v>12209</v>
      </c>
      <c r="D462" s="57">
        <v>19.57</v>
      </c>
      <c r="E462" s="50" t="s">
        <v>167</v>
      </c>
      <c r="F462" s="50" t="s">
        <v>182</v>
      </c>
      <c r="G462" s="50" t="s">
        <v>411</v>
      </c>
      <c r="H462" s="52">
        <v>41477</v>
      </c>
      <c r="I462" s="50" t="s">
        <v>61</v>
      </c>
      <c r="J462" s="50" t="s">
        <v>6</v>
      </c>
      <c r="K462" s="50" t="s">
        <v>36</v>
      </c>
      <c r="L462" s="51">
        <v>5227.3217062900003</v>
      </c>
      <c r="M462" s="51">
        <v>853753.788695</v>
      </c>
      <c r="N462" s="51">
        <v>19.5995684968</v>
      </c>
      <c r="O462" s="51">
        <v>19.57</v>
      </c>
    </row>
    <row r="463" spans="1:15" x14ac:dyDescent="0.25">
      <c r="A463" s="50">
        <v>1210</v>
      </c>
      <c r="B463" s="50">
        <v>12210</v>
      </c>
      <c r="C463" s="50">
        <v>12210</v>
      </c>
      <c r="D463" s="57">
        <v>145.88</v>
      </c>
      <c r="E463" s="50" t="s">
        <v>167</v>
      </c>
      <c r="F463" s="50" t="s">
        <v>182</v>
      </c>
      <c r="G463" s="50" t="s">
        <v>411</v>
      </c>
      <c r="H463" s="52">
        <v>41477</v>
      </c>
      <c r="I463" s="50" t="s">
        <v>61</v>
      </c>
      <c r="J463" s="50" t="s">
        <v>6</v>
      </c>
      <c r="K463" s="50" t="s">
        <v>36</v>
      </c>
      <c r="L463" s="51">
        <v>44082.346253000003</v>
      </c>
      <c r="M463" s="51">
        <v>18462727.477200001</v>
      </c>
      <c r="N463" s="51">
        <v>423.84759707000001</v>
      </c>
      <c r="O463" s="51">
        <v>145.88</v>
      </c>
    </row>
    <row r="464" spans="1:15" x14ac:dyDescent="0.25">
      <c r="A464" s="50">
        <v>1212</v>
      </c>
      <c r="B464" s="50">
        <v>12212</v>
      </c>
      <c r="C464" s="50">
        <v>12212</v>
      </c>
      <c r="D464" s="57">
        <v>19.16</v>
      </c>
      <c r="E464" s="50" t="s">
        <v>167</v>
      </c>
      <c r="F464" s="50" t="s">
        <v>182</v>
      </c>
      <c r="G464" s="50" t="s">
        <v>411</v>
      </c>
      <c r="H464" s="52">
        <v>41477</v>
      </c>
      <c r="I464" s="50" t="s">
        <v>61</v>
      </c>
      <c r="J464" s="50" t="s">
        <v>6</v>
      </c>
      <c r="K464" s="50" t="s">
        <v>36</v>
      </c>
      <c r="L464" s="51">
        <v>5173.4050168900003</v>
      </c>
      <c r="M464" s="51">
        <v>836221.84747100004</v>
      </c>
      <c r="N464" s="51">
        <v>19.1970888974</v>
      </c>
      <c r="O464" s="51">
        <v>19.16</v>
      </c>
    </row>
    <row r="465" spans="1:15" x14ac:dyDescent="0.25">
      <c r="A465" s="50">
        <v>1213</v>
      </c>
      <c r="B465" s="50">
        <v>12244</v>
      </c>
      <c r="C465" s="50">
        <v>12244</v>
      </c>
      <c r="D465" s="57">
        <v>23.69</v>
      </c>
      <c r="E465" s="50" t="s">
        <v>167</v>
      </c>
      <c r="F465" s="50" t="s">
        <v>182</v>
      </c>
      <c r="G465" s="50" t="s">
        <v>489</v>
      </c>
      <c r="H465" s="52">
        <v>41485</v>
      </c>
      <c r="I465" s="50" t="s">
        <v>61</v>
      </c>
      <c r="J465" s="50" t="s">
        <v>6</v>
      </c>
      <c r="K465" s="50" t="s">
        <v>36</v>
      </c>
      <c r="L465" s="51">
        <v>7464.4664198</v>
      </c>
      <c r="M465" s="51">
        <v>1039740.88014</v>
      </c>
      <c r="N465" s="51">
        <v>23.869261687800002</v>
      </c>
      <c r="O465" s="51">
        <v>23.69</v>
      </c>
    </row>
    <row r="466" spans="1:15" x14ac:dyDescent="0.25">
      <c r="A466" s="50">
        <v>1214</v>
      </c>
      <c r="B466" s="50">
        <v>12246</v>
      </c>
      <c r="C466" s="50">
        <v>12246</v>
      </c>
      <c r="D466" s="57">
        <v>159.68</v>
      </c>
      <c r="E466" s="50" t="s">
        <v>167</v>
      </c>
      <c r="F466" s="50" t="s">
        <v>182</v>
      </c>
      <c r="G466" s="50" t="s">
        <v>489</v>
      </c>
      <c r="H466" s="52">
        <v>41486</v>
      </c>
      <c r="I466" s="50" t="s">
        <v>61</v>
      </c>
      <c r="J466" s="50" t="s">
        <v>6</v>
      </c>
      <c r="K466" s="50" t="s">
        <v>36</v>
      </c>
      <c r="L466" s="51">
        <v>10504.7461595</v>
      </c>
      <c r="M466" s="51">
        <v>6968925.0883999998</v>
      </c>
      <c r="N466" s="51">
        <v>159.98514610199999</v>
      </c>
      <c r="O466" s="51">
        <v>159.68</v>
      </c>
    </row>
    <row r="467" spans="1:15" x14ac:dyDescent="0.25">
      <c r="A467" s="50">
        <v>1215</v>
      </c>
      <c r="B467" s="50">
        <v>12247</v>
      </c>
      <c r="C467" s="50">
        <v>12247</v>
      </c>
      <c r="D467" s="57">
        <v>5</v>
      </c>
      <c r="E467" s="50" t="s">
        <v>167</v>
      </c>
      <c r="F467" s="50" t="s">
        <v>182</v>
      </c>
      <c r="G467" s="50" t="s">
        <v>489</v>
      </c>
      <c r="H467" s="52">
        <v>41486</v>
      </c>
      <c r="I467" s="50" t="s">
        <v>61</v>
      </c>
      <c r="J467" s="50" t="s">
        <v>6</v>
      </c>
      <c r="K467" s="50" t="s">
        <v>36</v>
      </c>
      <c r="L467" s="51">
        <v>1924.2499035400001</v>
      </c>
      <c r="M467" s="51">
        <v>208879.85639100001</v>
      </c>
      <c r="N467" s="51">
        <v>4.7952408611699999</v>
      </c>
      <c r="O467" s="51">
        <v>4.7952408611699999</v>
      </c>
    </row>
    <row r="468" spans="1:15" x14ac:dyDescent="0.25">
      <c r="A468" s="50">
        <v>1216</v>
      </c>
      <c r="B468" s="50">
        <v>12248</v>
      </c>
      <c r="C468" s="50">
        <v>12248</v>
      </c>
      <c r="D468" s="57">
        <v>39.26</v>
      </c>
      <c r="E468" s="50" t="s">
        <v>167</v>
      </c>
      <c r="F468" s="50" t="s">
        <v>182</v>
      </c>
      <c r="G468" s="50" t="s">
        <v>489</v>
      </c>
      <c r="H468" s="52">
        <v>41486</v>
      </c>
      <c r="I468" s="50" t="s">
        <v>61</v>
      </c>
      <c r="J468" s="50" t="s">
        <v>6</v>
      </c>
      <c r="K468" s="50" t="s">
        <v>36</v>
      </c>
      <c r="L468" s="51">
        <v>5270.46488864</v>
      </c>
      <c r="M468" s="51">
        <v>1735871.63794</v>
      </c>
      <c r="N468" s="51">
        <v>39.850288830300002</v>
      </c>
      <c r="O468" s="51">
        <v>39.26</v>
      </c>
    </row>
    <row r="469" spans="1:15" x14ac:dyDescent="0.25">
      <c r="A469" s="50">
        <v>1217</v>
      </c>
      <c r="B469" s="50">
        <v>12249</v>
      </c>
      <c r="C469" s="50">
        <v>12249</v>
      </c>
      <c r="D469" s="57">
        <v>5</v>
      </c>
      <c r="E469" s="50" t="s">
        <v>167</v>
      </c>
      <c r="F469" s="50" t="s">
        <v>182</v>
      </c>
      <c r="G469" s="50" t="s">
        <v>489</v>
      </c>
      <c r="H469" s="52">
        <v>41486</v>
      </c>
      <c r="I469" s="50" t="s">
        <v>61</v>
      </c>
      <c r="J469" s="50" t="s">
        <v>6</v>
      </c>
      <c r="K469" s="50" t="s">
        <v>36</v>
      </c>
      <c r="L469" s="51">
        <v>1982.5635563599999</v>
      </c>
      <c r="M469" s="51">
        <v>218238.35260700001</v>
      </c>
      <c r="N469" s="51">
        <v>5.0100832314700003</v>
      </c>
      <c r="O469" s="51">
        <v>5</v>
      </c>
    </row>
    <row r="470" spans="1:15" x14ac:dyDescent="0.25">
      <c r="A470" s="50">
        <v>1218</v>
      </c>
      <c r="B470" s="50">
        <v>12250</v>
      </c>
      <c r="C470" s="50">
        <v>12250</v>
      </c>
      <c r="D470" s="57">
        <v>9.9499999999999993</v>
      </c>
      <c r="E470" s="50" t="s">
        <v>167</v>
      </c>
      <c r="F470" s="50" t="s">
        <v>182</v>
      </c>
      <c r="G470" s="50" t="s">
        <v>489</v>
      </c>
      <c r="H470" s="52">
        <v>41486</v>
      </c>
      <c r="I470" s="50" t="s">
        <v>61</v>
      </c>
      <c r="J470" s="50" t="s">
        <v>6</v>
      </c>
      <c r="K470" s="50" t="s">
        <v>36</v>
      </c>
      <c r="L470" s="51">
        <v>3292.1096324</v>
      </c>
      <c r="M470" s="51">
        <v>434193.59760500002</v>
      </c>
      <c r="N470" s="51">
        <v>9.9677533146100004</v>
      </c>
      <c r="O470" s="51">
        <v>9.9499999999999993</v>
      </c>
    </row>
    <row r="471" spans="1:15" x14ac:dyDescent="0.25">
      <c r="A471" s="50">
        <v>1219</v>
      </c>
      <c r="B471" s="50">
        <v>12251</v>
      </c>
      <c r="C471" s="50">
        <v>12251</v>
      </c>
      <c r="D471" s="57">
        <v>4.76</v>
      </c>
      <c r="E471" s="50" t="s">
        <v>167</v>
      </c>
      <c r="F471" s="50" t="s">
        <v>182</v>
      </c>
      <c r="G471" s="50" t="s">
        <v>489</v>
      </c>
      <c r="H471" s="52">
        <v>41486</v>
      </c>
      <c r="I471" s="50" t="s">
        <v>61</v>
      </c>
      <c r="J471" s="50" t="s">
        <v>6</v>
      </c>
      <c r="K471" s="50" t="s">
        <v>36</v>
      </c>
      <c r="L471" s="51">
        <v>1902.76094051</v>
      </c>
      <c r="M471" s="51">
        <v>207978.662503</v>
      </c>
      <c r="N471" s="51">
        <v>4.7745522134899998</v>
      </c>
      <c r="O471" s="51">
        <v>4.76</v>
      </c>
    </row>
    <row r="472" spans="1:15" x14ac:dyDescent="0.25">
      <c r="A472" s="50">
        <v>1220</v>
      </c>
      <c r="B472" s="50">
        <v>12252</v>
      </c>
      <c r="C472" s="50">
        <v>12252</v>
      </c>
      <c r="D472" s="57">
        <v>19.89</v>
      </c>
      <c r="E472" s="50" t="s">
        <v>167</v>
      </c>
      <c r="F472" s="50" t="s">
        <v>182</v>
      </c>
      <c r="G472" s="50" t="s">
        <v>489</v>
      </c>
      <c r="H472" s="52">
        <v>41486</v>
      </c>
      <c r="I472" s="50" t="s">
        <v>61</v>
      </c>
      <c r="J472" s="50" t="s">
        <v>6</v>
      </c>
      <c r="K472" s="50" t="s">
        <v>36</v>
      </c>
      <c r="L472" s="51">
        <v>3959.0532670600001</v>
      </c>
      <c r="M472" s="51">
        <v>874862.96057</v>
      </c>
      <c r="N472" s="51">
        <v>20.084170340499998</v>
      </c>
      <c r="O472" s="51">
        <v>19.89</v>
      </c>
    </row>
    <row r="473" spans="1:15" x14ac:dyDescent="0.25">
      <c r="A473" s="50">
        <v>1221</v>
      </c>
      <c r="B473" s="50">
        <v>12253</v>
      </c>
      <c r="C473" s="50">
        <v>12253</v>
      </c>
      <c r="D473" s="57">
        <v>24.24</v>
      </c>
      <c r="E473" s="50" t="s">
        <v>167</v>
      </c>
      <c r="F473" s="50" t="s">
        <v>182</v>
      </c>
      <c r="G473" s="50" t="s">
        <v>489</v>
      </c>
      <c r="H473" s="52">
        <v>41486</v>
      </c>
      <c r="I473" s="50" t="s">
        <v>61</v>
      </c>
      <c r="J473" s="50" t="s">
        <v>6</v>
      </c>
      <c r="K473" s="50" t="s">
        <v>36</v>
      </c>
      <c r="L473" s="51">
        <v>6853.8331276700001</v>
      </c>
      <c r="M473" s="51">
        <v>1058149.2389400001</v>
      </c>
      <c r="N473" s="51">
        <v>24.291861146700001</v>
      </c>
      <c r="O473" s="51">
        <v>24.24</v>
      </c>
    </row>
    <row r="474" spans="1:15" x14ac:dyDescent="0.25">
      <c r="A474" s="50">
        <v>1222</v>
      </c>
      <c r="B474" s="50">
        <v>12254</v>
      </c>
      <c r="C474" s="50">
        <v>12254</v>
      </c>
      <c r="D474" s="57">
        <v>19.760000000000002</v>
      </c>
      <c r="E474" s="50" t="s">
        <v>167</v>
      </c>
      <c r="F474" s="50" t="s">
        <v>182</v>
      </c>
      <c r="G474" s="50" t="s">
        <v>489</v>
      </c>
      <c r="H474" s="52">
        <v>41486</v>
      </c>
      <c r="I474" s="50" t="s">
        <v>61</v>
      </c>
      <c r="J474" s="50" t="s">
        <v>6</v>
      </c>
      <c r="K474" s="50" t="s">
        <v>36</v>
      </c>
      <c r="L474" s="51">
        <v>3930.1806215400002</v>
      </c>
      <c r="M474" s="51">
        <v>862738.16019199998</v>
      </c>
      <c r="N474" s="51">
        <v>19.805822111000001</v>
      </c>
      <c r="O474" s="51">
        <v>19.760000000000002</v>
      </c>
    </row>
    <row r="475" spans="1:15" x14ac:dyDescent="0.25">
      <c r="A475" s="50">
        <v>1223</v>
      </c>
      <c r="B475" s="50">
        <v>12255</v>
      </c>
      <c r="C475" s="50">
        <v>12255</v>
      </c>
      <c r="D475" s="57">
        <v>5.74</v>
      </c>
      <c r="E475" s="50" t="s">
        <v>167</v>
      </c>
      <c r="F475" s="50" t="s">
        <v>182</v>
      </c>
      <c r="G475" s="50" t="s">
        <v>489</v>
      </c>
      <c r="H475" s="52">
        <v>41486</v>
      </c>
      <c r="I475" s="50" t="s">
        <v>61</v>
      </c>
      <c r="J475" s="50" t="s">
        <v>6</v>
      </c>
      <c r="K475" s="50" t="s">
        <v>36</v>
      </c>
      <c r="L475" s="51">
        <v>2049.9126271800001</v>
      </c>
      <c r="M475" s="51">
        <v>250965.782676</v>
      </c>
      <c r="N475" s="51">
        <v>5.7614046497200002</v>
      </c>
      <c r="O475" s="51">
        <v>5.74</v>
      </c>
    </row>
    <row r="476" spans="1:15" x14ac:dyDescent="0.25">
      <c r="A476" s="50">
        <v>1224</v>
      </c>
      <c r="B476" s="50">
        <v>12256</v>
      </c>
      <c r="C476" s="50">
        <v>12256</v>
      </c>
      <c r="D476" s="57">
        <v>39.72</v>
      </c>
      <c r="E476" s="50" t="s">
        <v>167</v>
      </c>
      <c r="F476" s="50" t="s">
        <v>182</v>
      </c>
      <c r="G476" s="50" t="s">
        <v>489</v>
      </c>
      <c r="H476" s="52">
        <v>41486</v>
      </c>
      <c r="I476" s="50" t="s">
        <v>61</v>
      </c>
      <c r="J476" s="50" t="s">
        <v>6</v>
      </c>
      <c r="K476" s="50" t="s">
        <v>36</v>
      </c>
      <c r="L476" s="51">
        <v>7205.4887628099996</v>
      </c>
      <c r="M476" s="51">
        <v>1733684.46511</v>
      </c>
      <c r="N476" s="51">
        <v>39.8000780502</v>
      </c>
      <c r="O476" s="51">
        <v>39.72</v>
      </c>
    </row>
    <row r="477" spans="1:15" x14ac:dyDescent="0.25">
      <c r="A477" s="50">
        <v>1225</v>
      </c>
      <c r="B477" s="50">
        <v>12257</v>
      </c>
      <c r="C477" s="50">
        <v>12257</v>
      </c>
      <c r="D477" s="57">
        <v>4.5</v>
      </c>
      <c r="E477" s="50" t="s">
        <v>167</v>
      </c>
      <c r="F477" s="50" t="s">
        <v>182</v>
      </c>
      <c r="G477" s="50" t="s">
        <v>489</v>
      </c>
      <c r="H477" s="52">
        <v>41486</v>
      </c>
      <c r="I477" s="50" t="s">
        <v>61</v>
      </c>
      <c r="J477" s="50" t="s">
        <v>6</v>
      </c>
      <c r="K477" s="50" t="s">
        <v>36</v>
      </c>
      <c r="L477" s="51">
        <v>2160.2379230000001</v>
      </c>
      <c r="M477" s="51">
        <v>221798.33698299999</v>
      </c>
      <c r="N477" s="51">
        <v>5.0918095541700001</v>
      </c>
      <c r="O477" s="51">
        <v>4.5</v>
      </c>
    </row>
    <row r="478" spans="1:15" x14ac:dyDescent="0.25">
      <c r="A478" s="50">
        <v>1226</v>
      </c>
      <c r="B478" s="50">
        <v>12258</v>
      </c>
      <c r="C478" s="50">
        <v>12258</v>
      </c>
      <c r="D478" s="57">
        <v>19.93</v>
      </c>
      <c r="E478" s="50" t="s">
        <v>167</v>
      </c>
      <c r="F478" s="50" t="s">
        <v>182</v>
      </c>
      <c r="G478" s="50" t="s">
        <v>489</v>
      </c>
      <c r="H478" s="52">
        <v>41486</v>
      </c>
      <c r="I478" s="50" t="s">
        <v>61</v>
      </c>
      <c r="J478" s="50" t="s">
        <v>6</v>
      </c>
      <c r="K478" s="50" t="s">
        <v>36</v>
      </c>
      <c r="L478" s="51">
        <v>3947.5271686199999</v>
      </c>
      <c r="M478" s="51">
        <v>870258.432868</v>
      </c>
      <c r="N478" s="51">
        <v>19.9784645067</v>
      </c>
      <c r="O478" s="51">
        <v>19.93</v>
      </c>
    </row>
    <row r="479" spans="1:15" x14ac:dyDescent="0.25">
      <c r="A479" s="50">
        <v>1227</v>
      </c>
      <c r="B479" s="50">
        <v>12259</v>
      </c>
      <c r="C479" s="50">
        <v>12259</v>
      </c>
      <c r="D479" s="57">
        <v>29.66</v>
      </c>
      <c r="E479" s="50" t="s">
        <v>167</v>
      </c>
      <c r="F479" s="50" t="s">
        <v>182</v>
      </c>
      <c r="G479" s="50" t="s">
        <v>489</v>
      </c>
      <c r="H479" s="52">
        <v>41486</v>
      </c>
      <c r="I479" s="50" t="s">
        <v>61</v>
      </c>
      <c r="J479" s="50" t="s">
        <v>6</v>
      </c>
      <c r="K479" s="50" t="s">
        <v>36</v>
      </c>
      <c r="L479" s="51">
        <v>5225.5062829999997</v>
      </c>
      <c r="M479" s="51">
        <v>1294616.2757600001</v>
      </c>
      <c r="N479" s="51">
        <v>29.720419059699999</v>
      </c>
      <c r="O479" s="51">
        <v>29.66</v>
      </c>
    </row>
    <row r="480" spans="1:15" x14ac:dyDescent="0.25">
      <c r="A480" s="50">
        <v>1228</v>
      </c>
      <c r="B480" s="50">
        <v>12260</v>
      </c>
      <c r="C480" s="50">
        <v>12260</v>
      </c>
      <c r="D480" s="57">
        <v>9.4</v>
      </c>
      <c r="E480" s="50" t="s">
        <v>167</v>
      </c>
      <c r="F480" s="50" t="s">
        <v>182</v>
      </c>
      <c r="G480" s="50" t="s">
        <v>489</v>
      </c>
      <c r="H480" s="52">
        <v>41485</v>
      </c>
      <c r="I480" s="50" t="s">
        <v>61</v>
      </c>
      <c r="J480" s="50" t="s">
        <v>6</v>
      </c>
      <c r="K480" s="50" t="s">
        <v>36</v>
      </c>
      <c r="L480" s="51">
        <v>2563.7839232299998</v>
      </c>
      <c r="M480" s="51">
        <v>410739.44339999999</v>
      </c>
      <c r="N480" s="51">
        <v>9.4293178687600001</v>
      </c>
      <c r="O480" s="51">
        <v>9.4</v>
      </c>
    </row>
    <row r="481" spans="1:15" x14ac:dyDescent="0.25">
      <c r="A481" s="50">
        <v>1229</v>
      </c>
      <c r="B481" s="50">
        <v>12261</v>
      </c>
      <c r="C481" s="50">
        <v>12261</v>
      </c>
      <c r="D481" s="57">
        <v>208.44</v>
      </c>
      <c r="E481" s="50" t="s">
        <v>167</v>
      </c>
      <c r="F481" s="50" t="s">
        <v>182</v>
      </c>
      <c r="G481" s="50" t="s">
        <v>489</v>
      </c>
      <c r="H481" s="52">
        <v>41486</v>
      </c>
      <c r="I481" s="50" t="s">
        <v>61</v>
      </c>
      <c r="J481" s="50" t="s">
        <v>6</v>
      </c>
      <c r="K481" s="50" t="s">
        <v>36</v>
      </c>
      <c r="L481" s="51">
        <v>14846.1166225</v>
      </c>
      <c r="M481" s="51">
        <v>9100349.6995000001</v>
      </c>
      <c r="N481" s="51">
        <v>208.91611802099999</v>
      </c>
      <c r="O481" s="51">
        <v>208.44</v>
      </c>
    </row>
    <row r="482" spans="1:15" x14ac:dyDescent="0.25">
      <c r="A482" s="50">
        <v>1230</v>
      </c>
      <c r="B482" s="50">
        <v>12287</v>
      </c>
      <c r="C482" s="50">
        <v>12287</v>
      </c>
      <c r="D482" s="57">
        <v>149.68</v>
      </c>
      <c r="E482" s="50" t="s">
        <v>167</v>
      </c>
      <c r="F482" s="50" t="s">
        <v>182</v>
      </c>
      <c r="G482" s="50" t="s">
        <v>254</v>
      </c>
      <c r="H482" s="52">
        <v>41480</v>
      </c>
      <c r="I482" s="50" t="s">
        <v>61</v>
      </c>
      <c r="J482" s="50" t="s">
        <v>6</v>
      </c>
      <c r="K482" s="50" t="s">
        <v>36</v>
      </c>
      <c r="L482" s="51">
        <v>9895.5170345200004</v>
      </c>
      <c r="M482" s="51">
        <v>6307238.8191200001</v>
      </c>
      <c r="N482" s="51">
        <v>144.79485877299999</v>
      </c>
      <c r="O482" s="51">
        <v>144.79485877299999</v>
      </c>
    </row>
    <row r="483" spans="1:15" x14ac:dyDescent="0.25">
      <c r="A483" s="50">
        <v>1232</v>
      </c>
      <c r="B483" s="50">
        <v>12351</v>
      </c>
      <c r="C483" s="50">
        <v>12351</v>
      </c>
      <c r="D483" s="57">
        <v>30</v>
      </c>
      <c r="E483" s="50" t="s">
        <v>167</v>
      </c>
      <c r="F483" s="50" t="s">
        <v>182</v>
      </c>
      <c r="G483" s="50" t="s">
        <v>255</v>
      </c>
      <c r="H483" s="52">
        <v>41514</v>
      </c>
      <c r="I483" s="50" t="s">
        <v>61</v>
      </c>
      <c r="J483" s="50" t="s">
        <v>6</v>
      </c>
      <c r="K483" s="50" t="s">
        <v>36</v>
      </c>
      <c r="L483" s="51">
        <v>4944.9640308099997</v>
      </c>
      <c r="M483" s="51">
        <v>1298620.93114</v>
      </c>
      <c r="N483" s="51">
        <v>29.812353664900002</v>
      </c>
      <c r="O483" s="51">
        <v>29.812353664900002</v>
      </c>
    </row>
    <row r="484" spans="1:15" x14ac:dyDescent="0.25">
      <c r="A484" s="50">
        <v>1233</v>
      </c>
      <c r="B484" s="50">
        <v>12352</v>
      </c>
      <c r="C484" s="50">
        <v>12352</v>
      </c>
      <c r="D484" s="57">
        <v>572.63</v>
      </c>
      <c r="E484" s="50" t="s">
        <v>167</v>
      </c>
      <c r="F484" s="50" t="s">
        <v>182</v>
      </c>
      <c r="G484" s="50" t="s">
        <v>255</v>
      </c>
      <c r="H484" s="52">
        <v>41514</v>
      </c>
      <c r="I484" s="50" t="s">
        <v>61</v>
      </c>
      <c r="J484" s="50" t="s">
        <v>6</v>
      </c>
      <c r="K484" s="50" t="s">
        <v>36</v>
      </c>
      <c r="L484" s="51">
        <v>2742.0549612700001</v>
      </c>
      <c r="M484" s="51">
        <v>364493.578392</v>
      </c>
      <c r="N484" s="51">
        <v>8.3676546457899992</v>
      </c>
      <c r="O484" s="51">
        <v>8.3676546457899992</v>
      </c>
    </row>
    <row r="485" spans="1:15" x14ac:dyDescent="0.25">
      <c r="A485" s="50">
        <v>1234</v>
      </c>
      <c r="B485" s="50">
        <v>12354</v>
      </c>
      <c r="C485" s="50">
        <v>12354</v>
      </c>
      <c r="D485" s="57">
        <v>13.03</v>
      </c>
      <c r="E485" s="50" t="s">
        <v>167</v>
      </c>
      <c r="F485" s="50" t="s">
        <v>182</v>
      </c>
      <c r="G485" s="50" t="s">
        <v>255</v>
      </c>
      <c r="H485" s="52">
        <v>41514</v>
      </c>
      <c r="I485" s="50" t="s">
        <v>61</v>
      </c>
      <c r="J485" s="50" t="s">
        <v>6</v>
      </c>
      <c r="K485" s="50" t="s">
        <v>36</v>
      </c>
      <c r="L485" s="51">
        <v>3332.1341302800001</v>
      </c>
      <c r="M485" s="51">
        <v>568920.94241599995</v>
      </c>
      <c r="N485" s="51">
        <v>13.0606799382</v>
      </c>
      <c r="O485" s="51">
        <v>13.03</v>
      </c>
    </row>
    <row r="486" spans="1:15" x14ac:dyDescent="0.25">
      <c r="A486" s="50">
        <v>1235</v>
      </c>
      <c r="B486" s="50">
        <v>12355</v>
      </c>
      <c r="C486" s="50">
        <v>12355</v>
      </c>
      <c r="D486" s="57">
        <v>36.32</v>
      </c>
      <c r="E486" s="50" t="s">
        <v>167</v>
      </c>
      <c r="F486" s="50" t="s">
        <v>182</v>
      </c>
      <c r="G486" s="50" t="s">
        <v>255</v>
      </c>
      <c r="H486" s="52">
        <v>41514</v>
      </c>
      <c r="I486" s="50" t="s">
        <v>61</v>
      </c>
      <c r="J486" s="50" t="s">
        <v>6</v>
      </c>
      <c r="K486" s="50" t="s">
        <v>36</v>
      </c>
      <c r="L486" s="51">
        <v>5043.8874250500003</v>
      </c>
      <c r="M486" s="51">
        <v>1586313.4577599999</v>
      </c>
      <c r="N486" s="51">
        <v>36.416891713299997</v>
      </c>
      <c r="O486" s="51">
        <v>36.32</v>
      </c>
    </row>
    <row r="487" spans="1:15" x14ac:dyDescent="0.25">
      <c r="A487" s="50">
        <v>1236</v>
      </c>
      <c r="B487" s="50">
        <v>12356</v>
      </c>
      <c r="C487" s="50">
        <v>12356</v>
      </c>
      <c r="D487" s="57">
        <v>39.15</v>
      </c>
      <c r="E487" s="50" t="s">
        <v>167</v>
      </c>
      <c r="F487" s="50" t="s">
        <v>182</v>
      </c>
      <c r="G487" s="50" t="s">
        <v>255</v>
      </c>
      <c r="H487" s="52">
        <v>41514</v>
      </c>
      <c r="I487" s="50" t="s">
        <v>61</v>
      </c>
      <c r="J487" s="50" t="s">
        <v>6</v>
      </c>
      <c r="K487" s="50" t="s">
        <v>36</v>
      </c>
      <c r="L487" s="51">
        <v>5145.27093556</v>
      </c>
      <c r="M487" s="51">
        <v>1653184.0449099999</v>
      </c>
      <c r="N487" s="51">
        <v>37.952035299999999</v>
      </c>
      <c r="O487" s="51">
        <v>37.952035299999999</v>
      </c>
    </row>
    <row r="488" spans="1:15" x14ac:dyDescent="0.25">
      <c r="A488" s="50">
        <v>1237</v>
      </c>
      <c r="B488" s="50">
        <v>12357</v>
      </c>
      <c r="C488" s="50">
        <v>12357</v>
      </c>
      <c r="D488" s="57">
        <v>932.66</v>
      </c>
      <c r="E488" s="50" t="s">
        <v>167</v>
      </c>
      <c r="F488" s="50" t="s">
        <v>182</v>
      </c>
      <c r="G488" s="50" t="s">
        <v>255</v>
      </c>
      <c r="H488" s="52">
        <v>41514</v>
      </c>
      <c r="I488" s="50" t="s">
        <v>61</v>
      </c>
      <c r="J488" s="50" t="s">
        <v>6</v>
      </c>
      <c r="K488" s="50" t="s">
        <v>36</v>
      </c>
      <c r="L488" s="51">
        <v>67385.513330799993</v>
      </c>
      <c r="M488" s="51">
        <v>40767661.707900003</v>
      </c>
      <c r="N488" s="51">
        <v>935.90047702100003</v>
      </c>
      <c r="O488" s="51">
        <v>932.66</v>
      </c>
    </row>
    <row r="489" spans="1:15" x14ac:dyDescent="0.25">
      <c r="A489" s="50">
        <v>1238</v>
      </c>
      <c r="B489" s="50">
        <v>12361</v>
      </c>
      <c r="C489" s="50">
        <v>12361</v>
      </c>
      <c r="D489" s="57">
        <v>101.08</v>
      </c>
      <c r="E489" s="50" t="s">
        <v>167</v>
      </c>
      <c r="F489" s="50" t="s">
        <v>182</v>
      </c>
      <c r="G489" s="50" t="s">
        <v>255</v>
      </c>
      <c r="H489" s="52">
        <v>41514</v>
      </c>
      <c r="I489" s="50" t="s">
        <v>61</v>
      </c>
      <c r="J489" s="50" t="s">
        <v>6</v>
      </c>
      <c r="K489" s="50" t="s">
        <v>36</v>
      </c>
      <c r="L489" s="51">
        <v>10355.505571899999</v>
      </c>
      <c r="M489" s="51">
        <v>4438463.2029999997</v>
      </c>
      <c r="N489" s="51">
        <v>101.89350222500001</v>
      </c>
      <c r="O489" s="51">
        <v>101.08</v>
      </c>
    </row>
    <row r="490" spans="1:15" x14ac:dyDescent="0.25">
      <c r="A490" s="50">
        <v>1239</v>
      </c>
      <c r="B490" s="50">
        <v>12362</v>
      </c>
      <c r="C490" s="50">
        <v>12362</v>
      </c>
      <c r="D490" s="57">
        <v>13.07</v>
      </c>
      <c r="E490" s="50" t="s">
        <v>167</v>
      </c>
      <c r="F490" s="50" t="s">
        <v>182</v>
      </c>
      <c r="G490" s="50" t="s">
        <v>255</v>
      </c>
      <c r="H490" s="52">
        <v>41514</v>
      </c>
      <c r="I490" s="50" t="s">
        <v>61</v>
      </c>
      <c r="J490" s="50" t="s">
        <v>6</v>
      </c>
      <c r="K490" s="50" t="s">
        <v>36</v>
      </c>
      <c r="L490" s="51">
        <v>4959.8228426799997</v>
      </c>
      <c r="M490" s="51">
        <v>570648.17021600006</v>
      </c>
      <c r="N490" s="51">
        <v>13.100331791</v>
      </c>
      <c r="O490" s="51">
        <v>13.07</v>
      </c>
    </row>
    <row r="491" spans="1:15" x14ac:dyDescent="0.25">
      <c r="A491" s="50">
        <v>1240</v>
      </c>
      <c r="B491" s="50">
        <v>12363</v>
      </c>
      <c r="C491" s="50">
        <v>12363</v>
      </c>
      <c r="D491" s="57">
        <v>304.74</v>
      </c>
      <c r="E491" s="50" t="s">
        <v>167</v>
      </c>
      <c r="F491" s="50" t="s">
        <v>182</v>
      </c>
      <c r="G491" s="50" t="s">
        <v>255</v>
      </c>
      <c r="H491" s="52">
        <v>41514</v>
      </c>
      <c r="I491" s="50" t="s">
        <v>61</v>
      </c>
      <c r="J491" s="50" t="s">
        <v>6</v>
      </c>
      <c r="K491" s="50" t="s">
        <v>36</v>
      </c>
      <c r="L491" s="51">
        <v>26438.831734399999</v>
      </c>
      <c r="M491" s="51">
        <v>14553253.1986</v>
      </c>
      <c r="N491" s="51">
        <v>334.09805812299999</v>
      </c>
      <c r="O491" s="51">
        <v>304.74</v>
      </c>
    </row>
    <row r="492" spans="1:15" x14ac:dyDescent="0.25">
      <c r="A492" s="50">
        <v>1241</v>
      </c>
      <c r="B492" s="50">
        <v>12364</v>
      </c>
      <c r="C492" s="50">
        <v>12364</v>
      </c>
      <c r="D492" s="57">
        <v>6.2</v>
      </c>
      <c r="E492" s="50" t="s">
        <v>167</v>
      </c>
      <c r="F492" s="50" t="s">
        <v>182</v>
      </c>
      <c r="G492" s="50" t="s">
        <v>255</v>
      </c>
      <c r="H492" s="52">
        <v>41514</v>
      </c>
      <c r="I492" s="50" t="s">
        <v>61</v>
      </c>
      <c r="J492" s="50" t="s">
        <v>6</v>
      </c>
      <c r="K492" s="50" t="s">
        <v>36</v>
      </c>
      <c r="L492" s="51">
        <v>2253.4616199900001</v>
      </c>
      <c r="M492" s="51">
        <v>271708.54457999999</v>
      </c>
      <c r="N492" s="51">
        <v>6.2375948443000002</v>
      </c>
      <c r="O492" s="51">
        <v>6.2</v>
      </c>
    </row>
    <row r="493" spans="1:15" x14ac:dyDescent="0.25">
      <c r="A493" s="50">
        <v>1242</v>
      </c>
      <c r="B493" s="50">
        <v>12365</v>
      </c>
      <c r="C493" s="50">
        <v>12365</v>
      </c>
      <c r="D493" s="57">
        <v>20</v>
      </c>
      <c r="E493" s="50" t="s">
        <v>167</v>
      </c>
      <c r="F493" s="50" t="s">
        <v>182</v>
      </c>
      <c r="G493" s="50" t="s">
        <v>255</v>
      </c>
      <c r="H493" s="52">
        <v>41514</v>
      </c>
      <c r="I493" s="50" t="s">
        <v>61</v>
      </c>
      <c r="J493" s="50" t="s">
        <v>6</v>
      </c>
      <c r="K493" s="50" t="s">
        <v>36</v>
      </c>
      <c r="L493" s="51">
        <v>3968.06181487</v>
      </c>
      <c r="M493" s="51">
        <v>874585.07485800004</v>
      </c>
      <c r="N493" s="51">
        <v>20.0777909368</v>
      </c>
      <c r="O493" s="51">
        <v>20</v>
      </c>
    </row>
    <row r="494" spans="1:15" x14ac:dyDescent="0.25">
      <c r="A494" s="50">
        <v>1243</v>
      </c>
      <c r="B494" s="50">
        <v>12366</v>
      </c>
      <c r="C494" s="50">
        <v>12366</v>
      </c>
      <c r="D494" s="57">
        <v>40.96</v>
      </c>
      <c r="E494" s="50" t="s">
        <v>167</v>
      </c>
      <c r="F494" s="50" t="s">
        <v>182</v>
      </c>
      <c r="G494" s="50" t="s">
        <v>255</v>
      </c>
      <c r="H494" s="52">
        <v>41514</v>
      </c>
      <c r="I494" s="50" t="s">
        <v>61</v>
      </c>
      <c r="J494" s="50" t="s">
        <v>6</v>
      </c>
      <c r="K494" s="50" t="s">
        <v>36</v>
      </c>
      <c r="L494" s="51">
        <v>6689.8633277999998</v>
      </c>
      <c r="M494" s="51">
        <v>1788447.56357</v>
      </c>
      <c r="N494" s="51">
        <v>41.057270830599997</v>
      </c>
      <c r="O494" s="51">
        <v>40.96</v>
      </c>
    </row>
    <row r="495" spans="1:15" x14ac:dyDescent="0.25">
      <c r="A495" s="50">
        <v>1244</v>
      </c>
      <c r="B495" s="50">
        <v>12379</v>
      </c>
      <c r="C495" s="50">
        <v>12379</v>
      </c>
      <c r="D495" s="57">
        <v>315.77999999999997</v>
      </c>
      <c r="E495" s="50" t="s">
        <v>167</v>
      </c>
      <c r="F495" s="50" t="s">
        <v>182</v>
      </c>
      <c r="G495" s="50" t="s">
        <v>256</v>
      </c>
      <c r="H495" s="52">
        <v>41527</v>
      </c>
      <c r="I495" s="50" t="s">
        <v>61</v>
      </c>
      <c r="J495" s="50" t="s">
        <v>6</v>
      </c>
      <c r="K495" s="50" t="s">
        <v>36</v>
      </c>
      <c r="L495" s="51">
        <v>24410.589702000001</v>
      </c>
      <c r="M495" s="51">
        <v>16095883.261700001</v>
      </c>
      <c r="N495" s="51">
        <v>369.51211307300002</v>
      </c>
      <c r="O495" s="51">
        <v>315.77999999999997</v>
      </c>
    </row>
    <row r="496" spans="1:15" x14ac:dyDescent="0.25">
      <c r="A496" s="50">
        <v>1245</v>
      </c>
      <c r="B496" s="50">
        <v>12380</v>
      </c>
      <c r="C496" s="50">
        <v>12380</v>
      </c>
      <c r="D496" s="57">
        <v>89.71</v>
      </c>
      <c r="E496" s="50" t="s">
        <v>167</v>
      </c>
      <c r="F496" s="50" t="s">
        <v>182</v>
      </c>
      <c r="G496" s="50" t="s">
        <v>256</v>
      </c>
      <c r="H496" s="52">
        <v>41527</v>
      </c>
      <c r="I496" s="50" t="s">
        <v>61</v>
      </c>
      <c r="J496" s="50" t="s">
        <v>6</v>
      </c>
      <c r="K496" s="50" t="s">
        <v>36</v>
      </c>
      <c r="L496" s="51">
        <v>8692.7356526799995</v>
      </c>
      <c r="M496" s="51">
        <v>4068524.5373999998</v>
      </c>
      <c r="N496" s="51">
        <v>93.400845076799996</v>
      </c>
      <c r="O496" s="51">
        <v>89.71</v>
      </c>
    </row>
    <row r="497" spans="1:15" x14ac:dyDescent="0.25">
      <c r="A497" s="50">
        <v>1246</v>
      </c>
      <c r="B497" s="50">
        <v>12381</v>
      </c>
      <c r="C497" s="50">
        <v>12381</v>
      </c>
      <c r="D497" s="57">
        <v>4.74</v>
      </c>
      <c r="E497" s="50" t="s">
        <v>167</v>
      </c>
      <c r="F497" s="50" t="s">
        <v>182</v>
      </c>
      <c r="G497" s="50" t="s">
        <v>256</v>
      </c>
      <c r="H497" s="52">
        <v>41527</v>
      </c>
      <c r="I497" s="50" t="s">
        <v>61</v>
      </c>
      <c r="J497" s="50" t="s">
        <v>6</v>
      </c>
      <c r="K497" s="50" t="s">
        <v>36</v>
      </c>
      <c r="L497" s="51">
        <v>1949.06026288</v>
      </c>
      <c r="M497" s="51">
        <v>206889.594866</v>
      </c>
      <c r="N497" s="51">
        <v>4.7495505607600004</v>
      </c>
      <c r="O497" s="51">
        <v>4.74</v>
      </c>
    </row>
    <row r="498" spans="1:15" x14ac:dyDescent="0.25">
      <c r="A498" s="50">
        <v>1247</v>
      </c>
      <c r="B498" s="50">
        <v>12382</v>
      </c>
      <c r="C498" s="50">
        <v>12382</v>
      </c>
      <c r="D498" s="57">
        <v>15.04</v>
      </c>
      <c r="E498" s="50" t="s">
        <v>167</v>
      </c>
      <c r="F498" s="50" t="s">
        <v>182</v>
      </c>
      <c r="G498" s="50" t="s">
        <v>256</v>
      </c>
      <c r="H498" s="52">
        <v>41527</v>
      </c>
      <c r="I498" s="50" t="s">
        <v>61</v>
      </c>
      <c r="J498" s="50" t="s">
        <v>6</v>
      </c>
      <c r="K498" s="50" t="s">
        <v>36</v>
      </c>
      <c r="L498" s="51">
        <v>3307.9597389700002</v>
      </c>
      <c r="M498" s="51">
        <v>656244.94741000002</v>
      </c>
      <c r="N498" s="51">
        <v>15.0653712672</v>
      </c>
      <c r="O498" s="51">
        <v>15.04</v>
      </c>
    </row>
    <row r="499" spans="1:15" x14ac:dyDescent="0.25">
      <c r="A499" s="50">
        <v>1248</v>
      </c>
      <c r="B499" s="50">
        <v>12384</v>
      </c>
      <c r="C499" s="50">
        <v>12384</v>
      </c>
      <c r="D499" s="57">
        <v>39.67</v>
      </c>
      <c r="E499" s="50" t="s">
        <v>167</v>
      </c>
      <c r="F499" s="50" t="s">
        <v>182</v>
      </c>
      <c r="G499" s="50" t="s">
        <v>491</v>
      </c>
      <c r="H499" s="52">
        <v>41527</v>
      </c>
      <c r="I499" s="50" t="s">
        <v>61</v>
      </c>
      <c r="J499" s="50" t="s">
        <v>6</v>
      </c>
      <c r="K499" s="50" t="s">
        <v>36</v>
      </c>
      <c r="L499" s="51">
        <v>5264.4536321300002</v>
      </c>
      <c r="M499" s="51">
        <v>1731612.5339299999</v>
      </c>
      <c r="N499" s="51">
        <v>39.752512865</v>
      </c>
      <c r="O499" s="51">
        <v>39.67</v>
      </c>
    </row>
    <row r="500" spans="1:15" x14ac:dyDescent="0.25">
      <c r="A500" s="50">
        <v>1261</v>
      </c>
      <c r="B500" s="50">
        <v>12523</v>
      </c>
      <c r="C500" s="50">
        <v>12523</v>
      </c>
      <c r="D500" s="57">
        <v>9</v>
      </c>
      <c r="E500" s="50" t="s">
        <v>167</v>
      </c>
      <c r="F500" s="50" t="s">
        <v>182</v>
      </c>
      <c r="G500" s="50" t="s">
        <v>493</v>
      </c>
      <c r="H500" s="52">
        <v>41536</v>
      </c>
      <c r="I500" s="50" t="s">
        <v>61</v>
      </c>
      <c r="J500" s="50" t="s">
        <v>6</v>
      </c>
      <c r="K500" s="50" t="s">
        <v>36</v>
      </c>
      <c r="L500" s="51">
        <v>2603.2048529499998</v>
      </c>
      <c r="M500" s="51">
        <v>423373.16953700001</v>
      </c>
      <c r="N500" s="51">
        <v>9.7193494727799994</v>
      </c>
      <c r="O500" s="51">
        <v>9</v>
      </c>
    </row>
    <row r="501" spans="1:15" x14ac:dyDescent="0.25">
      <c r="A501" s="50">
        <v>1264</v>
      </c>
      <c r="B501" s="50">
        <v>12629</v>
      </c>
      <c r="C501" s="50">
        <v>12629</v>
      </c>
      <c r="D501" s="57">
        <v>27.76</v>
      </c>
      <c r="E501" s="50" t="s">
        <v>167</v>
      </c>
      <c r="F501" s="50" t="s">
        <v>182</v>
      </c>
      <c r="G501" s="50" t="s">
        <v>489</v>
      </c>
      <c r="H501" s="52">
        <v>41555</v>
      </c>
      <c r="I501" s="50" t="s">
        <v>61</v>
      </c>
      <c r="J501" s="50" t="s">
        <v>6</v>
      </c>
      <c r="K501" s="50" t="s">
        <v>36</v>
      </c>
      <c r="L501" s="51">
        <v>5101.4414192499999</v>
      </c>
      <c r="M501" s="51">
        <v>1211827.9270899999</v>
      </c>
      <c r="N501" s="51">
        <v>27.819852488900001</v>
      </c>
      <c r="O501" s="51">
        <v>27.76</v>
      </c>
    </row>
    <row r="502" spans="1:15" x14ac:dyDescent="0.25">
      <c r="A502" s="50">
        <v>1265</v>
      </c>
      <c r="B502" s="50">
        <v>12630</v>
      </c>
      <c r="C502" s="50">
        <v>12630</v>
      </c>
      <c r="D502" s="57">
        <v>4.92</v>
      </c>
      <c r="E502" s="50" t="s">
        <v>167</v>
      </c>
      <c r="F502" s="50" t="s">
        <v>182</v>
      </c>
      <c r="G502" s="50" t="s">
        <v>489</v>
      </c>
      <c r="H502" s="52">
        <v>41555</v>
      </c>
      <c r="I502" s="50" t="s">
        <v>61</v>
      </c>
      <c r="J502" s="50" t="s">
        <v>6</v>
      </c>
      <c r="K502" s="50" t="s">
        <v>36</v>
      </c>
      <c r="L502" s="51">
        <v>1932.70002494</v>
      </c>
      <c r="M502" s="51">
        <v>217523.27624899999</v>
      </c>
      <c r="N502" s="51">
        <v>4.9936672714699997</v>
      </c>
      <c r="O502" s="51">
        <v>4.92</v>
      </c>
    </row>
    <row r="503" spans="1:15" x14ac:dyDescent="0.25">
      <c r="A503" s="50">
        <v>1266</v>
      </c>
      <c r="B503" s="50">
        <v>12637</v>
      </c>
      <c r="C503" s="50">
        <v>12637</v>
      </c>
      <c r="D503" s="57">
        <v>203.34</v>
      </c>
      <c r="E503" s="50" t="s">
        <v>167</v>
      </c>
      <c r="F503" s="50" t="s">
        <v>182</v>
      </c>
      <c r="G503" s="50" t="s">
        <v>495</v>
      </c>
      <c r="H503" s="52">
        <v>41556</v>
      </c>
      <c r="I503" s="50" t="s">
        <v>61</v>
      </c>
      <c r="J503" s="50" t="s">
        <v>6</v>
      </c>
      <c r="K503" s="50" t="s">
        <v>36</v>
      </c>
      <c r="L503" s="51">
        <v>32712.842268100001</v>
      </c>
      <c r="M503" s="51">
        <v>10016135.018300001</v>
      </c>
      <c r="N503" s="51">
        <v>229.93974019800001</v>
      </c>
      <c r="O503" s="51">
        <v>203.34</v>
      </c>
    </row>
    <row r="504" spans="1:15" x14ac:dyDescent="0.25">
      <c r="A504" s="50">
        <v>1267</v>
      </c>
      <c r="B504" s="50">
        <v>12638</v>
      </c>
      <c r="C504" s="50">
        <v>12638</v>
      </c>
      <c r="D504" s="57">
        <v>218.2</v>
      </c>
      <c r="E504" s="50" t="s">
        <v>167</v>
      </c>
      <c r="F504" s="50" t="s">
        <v>182</v>
      </c>
      <c r="G504" s="50" t="s">
        <v>495</v>
      </c>
      <c r="H504" s="52">
        <v>41556</v>
      </c>
      <c r="I504" s="50" t="s">
        <v>61</v>
      </c>
      <c r="J504" s="50" t="s">
        <v>6</v>
      </c>
      <c r="K504" s="50" t="s">
        <v>36</v>
      </c>
      <c r="L504" s="51">
        <v>27225.9939342</v>
      </c>
      <c r="M504" s="51">
        <v>7939760.6007000003</v>
      </c>
      <c r="N504" s="51">
        <v>182.27255187899999</v>
      </c>
      <c r="O504" s="51">
        <v>182.27255187899999</v>
      </c>
    </row>
    <row r="505" spans="1:15" x14ac:dyDescent="0.25">
      <c r="A505" s="50">
        <v>1268</v>
      </c>
      <c r="B505" s="50">
        <v>12639</v>
      </c>
      <c r="C505" s="50">
        <v>12639</v>
      </c>
      <c r="D505" s="57">
        <v>112.31</v>
      </c>
      <c r="E505" s="50" t="s">
        <v>167</v>
      </c>
      <c r="F505" s="50" t="s">
        <v>182</v>
      </c>
      <c r="G505" s="50" t="s">
        <v>495</v>
      </c>
      <c r="H505" s="52">
        <v>41556</v>
      </c>
      <c r="I505" s="50" t="s">
        <v>61</v>
      </c>
      <c r="J505" s="50" t="s">
        <v>6</v>
      </c>
      <c r="K505" s="50" t="s">
        <v>36</v>
      </c>
      <c r="L505" s="51">
        <v>12701.0366743</v>
      </c>
      <c r="M505" s="51">
        <v>5244829.1363199996</v>
      </c>
      <c r="N505" s="51">
        <v>120.405190902</v>
      </c>
      <c r="O505" s="51">
        <v>112.31</v>
      </c>
    </row>
    <row r="506" spans="1:15" x14ac:dyDescent="0.25">
      <c r="A506" s="50">
        <v>1269</v>
      </c>
      <c r="B506" s="50">
        <v>12640</v>
      </c>
      <c r="C506" s="50">
        <v>12640</v>
      </c>
      <c r="D506" s="57">
        <v>197.96</v>
      </c>
      <c r="E506" s="50" t="s">
        <v>167</v>
      </c>
      <c r="F506" s="50" t="s">
        <v>182</v>
      </c>
      <c r="G506" s="50" t="s">
        <v>495</v>
      </c>
      <c r="H506" s="52">
        <v>41556</v>
      </c>
      <c r="I506" s="50" t="s">
        <v>61</v>
      </c>
      <c r="J506" s="50" t="s">
        <v>6</v>
      </c>
      <c r="K506" s="50" t="s">
        <v>36</v>
      </c>
      <c r="L506" s="51">
        <v>16117.994918799999</v>
      </c>
      <c r="M506" s="51">
        <v>10325642.7314</v>
      </c>
      <c r="N506" s="51">
        <v>237.045088018</v>
      </c>
      <c r="O506" s="51">
        <v>197.96</v>
      </c>
    </row>
    <row r="507" spans="1:15" x14ac:dyDescent="0.25">
      <c r="A507" s="50">
        <v>1270</v>
      </c>
      <c r="B507" s="50">
        <v>12641</v>
      </c>
      <c r="C507" s="50">
        <v>12641</v>
      </c>
      <c r="D507" s="57">
        <v>20.62</v>
      </c>
      <c r="E507" s="50" t="s">
        <v>167</v>
      </c>
      <c r="F507" s="50" t="s">
        <v>182</v>
      </c>
      <c r="G507" s="50" t="s">
        <v>495</v>
      </c>
      <c r="H507" s="52">
        <v>41556</v>
      </c>
      <c r="I507" s="50" t="s">
        <v>61</v>
      </c>
      <c r="J507" s="50" t="s">
        <v>6</v>
      </c>
      <c r="K507" s="50" t="s">
        <v>36</v>
      </c>
      <c r="L507" s="51">
        <v>7143.4145278100004</v>
      </c>
      <c r="M507" s="51">
        <v>899811.00048399996</v>
      </c>
      <c r="N507" s="51">
        <v>20.656900820400001</v>
      </c>
      <c r="O507" s="51">
        <v>20.62</v>
      </c>
    </row>
    <row r="508" spans="1:15" x14ac:dyDescent="0.25">
      <c r="A508" s="50">
        <v>1271</v>
      </c>
      <c r="B508" s="50">
        <v>12642</v>
      </c>
      <c r="C508" s="50">
        <v>12642</v>
      </c>
      <c r="D508" s="57">
        <v>29.74</v>
      </c>
      <c r="E508" s="50" t="s">
        <v>167</v>
      </c>
      <c r="F508" s="50" t="s">
        <v>182</v>
      </c>
      <c r="G508" s="50" t="s">
        <v>495</v>
      </c>
      <c r="H508" s="52">
        <v>41556</v>
      </c>
      <c r="I508" s="50" t="s">
        <v>61</v>
      </c>
      <c r="J508" s="50" t="s">
        <v>6</v>
      </c>
      <c r="K508" s="50" t="s">
        <v>36</v>
      </c>
      <c r="L508" s="51">
        <v>5275.1485066300002</v>
      </c>
      <c r="M508" s="51">
        <v>1297561.1715299999</v>
      </c>
      <c r="N508" s="51">
        <v>29.788024834600002</v>
      </c>
      <c r="O508" s="51">
        <v>29.74</v>
      </c>
    </row>
    <row r="509" spans="1:15" x14ac:dyDescent="0.25">
      <c r="A509" s="50">
        <v>1272</v>
      </c>
      <c r="B509" s="50">
        <v>12643</v>
      </c>
      <c r="C509" s="50">
        <v>12643</v>
      </c>
      <c r="D509" s="57">
        <v>115.85</v>
      </c>
      <c r="E509" s="50" t="s">
        <v>167</v>
      </c>
      <c r="F509" s="50" t="s">
        <v>182</v>
      </c>
      <c r="G509" s="50" t="s">
        <v>495</v>
      </c>
      <c r="H509" s="52">
        <v>41556</v>
      </c>
      <c r="I509" s="50" t="s">
        <v>61</v>
      </c>
      <c r="J509" s="50" t="s">
        <v>6</v>
      </c>
      <c r="K509" s="50" t="s">
        <v>36</v>
      </c>
      <c r="L509" s="51">
        <v>35557.8810285</v>
      </c>
      <c r="M509" s="51">
        <v>4275421.1059299996</v>
      </c>
      <c r="N509" s="51">
        <v>98.150555731599994</v>
      </c>
      <c r="O509" s="51">
        <v>98.150555731599994</v>
      </c>
    </row>
    <row r="510" spans="1:15" x14ac:dyDescent="0.25">
      <c r="A510" s="50">
        <v>1273</v>
      </c>
      <c r="B510" s="50">
        <v>12644</v>
      </c>
      <c r="C510" s="50">
        <v>12644</v>
      </c>
      <c r="D510" s="57">
        <v>61.39</v>
      </c>
      <c r="E510" s="50" t="s">
        <v>167</v>
      </c>
      <c r="F510" s="50" t="s">
        <v>182</v>
      </c>
      <c r="G510" s="50" t="s">
        <v>495</v>
      </c>
      <c r="H510" s="52">
        <v>41556</v>
      </c>
      <c r="I510" s="50" t="s">
        <v>61</v>
      </c>
      <c r="J510" s="50" t="s">
        <v>6</v>
      </c>
      <c r="K510" s="50" t="s">
        <v>36</v>
      </c>
      <c r="L510" s="51">
        <v>24559.053248699998</v>
      </c>
      <c r="M510" s="51">
        <v>2958743.3756599999</v>
      </c>
      <c r="N510" s="51">
        <v>67.923673339499999</v>
      </c>
      <c r="O510" s="51">
        <v>61.39</v>
      </c>
    </row>
    <row r="511" spans="1:15" x14ac:dyDescent="0.25">
      <c r="A511" s="50">
        <v>1274</v>
      </c>
      <c r="B511" s="50">
        <v>12645</v>
      </c>
      <c r="C511" s="50">
        <v>12645</v>
      </c>
      <c r="D511" s="57">
        <v>191.21</v>
      </c>
      <c r="E511" s="50" t="s">
        <v>167</v>
      </c>
      <c r="F511" s="50" t="s">
        <v>182</v>
      </c>
      <c r="G511" s="50" t="s">
        <v>495</v>
      </c>
      <c r="H511" s="52">
        <v>41556</v>
      </c>
      <c r="I511" s="50" t="s">
        <v>61</v>
      </c>
      <c r="J511" s="50" t="s">
        <v>6</v>
      </c>
      <c r="K511" s="50" t="s">
        <v>36</v>
      </c>
      <c r="L511" s="51">
        <v>33373.781582600001</v>
      </c>
      <c r="M511" s="51">
        <v>8043902.3512899997</v>
      </c>
      <c r="N511" s="51">
        <v>184.66332706599999</v>
      </c>
      <c r="O511" s="51">
        <v>184.66332706599999</v>
      </c>
    </row>
    <row r="512" spans="1:15" x14ac:dyDescent="0.25">
      <c r="A512" s="50">
        <v>1275</v>
      </c>
      <c r="B512" s="50">
        <v>12646</v>
      </c>
      <c r="C512" s="50">
        <v>12646</v>
      </c>
      <c r="D512" s="57">
        <v>68.64</v>
      </c>
      <c r="E512" s="50" t="s">
        <v>167</v>
      </c>
      <c r="F512" s="50" t="s">
        <v>182</v>
      </c>
      <c r="G512" s="50" t="s">
        <v>495</v>
      </c>
      <c r="H512" s="52">
        <v>41556</v>
      </c>
      <c r="I512" s="50" t="s">
        <v>61</v>
      </c>
      <c r="J512" s="50" t="s">
        <v>6</v>
      </c>
      <c r="K512" s="50" t="s">
        <v>36</v>
      </c>
      <c r="L512" s="51">
        <v>11516.319853700001</v>
      </c>
      <c r="M512" s="51">
        <v>3380706.8127199998</v>
      </c>
      <c r="N512" s="51">
        <v>77.610659678299996</v>
      </c>
      <c r="O512" s="51">
        <v>68.64</v>
      </c>
    </row>
    <row r="513" spans="1:15" x14ac:dyDescent="0.25">
      <c r="A513" s="50">
        <v>1276</v>
      </c>
      <c r="B513" s="50">
        <v>12647</v>
      </c>
      <c r="C513" s="50">
        <v>12647</v>
      </c>
      <c r="D513" s="57">
        <v>28.91</v>
      </c>
      <c r="E513" s="50" t="s">
        <v>167</v>
      </c>
      <c r="F513" s="50" t="s">
        <v>182</v>
      </c>
      <c r="G513" s="50" t="s">
        <v>495</v>
      </c>
      <c r="H513" s="52">
        <v>41556</v>
      </c>
      <c r="I513" s="50" t="s">
        <v>61</v>
      </c>
      <c r="J513" s="50" t="s">
        <v>6</v>
      </c>
      <c r="K513" s="50" t="s">
        <v>36</v>
      </c>
      <c r="L513" s="51">
        <v>5216.78419562</v>
      </c>
      <c r="M513" s="51">
        <v>1261499.7311100001</v>
      </c>
      <c r="N513" s="51">
        <v>28.9601647641</v>
      </c>
      <c r="O513" s="51">
        <v>28.91</v>
      </c>
    </row>
    <row r="514" spans="1:15" x14ac:dyDescent="0.25">
      <c r="A514" s="50">
        <v>1284</v>
      </c>
      <c r="B514" s="50">
        <v>12751</v>
      </c>
      <c r="C514" s="50">
        <v>12751</v>
      </c>
      <c r="D514" s="57">
        <v>20.22</v>
      </c>
      <c r="E514" s="50" t="s">
        <v>167</v>
      </c>
      <c r="F514" s="50" t="s">
        <v>182</v>
      </c>
      <c r="G514" s="50" t="s">
        <v>496</v>
      </c>
      <c r="H514" s="52">
        <v>41569</v>
      </c>
      <c r="I514" s="50" t="s">
        <v>61</v>
      </c>
      <c r="J514" s="50" t="s">
        <v>6</v>
      </c>
      <c r="K514" s="50" t="s">
        <v>36</v>
      </c>
      <c r="L514" s="51">
        <v>3987.0069752700001</v>
      </c>
      <c r="M514" s="51">
        <v>882479.76767900004</v>
      </c>
      <c r="N514" s="51">
        <v>20.2590288707</v>
      </c>
      <c r="O514" s="51">
        <v>20.22</v>
      </c>
    </row>
    <row r="515" spans="1:15" x14ac:dyDescent="0.25">
      <c r="A515" s="50">
        <v>1285</v>
      </c>
      <c r="B515" s="50">
        <v>12752</v>
      </c>
      <c r="C515" s="50">
        <v>12752</v>
      </c>
      <c r="D515" s="57">
        <v>9.7799999999999994</v>
      </c>
      <c r="E515" s="50" t="s">
        <v>167</v>
      </c>
      <c r="F515" s="50" t="s">
        <v>182</v>
      </c>
      <c r="G515" s="50" t="s">
        <v>496</v>
      </c>
      <c r="H515" s="52">
        <v>41569</v>
      </c>
      <c r="I515" s="50" t="s">
        <v>61</v>
      </c>
      <c r="J515" s="50" t="s">
        <v>6</v>
      </c>
      <c r="K515" s="50" t="s">
        <v>36</v>
      </c>
      <c r="L515" s="51">
        <v>2614.11496549</v>
      </c>
      <c r="M515" s="51">
        <v>427022.10096700001</v>
      </c>
      <c r="N515" s="51">
        <v>9.8031177470300008</v>
      </c>
      <c r="O515" s="51">
        <v>9.7799999999999994</v>
      </c>
    </row>
    <row r="516" spans="1:15" x14ac:dyDescent="0.25">
      <c r="A516" s="50">
        <v>1286</v>
      </c>
      <c r="B516" s="50">
        <v>12753</v>
      </c>
      <c r="C516" s="50">
        <v>12753</v>
      </c>
      <c r="D516" s="57">
        <v>18.350000000000001</v>
      </c>
      <c r="E516" s="50" t="s">
        <v>167</v>
      </c>
      <c r="F516" s="50" t="s">
        <v>182</v>
      </c>
      <c r="G516" s="50" t="s">
        <v>496</v>
      </c>
      <c r="H516" s="52">
        <v>41569</v>
      </c>
      <c r="I516" s="50" t="s">
        <v>61</v>
      </c>
      <c r="J516" s="50" t="s">
        <v>6</v>
      </c>
      <c r="K516" s="50" t="s">
        <v>36</v>
      </c>
      <c r="L516" s="51">
        <v>5968.3753579100003</v>
      </c>
      <c r="M516" s="51">
        <v>800873.95010899997</v>
      </c>
      <c r="N516" s="51">
        <v>18.385609587099999</v>
      </c>
      <c r="O516" s="51">
        <v>18.350000000000001</v>
      </c>
    </row>
    <row r="517" spans="1:15" x14ac:dyDescent="0.25">
      <c r="A517" s="50">
        <v>1287</v>
      </c>
      <c r="B517" s="50">
        <v>12754</v>
      </c>
      <c r="C517" s="50">
        <v>12754</v>
      </c>
      <c r="D517" s="57">
        <v>9.25</v>
      </c>
      <c r="E517" s="50" t="s">
        <v>167</v>
      </c>
      <c r="F517" s="50" t="s">
        <v>182</v>
      </c>
      <c r="G517" s="50" t="s">
        <v>496</v>
      </c>
      <c r="H517" s="52">
        <v>41569</v>
      </c>
      <c r="I517" s="50" t="s">
        <v>61</v>
      </c>
      <c r="J517" s="50" t="s">
        <v>6</v>
      </c>
      <c r="K517" s="50" t="s">
        <v>36</v>
      </c>
      <c r="L517" s="51">
        <v>2540.9931885300002</v>
      </c>
      <c r="M517" s="51">
        <v>403520.70997600001</v>
      </c>
      <c r="N517" s="51">
        <v>9.2635978894399997</v>
      </c>
      <c r="O517" s="51">
        <v>9.25</v>
      </c>
    </row>
    <row r="518" spans="1:15" x14ac:dyDescent="0.25">
      <c r="A518" s="50">
        <v>1289</v>
      </c>
      <c r="B518" s="50">
        <v>12769</v>
      </c>
      <c r="C518" s="50">
        <v>12769</v>
      </c>
      <c r="D518" s="57">
        <v>19.7</v>
      </c>
      <c r="E518" s="50" t="s">
        <v>167</v>
      </c>
      <c r="F518" s="50" t="s">
        <v>182</v>
      </c>
      <c r="G518" s="50" t="s">
        <v>497</v>
      </c>
      <c r="H518" s="52">
        <v>41571</v>
      </c>
      <c r="I518" s="50" t="s">
        <v>61</v>
      </c>
      <c r="J518" s="50" t="s">
        <v>6</v>
      </c>
      <c r="K518" s="50" t="s">
        <v>36</v>
      </c>
      <c r="L518" s="51">
        <v>3908.1226442299999</v>
      </c>
      <c r="M518" s="51">
        <v>859966.02249300003</v>
      </c>
      <c r="N518" s="51">
        <v>19.7421823317</v>
      </c>
      <c r="O518" s="51">
        <v>19.7</v>
      </c>
    </row>
    <row r="519" spans="1:15" x14ac:dyDescent="0.25">
      <c r="A519" s="50">
        <v>1291</v>
      </c>
      <c r="B519" s="50">
        <v>12774</v>
      </c>
      <c r="C519" s="50">
        <v>12774</v>
      </c>
      <c r="D519" s="57">
        <v>28.52</v>
      </c>
      <c r="E519" s="50" t="s">
        <v>167</v>
      </c>
      <c r="F519" s="50" t="s">
        <v>182</v>
      </c>
      <c r="G519" s="50" t="s">
        <v>498</v>
      </c>
      <c r="H519" s="52">
        <v>41570</v>
      </c>
      <c r="I519" s="50" t="s">
        <v>61</v>
      </c>
      <c r="J519" s="50" t="s">
        <v>6</v>
      </c>
      <c r="K519" s="50" t="s">
        <v>36</v>
      </c>
      <c r="L519" s="51">
        <v>5164.1474044500001</v>
      </c>
      <c r="M519" s="51">
        <v>1470097.3950499999</v>
      </c>
      <c r="N519" s="51">
        <v>33.748927352000003</v>
      </c>
      <c r="O519" s="51">
        <v>28.52</v>
      </c>
    </row>
    <row r="520" spans="1:15" x14ac:dyDescent="0.25">
      <c r="A520" s="50">
        <v>1296</v>
      </c>
      <c r="B520" s="50">
        <v>12867</v>
      </c>
      <c r="C520" s="50">
        <v>12867</v>
      </c>
      <c r="D520" s="57">
        <v>49.25</v>
      </c>
      <c r="E520" s="50" t="s">
        <v>167</v>
      </c>
      <c r="F520" s="50" t="s">
        <v>182</v>
      </c>
      <c r="G520" s="50" t="s">
        <v>420</v>
      </c>
      <c r="H520" s="52">
        <v>41572</v>
      </c>
      <c r="I520" s="50" t="s">
        <v>61</v>
      </c>
      <c r="J520" s="50" t="s">
        <v>6</v>
      </c>
      <c r="K520" s="50" t="s">
        <v>36</v>
      </c>
      <c r="L520" s="51">
        <v>8682.5864138100005</v>
      </c>
      <c r="M520" s="51">
        <v>2155690.3384699998</v>
      </c>
      <c r="N520" s="51">
        <v>49.488038596300001</v>
      </c>
      <c r="O520" s="51">
        <v>49.25</v>
      </c>
    </row>
    <row r="521" spans="1:15" x14ac:dyDescent="0.25">
      <c r="A521" s="50">
        <v>1297</v>
      </c>
      <c r="B521" s="50">
        <v>12869</v>
      </c>
      <c r="C521" s="50">
        <v>12869</v>
      </c>
      <c r="D521" s="57">
        <v>144.6</v>
      </c>
      <c r="E521" s="50" t="s">
        <v>167</v>
      </c>
      <c r="F521" s="50" t="s">
        <v>182</v>
      </c>
      <c r="G521" s="50" t="s">
        <v>420</v>
      </c>
      <c r="H521" s="52">
        <v>41572</v>
      </c>
      <c r="I521" s="50" t="s">
        <v>61</v>
      </c>
      <c r="J521" s="50" t="s">
        <v>6</v>
      </c>
      <c r="K521" s="50" t="s">
        <v>36</v>
      </c>
      <c r="L521" s="51">
        <v>13086.2870406</v>
      </c>
      <c r="M521" s="51">
        <v>6885380.04629</v>
      </c>
      <c r="N521" s="51">
        <v>158.06720816999999</v>
      </c>
      <c r="O521" s="51">
        <v>144.6</v>
      </c>
    </row>
    <row r="522" spans="1:15" x14ac:dyDescent="0.25">
      <c r="A522" s="50">
        <v>1298</v>
      </c>
      <c r="B522" s="50">
        <v>12873</v>
      </c>
      <c r="C522" s="50">
        <v>12873</v>
      </c>
      <c r="D522" s="57">
        <v>19.59</v>
      </c>
      <c r="E522" s="50" t="s">
        <v>167</v>
      </c>
      <c r="F522" s="50" t="s">
        <v>182</v>
      </c>
      <c r="G522" s="50" t="s">
        <v>420</v>
      </c>
      <c r="H522" s="52">
        <v>41572</v>
      </c>
      <c r="I522" s="50" t="s">
        <v>61</v>
      </c>
      <c r="J522" s="50" t="s">
        <v>6</v>
      </c>
      <c r="K522" s="50" t="s">
        <v>36</v>
      </c>
      <c r="L522" s="51">
        <v>3930.3408851099998</v>
      </c>
      <c r="M522" s="51">
        <v>854951.02331099997</v>
      </c>
      <c r="N522" s="51">
        <v>19.627053331599999</v>
      </c>
      <c r="O522" s="51">
        <v>19.59</v>
      </c>
    </row>
    <row r="523" spans="1:15" x14ac:dyDescent="0.25">
      <c r="A523" s="50">
        <v>1299</v>
      </c>
      <c r="B523" s="50">
        <v>12874</v>
      </c>
      <c r="C523" s="50">
        <v>12874</v>
      </c>
      <c r="D523" s="57">
        <v>19.489999999999998</v>
      </c>
      <c r="E523" s="50" t="s">
        <v>167</v>
      </c>
      <c r="F523" s="50" t="s">
        <v>182</v>
      </c>
      <c r="G523" s="50" t="s">
        <v>420</v>
      </c>
      <c r="H523" s="52">
        <v>41572</v>
      </c>
      <c r="I523" s="50" t="s">
        <v>61</v>
      </c>
      <c r="J523" s="50" t="s">
        <v>6</v>
      </c>
      <c r="K523" s="50" t="s">
        <v>36</v>
      </c>
      <c r="L523" s="51">
        <v>4578.4743669400004</v>
      </c>
      <c r="M523" s="51">
        <v>850548.72823100002</v>
      </c>
      <c r="N523" s="51">
        <v>19.525990138600001</v>
      </c>
      <c r="O523" s="51">
        <v>19.489999999999998</v>
      </c>
    </row>
    <row r="524" spans="1:15" x14ac:dyDescent="0.25">
      <c r="A524" s="50">
        <v>1300</v>
      </c>
      <c r="B524" s="50">
        <v>12879</v>
      </c>
      <c r="C524" s="50">
        <v>12879</v>
      </c>
      <c r="D524" s="57">
        <v>19</v>
      </c>
      <c r="E524" s="50" t="s">
        <v>167</v>
      </c>
      <c r="F524" s="50" t="s">
        <v>182</v>
      </c>
      <c r="G524" s="50" t="s">
        <v>420</v>
      </c>
      <c r="H524" s="52">
        <v>41572</v>
      </c>
      <c r="I524" s="50" t="s">
        <v>61</v>
      </c>
      <c r="J524" s="50" t="s">
        <v>6</v>
      </c>
      <c r="K524" s="50" t="s">
        <v>36</v>
      </c>
      <c r="L524" s="51">
        <v>4519.1274634299998</v>
      </c>
      <c r="M524" s="51">
        <v>1209919.4760700001</v>
      </c>
      <c r="N524" s="51">
        <v>27.776040306799999</v>
      </c>
      <c r="O524" s="51">
        <v>19</v>
      </c>
    </row>
    <row r="525" spans="1:15" x14ac:dyDescent="0.25">
      <c r="A525" s="50">
        <v>1301</v>
      </c>
      <c r="B525" s="50">
        <v>12880</v>
      </c>
      <c r="C525" s="50">
        <v>12880</v>
      </c>
      <c r="D525" s="57">
        <v>60.1</v>
      </c>
      <c r="E525" s="50" t="s">
        <v>167</v>
      </c>
      <c r="F525" s="50" t="s">
        <v>182</v>
      </c>
      <c r="G525" s="50" t="s">
        <v>420</v>
      </c>
      <c r="H525" s="52">
        <v>41572</v>
      </c>
      <c r="I525" s="50" t="s">
        <v>61</v>
      </c>
      <c r="J525" s="50" t="s">
        <v>6</v>
      </c>
      <c r="K525" s="50" t="s">
        <v>36</v>
      </c>
      <c r="L525" s="51">
        <v>12098.0142027</v>
      </c>
      <c r="M525" s="51">
        <v>2875480.1085399999</v>
      </c>
      <c r="N525" s="51">
        <v>66.012204097700007</v>
      </c>
      <c r="O525" s="51">
        <v>60.1</v>
      </c>
    </row>
    <row r="526" spans="1:15" x14ac:dyDescent="0.25">
      <c r="A526" s="50">
        <v>1322</v>
      </c>
      <c r="B526" s="50">
        <v>12959</v>
      </c>
      <c r="C526" s="50">
        <v>12959</v>
      </c>
      <c r="D526" s="57">
        <v>40.04</v>
      </c>
      <c r="E526" s="50" t="s">
        <v>167</v>
      </c>
      <c r="F526" s="50" t="s">
        <v>182</v>
      </c>
      <c r="G526" s="50" t="s">
        <v>257</v>
      </c>
      <c r="H526" s="52">
        <v>41590</v>
      </c>
      <c r="I526" s="50" t="s">
        <v>61</v>
      </c>
      <c r="J526" s="50" t="s">
        <v>6</v>
      </c>
      <c r="K526" s="50" t="s">
        <v>36</v>
      </c>
      <c r="L526" s="51">
        <v>6146.5626156899998</v>
      </c>
      <c r="M526" s="51">
        <v>1747942.2859100001</v>
      </c>
      <c r="N526" s="51">
        <v>40.127393886500002</v>
      </c>
      <c r="O526" s="51">
        <v>40.04</v>
      </c>
    </row>
    <row r="527" spans="1:15" x14ac:dyDescent="0.25">
      <c r="A527" s="50">
        <v>1323</v>
      </c>
      <c r="B527" s="50">
        <v>12960</v>
      </c>
      <c r="C527" s="50">
        <v>12960</v>
      </c>
      <c r="D527" s="57">
        <v>99.95</v>
      </c>
      <c r="E527" s="50" t="s">
        <v>167</v>
      </c>
      <c r="F527" s="50" t="s">
        <v>182</v>
      </c>
      <c r="G527" s="50" t="s">
        <v>257</v>
      </c>
      <c r="H527" s="52">
        <v>41590</v>
      </c>
      <c r="I527" s="50" t="s">
        <v>61</v>
      </c>
      <c r="J527" s="50" t="s">
        <v>6</v>
      </c>
      <c r="K527" s="50" t="s">
        <v>36</v>
      </c>
      <c r="L527" s="51">
        <v>8412.8556836099997</v>
      </c>
      <c r="M527" s="51">
        <v>4364002.7503800001</v>
      </c>
      <c r="N527" s="51">
        <v>100.18411860499999</v>
      </c>
      <c r="O527" s="51">
        <v>99.95</v>
      </c>
    </row>
    <row r="528" spans="1:15" x14ac:dyDescent="0.25">
      <c r="A528" s="50">
        <v>1324</v>
      </c>
      <c r="B528" s="50">
        <v>12961</v>
      </c>
      <c r="C528" s="50">
        <v>12961</v>
      </c>
      <c r="D528" s="57">
        <v>99.98</v>
      </c>
      <c r="E528" s="50" t="s">
        <v>167</v>
      </c>
      <c r="F528" s="50" t="s">
        <v>182</v>
      </c>
      <c r="G528" s="50" t="s">
        <v>257</v>
      </c>
      <c r="H528" s="52">
        <v>41590</v>
      </c>
      <c r="I528" s="50" t="s">
        <v>61</v>
      </c>
      <c r="J528" s="50" t="s">
        <v>6</v>
      </c>
      <c r="K528" s="50" t="s">
        <v>36</v>
      </c>
      <c r="L528" s="51">
        <v>8618.2783187999994</v>
      </c>
      <c r="M528" s="51">
        <v>4365209.0357299997</v>
      </c>
      <c r="N528" s="51">
        <v>100.211811217</v>
      </c>
      <c r="O528" s="51">
        <v>99.98</v>
      </c>
    </row>
    <row r="529" spans="1:15" x14ac:dyDescent="0.25">
      <c r="A529" s="50">
        <v>1325</v>
      </c>
      <c r="B529" s="50">
        <v>12963</v>
      </c>
      <c r="C529" s="50">
        <v>12963</v>
      </c>
      <c r="D529" s="57">
        <v>7.5</v>
      </c>
      <c r="E529" s="50" t="s">
        <v>167</v>
      </c>
      <c r="F529" s="50" t="s">
        <v>182</v>
      </c>
      <c r="G529" s="50" t="s">
        <v>257</v>
      </c>
      <c r="H529" s="52">
        <v>41590</v>
      </c>
      <c r="I529" s="50" t="s">
        <v>61</v>
      </c>
      <c r="J529" s="50" t="s">
        <v>6</v>
      </c>
      <c r="K529" s="50" t="s">
        <v>36</v>
      </c>
      <c r="L529" s="51">
        <v>3470.47182982</v>
      </c>
      <c r="M529" s="51">
        <v>509975.33777599997</v>
      </c>
      <c r="N529" s="51">
        <v>11.7074696438</v>
      </c>
      <c r="O529" s="51">
        <v>7.5</v>
      </c>
    </row>
    <row r="530" spans="1:15" x14ac:dyDescent="0.25">
      <c r="A530" s="50">
        <v>1326</v>
      </c>
      <c r="B530" s="50">
        <v>12964</v>
      </c>
      <c r="C530" s="50">
        <v>12964</v>
      </c>
      <c r="D530" s="57">
        <v>39.97</v>
      </c>
      <c r="E530" s="50" t="s">
        <v>167</v>
      </c>
      <c r="F530" s="50" t="s">
        <v>182</v>
      </c>
      <c r="G530" s="50" t="s">
        <v>257</v>
      </c>
      <c r="H530" s="52">
        <v>41590</v>
      </c>
      <c r="I530" s="50" t="s">
        <v>61</v>
      </c>
      <c r="J530" s="50" t="s">
        <v>6</v>
      </c>
      <c r="K530" s="50" t="s">
        <v>36</v>
      </c>
      <c r="L530" s="51">
        <v>5295.5083484999996</v>
      </c>
      <c r="M530" s="51">
        <v>1752439.7611700001</v>
      </c>
      <c r="N530" s="51">
        <v>40.230642124600003</v>
      </c>
      <c r="O530" s="51">
        <v>39.97</v>
      </c>
    </row>
    <row r="531" spans="1:15" x14ac:dyDescent="0.25">
      <c r="A531" s="50">
        <v>1327</v>
      </c>
      <c r="B531" s="50">
        <v>13006</v>
      </c>
      <c r="C531" s="50">
        <v>13006</v>
      </c>
      <c r="D531" s="57">
        <v>559.65</v>
      </c>
      <c r="E531" s="50" t="s">
        <v>167</v>
      </c>
      <c r="F531" s="50" t="s">
        <v>182</v>
      </c>
      <c r="G531" s="50" t="s">
        <v>314</v>
      </c>
      <c r="H531" s="52">
        <v>41586</v>
      </c>
      <c r="I531" s="50" t="s">
        <v>61</v>
      </c>
      <c r="J531" s="50" t="s">
        <v>6</v>
      </c>
      <c r="K531" s="50" t="s">
        <v>36</v>
      </c>
      <c r="L531" s="51">
        <v>58815.9705884</v>
      </c>
      <c r="M531" s="51">
        <v>37415801.950999998</v>
      </c>
      <c r="N531" s="51">
        <v>858.95205726999995</v>
      </c>
      <c r="O531" s="51">
        <v>559.65</v>
      </c>
    </row>
    <row r="532" spans="1:15" x14ac:dyDescent="0.25">
      <c r="A532" s="50">
        <v>1328</v>
      </c>
      <c r="B532" s="50">
        <v>13007</v>
      </c>
      <c r="C532" s="50">
        <v>13007</v>
      </c>
      <c r="D532" s="57">
        <v>69.8</v>
      </c>
      <c r="E532" s="50" t="s">
        <v>167</v>
      </c>
      <c r="F532" s="50" t="s">
        <v>182</v>
      </c>
      <c r="G532" s="50" t="s">
        <v>500</v>
      </c>
      <c r="H532" s="52">
        <v>41591</v>
      </c>
      <c r="I532" s="50" t="s">
        <v>61</v>
      </c>
      <c r="J532" s="50" t="s">
        <v>6</v>
      </c>
      <c r="K532" s="50" t="s">
        <v>36</v>
      </c>
      <c r="L532" s="51">
        <v>22453.049633899998</v>
      </c>
      <c r="M532" s="51">
        <v>27625031.9582</v>
      </c>
      <c r="N532" s="51">
        <v>634.18600685700005</v>
      </c>
      <c r="O532" s="51">
        <v>69.8</v>
      </c>
    </row>
    <row r="533" spans="1:15" x14ac:dyDescent="0.25">
      <c r="A533" s="50">
        <v>1331</v>
      </c>
      <c r="B533" s="50">
        <v>13103</v>
      </c>
      <c r="C533" s="50">
        <v>13103</v>
      </c>
      <c r="D533" s="57">
        <v>39.1</v>
      </c>
      <c r="E533" s="50" t="s">
        <v>167</v>
      </c>
      <c r="F533" s="50" t="s">
        <v>182</v>
      </c>
      <c r="G533" s="50" t="s">
        <v>501</v>
      </c>
      <c r="H533" s="52">
        <v>41620</v>
      </c>
      <c r="I533" s="50" t="s">
        <v>61</v>
      </c>
      <c r="J533" s="50" t="s">
        <v>6</v>
      </c>
      <c r="K533" s="50" t="s">
        <v>36</v>
      </c>
      <c r="L533" s="51">
        <v>6577.2911236299997</v>
      </c>
      <c r="M533" s="51">
        <v>1710079.6366000001</v>
      </c>
      <c r="N533" s="51">
        <v>39.258183584599998</v>
      </c>
      <c r="O533" s="51">
        <v>39.1</v>
      </c>
    </row>
    <row r="534" spans="1:15" x14ac:dyDescent="0.25">
      <c r="A534" s="50">
        <v>1332</v>
      </c>
      <c r="B534" s="50">
        <v>13105</v>
      </c>
      <c r="C534" s="50">
        <v>13105</v>
      </c>
      <c r="D534" s="57">
        <v>75.5</v>
      </c>
      <c r="E534" s="50" t="s">
        <v>167</v>
      </c>
      <c r="F534" s="50" t="s">
        <v>182</v>
      </c>
      <c r="G534" s="50" t="s">
        <v>260</v>
      </c>
      <c r="H534" s="52">
        <v>41621</v>
      </c>
      <c r="I534" s="50" t="s">
        <v>61</v>
      </c>
      <c r="J534" s="50" t="s">
        <v>6</v>
      </c>
      <c r="K534" s="50" t="s">
        <v>36</v>
      </c>
      <c r="L534" s="51">
        <v>14458.4312852</v>
      </c>
      <c r="M534" s="51">
        <v>4950097.2926500002</v>
      </c>
      <c r="N534" s="51">
        <v>113.639051724</v>
      </c>
      <c r="O534" s="51">
        <v>75.5</v>
      </c>
    </row>
    <row r="535" spans="1:15" x14ac:dyDescent="0.25">
      <c r="A535" s="50">
        <v>1333</v>
      </c>
      <c r="B535" s="50">
        <v>13109</v>
      </c>
      <c r="C535" s="50">
        <v>13109</v>
      </c>
      <c r="D535" s="57">
        <v>41.65</v>
      </c>
      <c r="E535" s="50" t="s">
        <v>167</v>
      </c>
      <c r="F535" s="50" t="s">
        <v>182</v>
      </c>
      <c r="G535" s="50" t="s">
        <v>261</v>
      </c>
      <c r="H535" s="52">
        <v>41614</v>
      </c>
      <c r="I535" s="50" t="s">
        <v>61</v>
      </c>
      <c r="J535" s="50" t="s">
        <v>6</v>
      </c>
      <c r="K535" s="50" t="s">
        <v>36</v>
      </c>
      <c r="L535" s="51">
        <v>5792.2624183500002</v>
      </c>
      <c r="M535" s="51">
        <v>1818331.1196099999</v>
      </c>
      <c r="N535" s="51">
        <v>41.743305623300003</v>
      </c>
      <c r="O535" s="51">
        <v>41.65</v>
      </c>
    </row>
    <row r="536" spans="1:15" x14ac:dyDescent="0.25">
      <c r="A536" s="50">
        <v>1334</v>
      </c>
      <c r="B536" s="50">
        <v>13111</v>
      </c>
      <c r="C536" s="50">
        <v>13111</v>
      </c>
      <c r="D536" s="57">
        <v>3.59</v>
      </c>
      <c r="E536" s="50" t="s">
        <v>167</v>
      </c>
      <c r="F536" s="50" t="s">
        <v>182</v>
      </c>
      <c r="G536" s="50" t="s">
        <v>261</v>
      </c>
      <c r="H536" s="52">
        <v>41614</v>
      </c>
      <c r="I536" s="50" t="s">
        <v>61</v>
      </c>
      <c r="J536" s="50" t="s">
        <v>6</v>
      </c>
      <c r="K536" s="50" t="s">
        <v>36</v>
      </c>
      <c r="L536" s="51">
        <v>3590.3251753899999</v>
      </c>
      <c r="M536" s="51">
        <v>156874.08690600001</v>
      </c>
      <c r="N536" s="51">
        <v>3.6013478972500002</v>
      </c>
      <c r="O536" s="51">
        <v>3.59</v>
      </c>
    </row>
    <row r="537" spans="1:15" x14ac:dyDescent="0.25">
      <c r="A537" s="50">
        <v>1335</v>
      </c>
      <c r="B537" s="50">
        <v>13117</v>
      </c>
      <c r="C537" s="50">
        <v>13117</v>
      </c>
      <c r="D537" s="57">
        <v>17.43</v>
      </c>
      <c r="E537" s="50" t="s">
        <v>167</v>
      </c>
      <c r="F537" s="50" t="s">
        <v>182</v>
      </c>
      <c r="G537" s="50" t="s">
        <v>502</v>
      </c>
      <c r="H537" s="52">
        <v>41625</v>
      </c>
      <c r="I537" s="50" t="s">
        <v>61</v>
      </c>
      <c r="J537" s="50" t="s">
        <v>6</v>
      </c>
      <c r="K537" s="50" t="s">
        <v>36</v>
      </c>
      <c r="L537" s="51">
        <v>5035.1255901799996</v>
      </c>
      <c r="M537" s="51">
        <v>760278.99788499996</v>
      </c>
      <c r="N537" s="51">
        <v>17.4536739901</v>
      </c>
      <c r="O537" s="51">
        <v>17.43</v>
      </c>
    </row>
    <row r="538" spans="1:15" x14ac:dyDescent="0.25">
      <c r="A538" s="50">
        <v>1338</v>
      </c>
      <c r="B538" s="50">
        <v>13232</v>
      </c>
      <c r="C538" s="50">
        <v>13232</v>
      </c>
      <c r="D538" s="57">
        <v>145.9</v>
      </c>
      <c r="E538" s="50" t="s">
        <v>167</v>
      </c>
      <c r="F538" s="50" t="s">
        <v>182</v>
      </c>
      <c r="G538" s="50" t="s">
        <v>473</v>
      </c>
      <c r="H538" s="52">
        <v>41649</v>
      </c>
      <c r="I538" s="50" t="s">
        <v>61</v>
      </c>
      <c r="J538" s="50" t="s">
        <v>6</v>
      </c>
      <c r="K538" s="50" t="s">
        <v>36</v>
      </c>
      <c r="L538" s="51">
        <v>22310.5399741</v>
      </c>
      <c r="M538" s="51">
        <v>6371517.5967800003</v>
      </c>
      <c r="N538" s="51">
        <v>146.27050236299999</v>
      </c>
      <c r="O538" s="51">
        <v>145.9</v>
      </c>
    </row>
    <row r="539" spans="1:15" x14ac:dyDescent="0.25">
      <c r="A539" s="50">
        <v>1339</v>
      </c>
      <c r="B539" s="50">
        <v>13233</v>
      </c>
      <c r="C539" s="50">
        <v>13233</v>
      </c>
      <c r="D539" s="57">
        <v>47.12</v>
      </c>
      <c r="E539" s="50" t="s">
        <v>167</v>
      </c>
      <c r="F539" s="50" t="s">
        <v>182</v>
      </c>
      <c r="G539" s="50" t="s">
        <v>473</v>
      </c>
      <c r="H539" s="52">
        <v>41649</v>
      </c>
      <c r="I539" s="50" t="s">
        <v>61</v>
      </c>
      <c r="J539" s="50" t="s">
        <v>6</v>
      </c>
      <c r="K539" s="50" t="s">
        <v>36</v>
      </c>
      <c r="L539" s="51">
        <v>8488.93318525</v>
      </c>
      <c r="M539" s="51">
        <v>2057105.82232</v>
      </c>
      <c r="N539" s="51">
        <v>47.224840467500002</v>
      </c>
      <c r="O539" s="51">
        <v>47.12</v>
      </c>
    </row>
    <row r="540" spans="1:15" x14ac:dyDescent="0.25">
      <c r="A540" s="50">
        <v>1340</v>
      </c>
      <c r="B540" s="50">
        <v>13234</v>
      </c>
      <c r="C540" s="50">
        <v>13234</v>
      </c>
      <c r="D540" s="57">
        <v>31.19</v>
      </c>
      <c r="E540" s="50" t="s">
        <v>167</v>
      </c>
      <c r="F540" s="50" t="s">
        <v>182</v>
      </c>
      <c r="G540" s="50" t="s">
        <v>473</v>
      </c>
      <c r="H540" s="52">
        <v>41649</v>
      </c>
      <c r="I540" s="50" t="s">
        <v>61</v>
      </c>
      <c r="J540" s="50" t="s">
        <v>6</v>
      </c>
      <c r="K540" s="50" t="s">
        <v>36</v>
      </c>
      <c r="L540" s="51">
        <v>5143.8578248800004</v>
      </c>
      <c r="M540" s="51">
        <v>1361632.4841199999</v>
      </c>
      <c r="N540" s="51">
        <v>31.2589056626</v>
      </c>
      <c r="O540" s="51">
        <v>31.19</v>
      </c>
    </row>
    <row r="541" spans="1:15" x14ac:dyDescent="0.25">
      <c r="A541" s="50">
        <v>1341</v>
      </c>
      <c r="B541" s="50">
        <v>13235</v>
      </c>
      <c r="C541" s="50">
        <v>13235</v>
      </c>
      <c r="D541" s="57">
        <v>9.39</v>
      </c>
      <c r="E541" s="50" t="s">
        <v>167</v>
      </c>
      <c r="F541" s="50" t="s">
        <v>182</v>
      </c>
      <c r="G541" s="50" t="s">
        <v>473</v>
      </c>
      <c r="H541" s="52">
        <v>41649</v>
      </c>
      <c r="I541" s="50" t="s">
        <v>61</v>
      </c>
      <c r="J541" s="50" t="s">
        <v>6</v>
      </c>
      <c r="K541" s="50" t="s">
        <v>36</v>
      </c>
      <c r="L541" s="51">
        <v>3263.26470703</v>
      </c>
      <c r="M541" s="51">
        <v>406253.05575499998</v>
      </c>
      <c r="N541" s="51">
        <v>9.3263241683100002</v>
      </c>
      <c r="O541" s="51">
        <v>9.3263241683100002</v>
      </c>
    </row>
    <row r="542" spans="1:15" x14ac:dyDescent="0.25">
      <c r="A542" s="50">
        <v>1342</v>
      </c>
      <c r="B542" s="50">
        <v>13236</v>
      </c>
      <c r="C542" s="50">
        <v>13236</v>
      </c>
      <c r="D542" s="57">
        <v>13.46</v>
      </c>
      <c r="E542" s="50" t="s">
        <v>167</v>
      </c>
      <c r="F542" s="50" t="s">
        <v>182</v>
      </c>
      <c r="G542" s="50" t="s">
        <v>473</v>
      </c>
      <c r="H542" s="52">
        <v>41649</v>
      </c>
      <c r="I542" s="50" t="s">
        <v>61</v>
      </c>
      <c r="J542" s="50" t="s">
        <v>6</v>
      </c>
      <c r="K542" s="50" t="s">
        <v>36</v>
      </c>
      <c r="L542" s="51">
        <v>3499.4867069000002</v>
      </c>
      <c r="M542" s="51">
        <v>587651.10584800004</v>
      </c>
      <c r="N542" s="51">
        <v>13.4906670445</v>
      </c>
      <c r="O542" s="51">
        <v>13.46</v>
      </c>
    </row>
    <row r="543" spans="1:15" x14ac:dyDescent="0.25">
      <c r="A543" s="50">
        <v>1343</v>
      </c>
      <c r="B543" s="50">
        <v>13237</v>
      </c>
      <c r="C543" s="50">
        <v>13237</v>
      </c>
      <c r="D543" s="57">
        <v>9.6</v>
      </c>
      <c r="E543" s="50" t="s">
        <v>167</v>
      </c>
      <c r="F543" s="50" t="s">
        <v>182</v>
      </c>
      <c r="G543" s="50" t="s">
        <v>473</v>
      </c>
      <c r="H543" s="52">
        <v>41649</v>
      </c>
      <c r="I543" s="50" t="s">
        <v>61</v>
      </c>
      <c r="J543" s="50" t="s">
        <v>6</v>
      </c>
      <c r="K543" s="50" t="s">
        <v>36</v>
      </c>
      <c r="L543" s="51">
        <v>2621.7317879699999</v>
      </c>
      <c r="M543" s="51">
        <v>419141.40671200003</v>
      </c>
      <c r="N543" s="51">
        <v>9.6222011772799991</v>
      </c>
      <c r="O543" s="51">
        <v>9.6</v>
      </c>
    </row>
    <row r="544" spans="1:15" x14ac:dyDescent="0.25">
      <c r="A544" s="50">
        <v>1344</v>
      </c>
      <c r="B544" s="50">
        <v>13238</v>
      </c>
      <c r="C544" s="50">
        <v>13238</v>
      </c>
      <c r="D544" s="57">
        <v>58.1</v>
      </c>
      <c r="E544" s="50" t="s">
        <v>167</v>
      </c>
      <c r="F544" s="50" t="s">
        <v>182</v>
      </c>
      <c r="G544" s="50" t="s">
        <v>473</v>
      </c>
      <c r="H544" s="52">
        <v>41649</v>
      </c>
      <c r="I544" s="50" t="s">
        <v>61</v>
      </c>
      <c r="J544" s="50" t="s">
        <v>6</v>
      </c>
      <c r="K544" s="50" t="s">
        <v>36</v>
      </c>
      <c r="L544" s="51">
        <v>6512.5021538499996</v>
      </c>
      <c r="M544" s="51">
        <v>2538009.39433</v>
      </c>
      <c r="N544" s="51">
        <v>58.264911533499998</v>
      </c>
      <c r="O544" s="51">
        <v>58.1</v>
      </c>
    </row>
    <row r="545" spans="1:15" x14ac:dyDescent="0.25">
      <c r="A545" s="50">
        <v>1345</v>
      </c>
      <c r="B545" s="50">
        <v>13240</v>
      </c>
      <c r="C545" s="50">
        <v>13240</v>
      </c>
      <c r="D545" s="57">
        <v>9.2799999999999994</v>
      </c>
      <c r="E545" s="50" t="s">
        <v>167</v>
      </c>
      <c r="F545" s="50" t="s">
        <v>182</v>
      </c>
      <c r="G545" s="50" t="s">
        <v>473</v>
      </c>
      <c r="H545" s="52">
        <v>41649</v>
      </c>
      <c r="I545" s="50" t="s">
        <v>61</v>
      </c>
      <c r="J545" s="50" t="s">
        <v>6</v>
      </c>
      <c r="K545" s="50" t="s">
        <v>36</v>
      </c>
      <c r="L545" s="51">
        <v>3218.2632783399999</v>
      </c>
      <c r="M545" s="51">
        <v>405069.79453200003</v>
      </c>
      <c r="N545" s="51">
        <v>9.2991601197500007</v>
      </c>
      <c r="O545" s="51">
        <v>9.2799999999999994</v>
      </c>
    </row>
    <row r="546" spans="1:15" x14ac:dyDescent="0.25">
      <c r="A546" s="50">
        <v>1346</v>
      </c>
      <c r="B546" s="50">
        <v>13241</v>
      </c>
      <c r="C546" s="50">
        <v>13241</v>
      </c>
      <c r="D546" s="57">
        <v>20.03</v>
      </c>
      <c r="E546" s="50" t="s">
        <v>167</v>
      </c>
      <c r="F546" s="50" t="s">
        <v>182</v>
      </c>
      <c r="G546" s="50" t="s">
        <v>473</v>
      </c>
      <c r="H546" s="52">
        <v>41649</v>
      </c>
      <c r="I546" s="50" t="s">
        <v>61</v>
      </c>
      <c r="J546" s="50" t="s">
        <v>6</v>
      </c>
      <c r="K546" s="50" t="s">
        <v>36</v>
      </c>
      <c r="L546" s="51">
        <v>3971.2161511099998</v>
      </c>
      <c r="M546" s="51">
        <v>874378.90959599998</v>
      </c>
      <c r="N546" s="51">
        <v>20.073058014699999</v>
      </c>
      <c r="O546" s="51">
        <v>20.03</v>
      </c>
    </row>
    <row r="547" spans="1:15" x14ac:dyDescent="0.25">
      <c r="A547" s="50">
        <v>1347</v>
      </c>
      <c r="B547" s="50">
        <v>13242</v>
      </c>
      <c r="C547" s="50">
        <v>13242</v>
      </c>
      <c r="D547" s="57">
        <v>13.21</v>
      </c>
      <c r="E547" s="50" t="s">
        <v>167</v>
      </c>
      <c r="F547" s="50" t="s">
        <v>182</v>
      </c>
      <c r="G547" s="50" t="s">
        <v>473</v>
      </c>
      <c r="H547" s="52">
        <v>41649</v>
      </c>
      <c r="I547" s="50" t="s">
        <v>61</v>
      </c>
      <c r="J547" s="50" t="s">
        <v>6</v>
      </c>
      <c r="K547" s="50" t="s">
        <v>36</v>
      </c>
      <c r="L547" s="51">
        <v>3085.01136817</v>
      </c>
      <c r="M547" s="51">
        <v>576844.48572700005</v>
      </c>
      <c r="N547" s="51">
        <v>13.2425801908</v>
      </c>
      <c r="O547" s="51">
        <v>13.21</v>
      </c>
    </row>
    <row r="548" spans="1:15" x14ac:dyDescent="0.25">
      <c r="A548" s="50">
        <v>1348</v>
      </c>
      <c r="B548" s="50">
        <v>13243</v>
      </c>
      <c r="C548" s="50">
        <v>13243</v>
      </c>
      <c r="D548" s="57">
        <v>10.01</v>
      </c>
      <c r="E548" s="50" t="s">
        <v>167</v>
      </c>
      <c r="F548" s="50" t="s">
        <v>182</v>
      </c>
      <c r="G548" s="50" t="s">
        <v>473</v>
      </c>
      <c r="H548" s="52">
        <v>41649</v>
      </c>
      <c r="I548" s="50" t="s">
        <v>61</v>
      </c>
      <c r="J548" s="50" t="s">
        <v>6</v>
      </c>
      <c r="K548" s="50" t="s">
        <v>36</v>
      </c>
      <c r="L548" s="51">
        <v>3288.8343852899998</v>
      </c>
      <c r="M548" s="51">
        <v>437123.77307599998</v>
      </c>
      <c r="N548" s="51">
        <v>10.035021156499999</v>
      </c>
      <c r="O548" s="51">
        <v>10.01</v>
      </c>
    </row>
    <row r="549" spans="1:15" x14ac:dyDescent="0.25">
      <c r="A549" s="50">
        <v>1349</v>
      </c>
      <c r="B549" s="50">
        <v>13244</v>
      </c>
      <c r="C549" s="50">
        <v>13244</v>
      </c>
      <c r="D549" s="57">
        <v>9.9600000000000009</v>
      </c>
      <c r="E549" s="50" t="s">
        <v>167</v>
      </c>
      <c r="F549" s="50" t="s">
        <v>182</v>
      </c>
      <c r="G549" s="50" t="s">
        <v>473</v>
      </c>
      <c r="H549" s="52">
        <v>41649</v>
      </c>
      <c r="I549" s="50" t="s">
        <v>61</v>
      </c>
      <c r="J549" s="50" t="s">
        <v>6</v>
      </c>
      <c r="K549" s="50" t="s">
        <v>36</v>
      </c>
      <c r="L549" s="51">
        <v>3295.5348044299999</v>
      </c>
      <c r="M549" s="51">
        <v>434793.19005600002</v>
      </c>
      <c r="N549" s="51">
        <v>9.9815181183299995</v>
      </c>
      <c r="O549" s="51">
        <v>9.9600000000000009</v>
      </c>
    </row>
    <row r="550" spans="1:15" x14ac:dyDescent="0.25">
      <c r="A550" s="50">
        <v>1350</v>
      </c>
      <c r="B550" s="50">
        <v>13245</v>
      </c>
      <c r="C550" s="50">
        <v>13245</v>
      </c>
      <c r="D550" s="57">
        <v>83.84</v>
      </c>
      <c r="E550" s="50" t="s">
        <v>167</v>
      </c>
      <c r="F550" s="50" t="s">
        <v>182</v>
      </c>
      <c r="G550" s="50" t="s">
        <v>473</v>
      </c>
      <c r="H550" s="52">
        <v>41649</v>
      </c>
      <c r="I550" s="50" t="s">
        <v>61</v>
      </c>
      <c r="J550" s="50" t="s">
        <v>6</v>
      </c>
      <c r="K550" s="50" t="s">
        <v>36</v>
      </c>
      <c r="L550" s="51">
        <v>14007.1142155</v>
      </c>
      <c r="M550" s="51">
        <v>4235451.33672</v>
      </c>
      <c r="N550" s="51">
        <v>97.232972419199996</v>
      </c>
      <c r="O550" s="51">
        <v>83.84</v>
      </c>
    </row>
    <row r="551" spans="1:15" x14ac:dyDescent="0.25">
      <c r="A551" s="50">
        <v>1351</v>
      </c>
      <c r="B551" s="50">
        <v>13246</v>
      </c>
      <c r="C551" s="50">
        <v>13246</v>
      </c>
      <c r="D551" s="57">
        <v>107.95</v>
      </c>
      <c r="E551" s="50" t="s">
        <v>167</v>
      </c>
      <c r="F551" s="50" t="s">
        <v>182</v>
      </c>
      <c r="G551" s="50" t="s">
        <v>473</v>
      </c>
      <c r="H551" s="52">
        <v>41649</v>
      </c>
      <c r="I551" s="50" t="s">
        <v>61</v>
      </c>
      <c r="J551" s="50" t="s">
        <v>6</v>
      </c>
      <c r="K551" s="50" t="s">
        <v>36</v>
      </c>
      <c r="L551" s="51">
        <v>16291.0827967</v>
      </c>
      <c r="M551" s="51">
        <v>4712075.6921199998</v>
      </c>
      <c r="N551" s="51">
        <v>108.174805796</v>
      </c>
      <c r="O551" s="51">
        <v>107.95</v>
      </c>
    </row>
    <row r="552" spans="1:15" x14ac:dyDescent="0.25">
      <c r="A552" s="50">
        <v>1352</v>
      </c>
      <c r="B552" s="50">
        <v>13247</v>
      </c>
      <c r="C552" s="50">
        <v>13247</v>
      </c>
      <c r="D552" s="57">
        <v>37.909999999999997</v>
      </c>
      <c r="E552" s="50" t="s">
        <v>167</v>
      </c>
      <c r="F552" s="50" t="s">
        <v>182</v>
      </c>
      <c r="G552" s="50" t="s">
        <v>473</v>
      </c>
      <c r="H552" s="52">
        <v>41649</v>
      </c>
      <c r="I552" s="50" t="s">
        <v>61</v>
      </c>
      <c r="J552" s="50" t="s">
        <v>6</v>
      </c>
      <c r="K552" s="50" t="s">
        <v>36</v>
      </c>
      <c r="L552" s="51">
        <v>7036.0586506199998</v>
      </c>
      <c r="M552" s="51">
        <v>1654627.3329799999</v>
      </c>
      <c r="N552" s="51">
        <v>37.985168767399998</v>
      </c>
      <c r="O552" s="51">
        <v>37.909999999999997</v>
      </c>
    </row>
    <row r="553" spans="1:15" x14ac:dyDescent="0.25">
      <c r="A553" s="50">
        <v>1353</v>
      </c>
      <c r="B553" s="50">
        <v>13248</v>
      </c>
      <c r="C553" s="50">
        <v>13248</v>
      </c>
      <c r="D553" s="57">
        <v>18.32</v>
      </c>
      <c r="E553" s="50" t="s">
        <v>167</v>
      </c>
      <c r="F553" s="50" t="s">
        <v>182</v>
      </c>
      <c r="G553" s="50" t="s">
        <v>473</v>
      </c>
      <c r="H553" s="52">
        <v>41649</v>
      </c>
      <c r="I553" s="50" t="s">
        <v>61</v>
      </c>
      <c r="J553" s="50" t="s">
        <v>6</v>
      </c>
      <c r="K553" s="50" t="s">
        <v>36</v>
      </c>
      <c r="L553" s="51">
        <v>3824.4915322900001</v>
      </c>
      <c r="M553" s="51">
        <v>800163.41832699999</v>
      </c>
      <c r="N553" s="51">
        <v>18.369297956600001</v>
      </c>
      <c r="O553" s="51">
        <v>18.32</v>
      </c>
    </row>
    <row r="554" spans="1:15" x14ac:dyDescent="0.25">
      <c r="A554" s="50">
        <v>1354</v>
      </c>
      <c r="B554" s="50">
        <v>13249</v>
      </c>
      <c r="C554" s="50">
        <v>13249</v>
      </c>
      <c r="D554" s="57">
        <v>19.3</v>
      </c>
      <c r="E554" s="50" t="s">
        <v>167</v>
      </c>
      <c r="F554" s="50" t="s">
        <v>182</v>
      </c>
      <c r="G554" s="50" t="s">
        <v>473</v>
      </c>
      <c r="H554" s="52">
        <v>41649</v>
      </c>
      <c r="I554" s="50" t="s">
        <v>61</v>
      </c>
      <c r="J554" s="50" t="s">
        <v>6</v>
      </c>
      <c r="K554" s="50" t="s">
        <v>36</v>
      </c>
      <c r="L554" s="51">
        <v>3897.8855398699998</v>
      </c>
      <c r="M554" s="51">
        <v>852945.79124599998</v>
      </c>
      <c r="N554" s="51">
        <v>19.5810193535</v>
      </c>
      <c r="O554" s="51">
        <v>19.3</v>
      </c>
    </row>
    <row r="555" spans="1:15" x14ac:dyDescent="0.25">
      <c r="A555" s="50">
        <v>1355</v>
      </c>
      <c r="B555" s="50">
        <v>13250</v>
      </c>
      <c r="C555" s="50">
        <v>13250</v>
      </c>
      <c r="D555" s="57">
        <v>21.39</v>
      </c>
      <c r="E555" s="50" t="s">
        <v>167</v>
      </c>
      <c r="F555" s="50" t="s">
        <v>182</v>
      </c>
      <c r="G555" s="50" t="s">
        <v>473</v>
      </c>
      <c r="H555" s="52">
        <v>41649</v>
      </c>
      <c r="I555" s="50" t="s">
        <v>61</v>
      </c>
      <c r="J555" s="50" t="s">
        <v>6</v>
      </c>
      <c r="K555" s="50" t="s">
        <v>36</v>
      </c>
      <c r="L555" s="51">
        <v>4056.7156804199999</v>
      </c>
      <c r="M555" s="51">
        <v>923920.15399200004</v>
      </c>
      <c r="N555" s="51">
        <v>21.2103730414</v>
      </c>
      <c r="O555" s="51">
        <v>21.2103730414</v>
      </c>
    </row>
    <row r="556" spans="1:15" x14ac:dyDescent="0.25">
      <c r="A556" s="50">
        <v>1356</v>
      </c>
      <c r="B556" s="50">
        <v>13251</v>
      </c>
      <c r="C556" s="50">
        <v>13251</v>
      </c>
      <c r="D556" s="57">
        <v>38.479999999999997</v>
      </c>
      <c r="E556" s="50" t="s">
        <v>167</v>
      </c>
      <c r="F556" s="50" t="s">
        <v>182</v>
      </c>
      <c r="G556" s="50" t="s">
        <v>473</v>
      </c>
      <c r="H556" s="52">
        <v>41649</v>
      </c>
      <c r="I556" s="50" t="s">
        <v>61</v>
      </c>
      <c r="J556" s="50" t="s">
        <v>6</v>
      </c>
      <c r="K556" s="50" t="s">
        <v>36</v>
      </c>
      <c r="L556" s="51">
        <v>5201.13524306</v>
      </c>
      <c r="M556" s="51">
        <v>1690678.3616599999</v>
      </c>
      <c r="N556" s="51">
        <v>38.812789816200002</v>
      </c>
      <c r="O556" s="51">
        <v>38.479999999999997</v>
      </c>
    </row>
    <row r="557" spans="1:15" x14ac:dyDescent="0.25">
      <c r="A557" s="50">
        <v>1362</v>
      </c>
      <c r="B557" s="50">
        <v>13332</v>
      </c>
      <c r="C557" s="50">
        <v>13332</v>
      </c>
      <c r="D557" s="57">
        <v>10.19</v>
      </c>
      <c r="E557" s="50" t="s">
        <v>167</v>
      </c>
      <c r="F557" s="50" t="s">
        <v>182</v>
      </c>
      <c r="G557" s="50" t="s">
        <v>508</v>
      </c>
      <c r="H557" s="52">
        <v>41659</v>
      </c>
      <c r="I557" s="50" t="s">
        <v>61</v>
      </c>
      <c r="J557" s="50" t="s">
        <v>6</v>
      </c>
      <c r="K557" s="50" t="s">
        <v>36</v>
      </c>
      <c r="L557" s="51">
        <v>3641.4306584999999</v>
      </c>
      <c r="M557" s="51">
        <v>444776.11946900003</v>
      </c>
      <c r="N557" s="51">
        <v>10.2106955597</v>
      </c>
      <c r="O557" s="51">
        <v>10.19</v>
      </c>
    </row>
    <row r="558" spans="1:15" x14ac:dyDescent="0.25">
      <c r="A558" s="50">
        <v>1367</v>
      </c>
      <c r="B558" s="50">
        <v>13379</v>
      </c>
      <c r="C558" s="50">
        <v>13379</v>
      </c>
      <c r="D558" s="57">
        <v>60.85</v>
      </c>
      <c r="E558" s="50" t="s">
        <v>167</v>
      </c>
      <c r="F558" s="50" t="s">
        <v>182</v>
      </c>
      <c r="G558" s="50" t="s">
        <v>509</v>
      </c>
      <c r="H558" s="52">
        <v>41675</v>
      </c>
      <c r="I558" s="50" t="s">
        <v>61</v>
      </c>
      <c r="J558" s="50" t="s">
        <v>6</v>
      </c>
      <c r="K558" s="50" t="s">
        <v>36</v>
      </c>
      <c r="L558" s="51">
        <v>8420.7802208600006</v>
      </c>
      <c r="M558" s="51">
        <v>2656464.2501099999</v>
      </c>
      <c r="N558" s="51">
        <v>60.9842717171</v>
      </c>
      <c r="O558" s="51">
        <v>60.85</v>
      </c>
    </row>
    <row r="559" spans="1:15" x14ac:dyDescent="0.25">
      <c r="A559" s="50">
        <v>1368</v>
      </c>
      <c r="B559" s="50">
        <v>13448</v>
      </c>
      <c r="C559" s="50">
        <v>13448</v>
      </c>
      <c r="D559" s="57">
        <v>40</v>
      </c>
      <c r="E559" s="50" t="s">
        <v>150</v>
      </c>
      <c r="F559" s="50" t="s">
        <v>182</v>
      </c>
      <c r="G559" s="50" t="s">
        <v>225</v>
      </c>
      <c r="H559" s="52">
        <v>41701</v>
      </c>
      <c r="I559" s="50" t="s">
        <v>61</v>
      </c>
      <c r="J559" s="50" t="s">
        <v>88</v>
      </c>
      <c r="K559" s="50" t="s">
        <v>36</v>
      </c>
      <c r="L559" s="51">
        <v>11101.869637600001</v>
      </c>
      <c r="M559" s="51">
        <v>7805793.5816000002</v>
      </c>
      <c r="N559" s="51">
        <v>179.19708000200001</v>
      </c>
      <c r="O559" s="51">
        <v>40</v>
      </c>
    </row>
    <row r="560" spans="1:15" x14ac:dyDescent="0.25">
      <c r="A560" s="50">
        <v>1369</v>
      </c>
      <c r="B560" s="50">
        <v>13449</v>
      </c>
      <c r="C560" s="50">
        <v>13449</v>
      </c>
      <c r="D560" s="57">
        <v>20</v>
      </c>
      <c r="E560" s="50" t="s">
        <v>150</v>
      </c>
      <c r="F560" s="50" t="s">
        <v>182</v>
      </c>
      <c r="G560" s="50" t="s">
        <v>225</v>
      </c>
      <c r="H560" s="52">
        <v>41701</v>
      </c>
      <c r="I560" s="50" t="s">
        <v>61</v>
      </c>
      <c r="J560" s="50" t="s">
        <v>88</v>
      </c>
      <c r="K560" s="50" t="s">
        <v>36</v>
      </c>
      <c r="L560" s="51">
        <v>4636.5888272800003</v>
      </c>
      <c r="M560" s="51">
        <v>868103.92186500004</v>
      </c>
      <c r="N560" s="51">
        <v>19.929003542</v>
      </c>
      <c r="O560" s="51">
        <v>19.929003542</v>
      </c>
    </row>
    <row r="561" spans="1:15" x14ac:dyDescent="0.25">
      <c r="A561" s="50">
        <v>1370</v>
      </c>
      <c r="B561" s="50">
        <v>13492</v>
      </c>
      <c r="C561" s="50">
        <v>13492</v>
      </c>
      <c r="D561" s="57">
        <v>120.38</v>
      </c>
      <c r="E561" s="50" t="s">
        <v>134</v>
      </c>
      <c r="F561" s="50" t="s">
        <v>182</v>
      </c>
      <c r="G561" s="50" t="s">
        <v>495</v>
      </c>
      <c r="H561" s="52">
        <v>41690</v>
      </c>
      <c r="I561" s="50" t="s">
        <v>61</v>
      </c>
      <c r="J561" s="50" t="s">
        <v>62</v>
      </c>
      <c r="K561" s="50" t="s">
        <v>36</v>
      </c>
      <c r="L561" s="51">
        <v>10802.5231367</v>
      </c>
      <c r="M561" s="51">
        <v>5265313.5558799999</v>
      </c>
      <c r="N561" s="51">
        <v>120.875450349</v>
      </c>
      <c r="O561" s="51">
        <v>120.38</v>
      </c>
    </row>
    <row r="562" spans="1:15" x14ac:dyDescent="0.25">
      <c r="A562" s="50">
        <v>1374</v>
      </c>
      <c r="B562" s="50">
        <v>13577</v>
      </c>
      <c r="C562" s="50">
        <v>13577</v>
      </c>
      <c r="D562" s="57">
        <v>1803.43</v>
      </c>
      <c r="E562" s="50" t="s">
        <v>167</v>
      </c>
      <c r="F562" s="50" t="s">
        <v>182</v>
      </c>
      <c r="G562" s="50" t="s">
        <v>262</v>
      </c>
      <c r="H562" s="52">
        <v>41716</v>
      </c>
      <c r="I562" s="50" t="s">
        <v>61</v>
      </c>
      <c r="J562" s="50" t="s">
        <v>6</v>
      </c>
      <c r="K562" s="50" t="s">
        <v>36</v>
      </c>
      <c r="L562" s="51">
        <v>27753.485002599999</v>
      </c>
      <c r="M562" s="51">
        <v>28225966.865899999</v>
      </c>
      <c r="N562" s="51">
        <v>647.98162924899998</v>
      </c>
      <c r="O562" s="51">
        <v>647.98162924899998</v>
      </c>
    </row>
    <row r="563" spans="1:15" x14ac:dyDescent="0.25">
      <c r="A563" s="50">
        <v>1379</v>
      </c>
      <c r="B563" s="50">
        <v>13607</v>
      </c>
      <c r="C563" s="50">
        <v>13607</v>
      </c>
      <c r="D563" s="57">
        <v>11.35</v>
      </c>
      <c r="E563" s="50" t="s">
        <v>167</v>
      </c>
      <c r="F563" s="50" t="s">
        <v>182</v>
      </c>
      <c r="G563" s="50" t="s">
        <v>512</v>
      </c>
      <c r="H563" s="52">
        <v>41724</v>
      </c>
      <c r="I563" s="50" t="s">
        <v>61</v>
      </c>
      <c r="J563" s="50" t="s">
        <v>6</v>
      </c>
      <c r="K563" s="50" t="s">
        <v>36</v>
      </c>
      <c r="L563" s="51">
        <v>3337.7562363400002</v>
      </c>
      <c r="M563" s="51">
        <v>495227.044016</v>
      </c>
      <c r="N563" s="51">
        <v>11.3688940526</v>
      </c>
      <c r="O563" s="51">
        <v>11.35</v>
      </c>
    </row>
    <row r="564" spans="1:15" x14ac:dyDescent="0.25">
      <c r="A564" s="50">
        <v>1380</v>
      </c>
      <c r="B564" s="50">
        <v>13608</v>
      </c>
      <c r="C564" s="50">
        <v>13608</v>
      </c>
      <c r="D564" s="57">
        <v>20.100000000000001</v>
      </c>
      <c r="E564" s="50" t="s">
        <v>167</v>
      </c>
      <c r="F564" s="50" t="s">
        <v>182</v>
      </c>
      <c r="G564" s="50" t="s">
        <v>512</v>
      </c>
      <c r="H564" s="52">
        <v>41724</v>
      </c>
      <c r="I564" s="50" t="s">
        <v>61</v>
      </c>
      <c r="J564" s="50" t="s">
        <v>6</v>
      </c>
      <c r="K564" s="50" t="s">
        <v>36</v>
      </c>
      <c r="L564" s="51">
        <v>5777.4157234200002</v>
      </c>
      <c r="M564" s="51">
        <v>920915.12248100003</v>
      </c>
      <c r="N564" s="51">
        <v>21.141386734400001</v>
      </c>
      <c r="O564" s="51">
        <v>20.100000000000001</v>
      </c>
    </row>
    <row r="565" spans="1:15" x14ac:dyDescent="0.25">
      <c r="A565" s="50">
        <v>1381</v>
      </c>
      <c r="B565" s="50">
        <v>13609</v>
      </c>
      <c r="C565" s="50">
        <v>13609</v>
      </c>
      <c r="D565" s="57">
        <v>31.45</v>
      </c>
      <c r="E565" s="50" t="s">
        <v>167</v>
      </c>
      <c r="F565" s="50" t="s">
        <v>182</v>
      </c>
      <c r="G565" s="50" t="s">
        <v>512</v>
      </c>
      <c r="H565" s="52">
        <v>41724</v>
      </c>
      <c r="I565" s="50" t="s">
        <v>61</v>
      </c>
      <c r="J565" s="50" t="s">
        <v>6</v>
      </c>
      <c r="K565" s="50" t="s">
        <v>36</v>
      </c>
      <c r="L565" s="51">
        <v>10063.052782999999</v>
      </c>
      <c r="M565" s="51">
        <v>1573707.1926200001</v>
      </c>
      <c r="N565" s="51">
        <v>36.127490529600003</v>
      </c>
      <c r="O565" s="51">
        <v>31.45</v>
      </c>
    </row>
    <row r="566" spans="1:15" x14ac:dyDescent="0.25">
      <c r="A566" s="50">
        <v>1382</v>
      </c>
      <c r="B566" s="50">
        <v>13610</v>
      </c>
      <c r="C566" s="50">
        <v>13610</v>
      </c>
      <c r="D566" s="57">
        <v>5.61</v>
      </c>
      <c r="E566" s="50" t="s">
        <v>167</v>
      </c>
      <c r="F566" s="50" t="s">
        <v>182</v>
      </c>
      <c r="G566" s="50" t="s">
        <v>512</v>
      </c>
      <c r="H566" s="52">
        <v>41724</v>
      </c>
      <c r="I566" s="50" t="s">
        <v>61</v>
      </c>
      <c r="J566" s="50" t="s">
        <v>6</v>
      </c>
      <c r="K566" s="50" t="s">
        <v>36</v>
      </c>
      <c r="L566" s="51">
        <v>2449.2814730700002</v>
      </c>
      <c r="M566" s="51">
        <v>266504.55105499999</v>
      </c>
      <c r="N566" s="51">
        <v>6.11812711378</v>
      </c>
      <c r="O566" s="51">
        <v>5.61</v>
      </c>
    </row>
    <row r="567" spans="1:15" x14ac:dyDescent="0.25">
      <c r="A567" s="50">
        <v>1383</v>
      </c>
      <c r="B567" s="50">
        <v>13611</v>
      </c>
      <c r="C567" s="50">
        <v>13611</v>
      </c>
      <c r="D567" s="57">
        <v>11.67</v>
      </c>
      <c r="E567" s="50" t="s">
        <v>167</v>
      </c>
      <c r="F567" s="50" t="s">
        <v>182</v>
      </c>
      <c r="G567" s="50" t="s">
        <v>512</v>
      </c>
      <c r="H567" s="52">
        <v>41724</v>
      </c>
      <c r="I567" s="50" t="s">
        <v>61</v>
      </c>
      <c r="J567" s="50" t="s">
        <v>6</v>
      </c>
      <c r="K567" s="50" t="s">
        <v>36</v>
      </c>
      <c r="L567" s="51">
        <v>2880.81598119</v>
      </c>
      <c r="M567" s="51">
        <v>509144.95993900002</v>
      </c>
      <c r="N567" s="51">
        <v>11.688406715399999</v>
      </c>
      <c r="O567" s="51">
        <v>11.67</v>
      </c>
    </row>
    <row r="568" spans="1:15" x14ac:dyDescent="0.25">
      <c r="A568" s="50">
        <v>1386</v>
      </c>
      <c r="B568" s="50">
        <v>13753</v>
      </c>
      <c r="C568" s="50">
        <v>13753</v>
      </c>
      <c r="D568" s="57">
        <v>952.24</v>
      </c>
      <c r="E568" s="50" t="s">
        <v>134</v>
      </c>
      <c r="F568" s="50" t="s">
        <v>182</v>
      </c>
      <c r="G568" s="50" t="s">
        <v>248</v>
      </c>
      <c r="H568" s="52">
        <v>41750</v>
      </c>
      <c r="I568" s="50" t="s">
        <v>61</v>
      </c>
      <c r="J568" s="50" t="s">
        <v>62</v>
      </c>
      <c r="K568" s="50" t="s">
        <v>36</v>
      </c>
      <c r="L568" s="51">
        <v>32359.745837900002</v>
      </c>
      <c r="M568" s="51">
        <v>10264363.7291</v>
      </c>
      <c r="N568" s="51">
        <v>235.63831006999999</v>
      </c>
      <c r="O568" s="51">
        <v>235.63831006999999</v>
      </c>
    </row>
    <row r="569" spans="1:15" x14ac:dyDescent="0.25">
      <c r="A569" s="50">
        <v>1387</v>
      </c>
      <c r="B569" s="50">
        <v>13770</v>
      </c>
      <c r="C569" s="50">
        <v>13770</v>
      </c>
      <c r="D569" s="57">
        <v>102.4</v>
      </c>
      <c r="E569" s="50" t="s">
        <v>134</v>
      </c>
      <c r="F569" s="50" t="s">
        <v>182</v>
      </c>
      <c r="G569" s="50" t="s">
        <v>514</v>
      </c>
      <c r="H569" s="52">
        <v>41759</v>
      </c>
      <c r="I569" s="50" t="s">
        <v>61</v>
      </c>
      <c r="J569" s="50" t="s">
        <v>62</v>
      </c>
      <c r="K569" s="50" t="s">
        <v>36</v>
      </c>
      <c r="L569" s="51">
        <v>22444.051825899998</v>
      </c>
      <c r="M569" s="51">
        <v>6979563.8685999997</v>
      </c>
      <c r="N569" s="51">
        <v>160.229379865</v>
      </c>
      <c r="O569" s="51">
        <v>102.4</v>
      </c>
    </row>
    <row r="570" spans="1:15" x14ac:dyDescent="0.25">
      <c r="A570" s="50">
        <v>1392</v>
      </c>
      <c r="B570" s="50">
        <v>13893</v>
      </c>
      <c r="C570" s="50">
        <v>13893</v>
      </c>
      <c r="D570" s="57">
        <v>33.85</v>
      </c>
      <c r="E570" s="50" t="s">
        <v>167</v>
      </c>
      <c r="F570" s="50" t="s">
        <v>182</v>
      </c>
      <c r="G570" s="50" t="s">
        <v>516</v>
      </c>
      <c r="H570" s="52">
        <v>41767</v>
      </c>
      <c r="I570" s="50" t="s">
        <v>61</v>
      </c>
      <c r="J570" s="50" t="s">
        <v>6</v>
      </c>
      <c r="K570" s="50" t="s">
        <v>36</v>
      </c>
      <c r="L570" s="51">
        <v>12350.236585799999</v>
      </c>
      <c r="M570" s="51">
        <v>1592417.9934700001</v>
      </c>
      <c r="N570" s="51">
        <v>36.557033130500002</v>
      </c>
      <c r="O570" s="51">
        <v>33.85</v>
      </c>
    </row>
    <row r="571" spans="1:15" x14ac:dyDescent="0.25">
      <c r="A571" s="50">
        <v>1393</v>
      </c>
      <c r="B571" s="50">
        <v>13923</v>
      </c>
      <c r="C571" s="50">
        <v>13923</v>
      </c>
      <c r="D571" s="57">
        <v>2564.13</v>
      </c>
      <c r="E571" s="50" t="s">
        <v>134</v>
      </c>
      <c r="F571" s="50" t="s">
        <v>182</v>
      </c>
      <c r="G571" s="50" t="s">
        <v>517</v>
      </c>
      <c r="H571" s="52">
        <v>41793</v>
      </c>
      <c r="I571" s="50" t="s">
        <v>61</v>
      </c>
      <c r="J571" s="50" t="s">
        <v>62</v>
      </c>
      <c r="K571" s="50" t="s">
        <v>36</v>
      </c>
      <c r="L571" s="51">
        <v>53930.283122100001</v>
      </c>
      <c r="M571" s="51">
        <v>108797512.73199999</v>
      </c>
      <c r="N571" s="51">
        <v>2497.6572066799999</v>
      </c>
      <c r="O571" s="51">
        <v>2497.6572066799999</v>
      </c>
    </row>
    <row r="572" spans="1:15" x14ac:dyDescent="0.25">
      <c r="A572" s="50">
        <v>1394</v>
      </c>
      <c r="B572" s="50">
        <v>13936</v>
      </c>
      <c r="C572" s="50">
        <v>13936</v>
      </c>
      <c r="D572" s="57">
        <v>216.87</v>
      </c>
      <c r="E572" s="50" t="s">
        <v>167</v>
      </c>
      <c r="F572" s="50" t="s">
        <v>182</v>
      </c>
      <c r="G572" s="50" t="s">
        <v>321</v>
      </c>
      <c r="H572" s="52">
        <v>41802</v>
      </c>
      <c r="I572" s="50" t="s">
        <v>61</v>
      </c>
      <c r="J572" s="50" t="s">
        <v>6</v>
      </c>
      <c r="K572" s="50" t="s">
        <v>36</v>
      </c>
      <c r="L572" s="51">
        <v>26088.4795811</v>
      </c>
      <c r="M572" s="51">
        <v>10464109.2766</v>
      </c>
      <c r="N572" s="51">
        <v>240.223855216</v>
      </c>
      <c r="O572" s="51">
        <v>216.87</v>
      </c>
    </row>
    <row r="573" spans="1:15" x14ac:dyDescent="0.25">
      <c r="A573" s="50">
        <v>1395</v>
      </c>
      <c r="B573" s="50">
        <v>13937</v>
      </c>
      <c r="C573" s="50">
        <v>13937</v>
      </c>
      <c r="D573" s="57">
        <v>1.66</v>
      </c>
      <c r="E573" s="50" t="s">
        <v>167</v>
      </c>
      <c r="F573" s="50" t="s">
        <v>182</v>
      </c>
      <c r="G573" s="50" t="s">
        <v>321</v>
      </c>
      <c r="H573" s="52">
        <v>41792</v>
      </c>
      <c r="I573" s="50" t="s">
        <v>61</v>
      </c>
      <c r="J573" s="50" t="s">
        <v>6</v>
      </c>
      <c r="K573" s="50" t="s">
        <v>36</v>
      </c>
      <c r="L573" s="51">
        <v>4636.5888272800003</v>
      </c>
      <c r="M573" s="51">
        <v>868103.92186500004</v>
      </c>
      <c r="N573" s="51">
        <v>19.929003542</v>
      </c>
      <c r="O573" s="51">
        <v>1.66</v>
      </c>
    </row>
    <row r="574" spans="1:15" x14ac:dyDescent="0.25">
      <c r="A574" s="50">
        <v>1396</v>
      </c>
      <c r="B574" s="50">
        <v>13938</v>
      </c>
      <c r="C574" s="50">
        <v>13938</v>
      </c>
      <c r="D574" s="57">
        <v>6.17</v>
      </c>
      <c r="E574" s="50" t="s">
        <v>167</v>
      </c>
      <c r="F574" s="50" t="s">
        <v>182</v>
      </c>
      <c r="G574" s="50" t="s">
        <v>321</v>
      </c>
      <c r="H574" s="52">
        <v>41792</v>
      </c>
      <c r="I574" s="50" t="s">
        <v>61</v>
      </c>
      <c r="J574" s="50" t="s">
        <v>6</v>
      </c>
      <c r="K574" s="50" t="s">
        <v>36</v>
      </c>
      <c r="L574" s="51">
        <v>2352.8852809700002</v>
      </c>
      <c r="M574" s="51">
        <v>327024.93679599999</v>
      </c>
      <c r="N574" s="51">
        <v>7.50748955234</v>
      </c>
      <c r="O574" s="51">
        <v>6.17</v>
      </c>
    </row>
    <row r="575" spans="1:15" x14ac:dyDescent="0.25">
      <c r="A575" s="50">
        <v>1397</v>
      </c>
      <c r="B575" s="50">
        <v>13939</v>
      </c>
      <c r="C575" s="50">
        <v>13939</v>
      </c>
      <c r="D575" s="57">
        <v>10.4</v>
      </c>
      <c r="E575" s="50" t="s">
        <v>167</v>
      </c>
      <c r="F575" s="50" t="s">
        <v>182</v>
      </c>
      <c r="G575" s="50" t="s">
        <v>321</v>
      </c>
      <c r="H575" s="52">
        <v>41802</v>
      </c>
      <c r="I575" s="50" t="s">
        <v>61</v>
      </c>
      <c r="J575" s="50" t="s">
        <v>6</v>
      </c>
      <c r="K575" s="50" t="s">
        <v>36</v>
      </c>
      <c r="L575" s="51">
        <v>3404.3938001699998</v>
      </c>
      <c r="M575" s="51">
        <v>517061.23072300002</v>
      </c>
      <c r="N575" s="51">
        <v>11.8701400132</v>
      </c>
      <c r="O575" s="51">
        <v>10.4</v>
      </c>
    </row>
    <row r="576" spans="1:15" x14ac:dyDescent="0.25">
      <c r="A576" s="50">
        <v>1398</v>
      </c>
      <c r="B576" s="50">
        <v>13976</v>
      </c>
      <c r="C576" s="50">
        <v>13976</v>
      </c>
      <c r="D576" s="57">
        <v>606.27</v>
      </c>
      <c r="E576" s="50" t="s">
        <v>134</v>
      </c>
      <c r="F576" s="50" t="s">
        <v>182</v>
      </c>
      <c r="G576" s="50" t="s">
        <v>500</v>
      </c>
      <c r="H576" s="52">
        <v>41809</v>
      </c>
      <c r="I576" s="50" t="s">
        <v>61</v>
      </c>
      <c r="J576" s="50" t="s">
        <v>62</v>
      </c>
      <c r="K576" s="50" t="s">
        <v>36</v>
      </c>
      <c r="L576" s="51">
        <v>25429.604260399999</v>
      </c>
      <c r="M576" s="51">
        <v>29342471.982099999</v>
      </c>
      <c r="N576" s="51">
        <v>673.61316235799995</v>
      </c>
      <c r="O576" s="51">
        <v>606.27</v>
      </c>
    </row>
    <row r="577" spans="1:15" x14ac:dyDescent="0.25">
      <c r="A577" s="50">
        <v>1399</v>
      </c>
      <c r="B577" s="50">
        <v>13977</v>
      </c>
      <c r="C577" s="50">
        <v>13977</v>
      </c>
      <c r="D577" s="57">
        <v>158.80000000000001</v>
      </c>
      <c r="E577" s="50" t="s">
        <v>134</v>
      </c>
      <c r="F577" s="50" t="s">
        <v>182</v>
      </c>
      <c r="G577" s="50" t="s">
        <v>500</v>
      </c>
      <c r="H577" s="52">
        <v>41809</v>
      </c>
      <c r="I577" s="50" t="s">
        <v>61</v>
      </c>
      <c r="J577" s="50" t="s">
        <v>62</v>
      </c>
      <c r="K577" s="50" t="s">
        <v>36</v>
      </c>
      <c r="L577" s="51">
        <v>14383.3221791</v>
      </c>
      <c r="M577" s="51">
        <v>6930892.7807499999</v>
      </c>
      <c r="N577" s="51">
        <v>159.11204096399999</v>
      </c>
      <c r="O577" s="51">
        <v>158.80000000000001</v>
      </c>
    </row>
    <row r="578" spans="1:15" x14ac:dyDescent="0.25">
      <c r="A578" s="50">
        <v>1400</v>
      </c>
      <c r="B578" s="50">
        <v>13982</v>
      </c>
      <c r="C578" s="50">
        <v>13982</v>
      </c>
      <c r="D578" s="57">
        <v>1395</v>
      </c>
      <c r="E578" s="50" t="s">
        <v>134</v>
      </c>
      <c r="F578" s="50" t="s">
        <v>182</v>
      </c>
      <c r="G578" s="50" t="s">
        <v>518</v>
      </c>
      <c r="H578" s="52">
        <v>41692</v>
      </c>
      <c r="I578" s="50" t="s">
        <v>61</v>
      </c>
      <c r="J578" s="50" t="s">
        <v>62</v>
      </c>
      <c r="K578" s="50" t="s">
        <v>36</v>
      </c>
      <c r="L578" s="51">
        <v>39349.475301699997</v>
      </c>
      <c r="M578" s="51">
        <v>61781540.250699997</v>
      </c>
      <c r="N578" s="51">
        <v>1418.3146780899999</v>
      </c>
      <c r="O578" s="51">
        <v>1395</v>
      </c>
    </row>
    <row r="579" spans="1:15" x14ac:dyDescent="0.25">
      <c r="A579" s="50">
        <v>1401</v>
      </c>
      <c r="B579" s="50">
        <v>13985</v>
      </c>
      <c r="C579" s="50">
        <v>13985</v>
      </c>
      <c r="D579" s="57">
        <v>153.6</v>
      </c>
      <c r="E579" s="50" t="s">
        <v>134</v>
      </c>
      <c r="F579" s="50" t="s">
        <v>182</v>
      </c>
      <c r="G579" s="50" t="s">
        <v>265</v>
      </c>
      <c r="H579" s="52">
        <v>41816</v>
      </c>
      <c r="I579" s="50" t="s">
        <v>61</v>
      </c>
      <c r="J579" s="50" t="s">
        <v>62</v>
      </c>
      <c r="K579" s="50" t="s">
        <v>36</v>
      </c>
      <c r="L579" s="51">
        <v>5555.5635228700003</v>
      </c>
      <c r="M579" s="51">
        <v>278588.836167</v>
      </c>
      <c r="N579" s="51">
        <v>6.3955452370500003</v>
      </c>
      <c r="O579" s="51">
        <v>6.3955452370500003</v>
      </c>
    </row>
    <row r="580" spans="1:15" x14ac:dyDescent="0.25">
      <c r="A580" s="50">
        <v>1402</v>
      </c>
      <c r="B580" s="50">
        <v>13988</v>
      </c>
      <c r="C580" s="50">
        <v>13988</v>
      </c>
      <c r="D580" s="57">
        <v>462.6</v>
      </c>
      <c r="E580" s="50" t="s">
        <v>134</v>
      </c>
      <c r="F580" s="50" t="s">
        <v>182</v>
      </c>
      <c r="G580" s="50" t="s">
        <v>265</v>
      </c>
      <c r="H580" s="52">
        <v>41816</v>
      </c>
      <c r="I580" s="50" t="s">
        <v>61</v>
      </c>
      <c r="J580" s="50" t="s">
        <v>62</v>
      </c>
      <c r="K580" s="50" t="s">
        <v>36</v>
      </c>
      <c r="L580" s="51">
        <v>37755.682735900002</v>
      </c>
      <c r="M580" s="51">
        <v>20692101.618700001</v>
      </c>
      <c r="N580" s="51">
        <v>475.02718979299999</v>
      </c>
      <c r="O580" s="51">
        <v>462.6</v>
      </c>
    </row>
    <row r="581" spans="1:15" x14ac:dyDescent="0.25">
      <c r="A581" s="50">
        <v>1404</v>
      </c>
      <c r="B581" s="50">
        <v>14005</v>
      </c>
      <c r="C581" s="50">
        <v>14005</v>
      </c>
      <c r="D581" s="57">
        <v>10</v>
      </c>
      <c r="E581" s="50" t="s">
        <v>167</v>
      </c>
      <c r="F581" s="50" t="s">
        <v>182</v>
      </c>
      <c r="G581" s="50" t="s">
        <v>519</v>
      </c>
      <c r="H581" s="52">
        <v>41810</v>
      </c>
      <c r="I581" s="50" t="s">
        <v>61</v>
      </c>
      <c r="J581" s="50" t="s">
        <v>6</v>
      </c>
      <c r="K581" s="50" t="s">
        <v>36</v>
      </c>
      <c r="L581" s="51">
        <v>2591.3431216600002</v>
      </c>
      <c r="M581" s="51">
        <v>419415.90962699999</v>
      </c>
      <c r="N581" s="51">
        <v>9.6285029223199992</v>
      </c>
      <c r="O581" s="51">
        <v>9.6285029223199992</v>
      </c>
    </row>
    <row r="582" spans="1:15" x14ac:dyDescent="0.25">
      <c r="A582" s="50">
        <v>1405</v>
      </c>
      <c r="B582" s="50">
        <v>14054</v>
      </c>
      <c r="C582" s="50">
        <v>14054</v>
      </c>
      <c r="D582" s="57">
        <v>81.97</v>
      </c>
      <c r="E582" s="50" t="s">
        <v>167</v>
      </c>
      <c r="F582" s="50" t="s">
        <v>182</v>
      </c>
      <c r="G582" s="50" t="s">
        <v>520</v>
      </c>
      <c r="H582" s="52">
        <v>41828</v>
      </c>
      <c r="I582" s="50" t="s">
        <v>61</v>
      </c>
      <c r="J582" s="50" t="s">
        <v>6</v>
      </c>
      <c r="K582" s="50" t="s">
        <v>36</v>
      </c>
      <c r="L582" s="51">
        <v>8085.6689891200003</v>
      </c>
      <c r="M582" s="51">
        <v>3578226.0755500002</v>
      </c>
      <c r="N582" s="51">
        <v>82.145096154699999</v>
      </c>
      <c r="O582" s="51">
        <v>81.97</v>
      </c>
    </row>
    <row r="583" spans="1:15" x14ac:dyDescent="0.25">
      <c r="A583" s="50">
        <v>1409</v>
      </c>
      <c r="B583" s="50">
        <v>37859</v>
      </c>
      <c r="C583" s="50">
        <v>37859</v>
      </c>
      <c r="D583" s="57">
        <v>4.3</v>
      </c>
      <c r="E583" s="50" t="s">
        <v>167</v>
      </c>
      <c r="F583" s="50" t="s">
        <v>182</v>
      </c>
      <c r="G583" s="50" t="s">
        <v>522</v>
      </c>
      <c r="H583" s="52">
        <v>41847</v>
      </c>
      <c r="I583" s="50" t="s">
        <v>61</v>
      </c>
      <c r="J583" s="50" t="s">
        <v>6</v>
      </c>
      <c r="K583" s="50" t="s">
        <v>36</v>
      </c>
      <c r="L583" s="51">
        <v>2906.5074435900001</v>
      </c>
      <c r="M583" s="51">
        <v>322142.48206200002</v>
      </c>
      <c r="N583" s="51">
        <v>7.3954033663000001</v>
      </c>
      <c r="O583" s="51">
        <v>4.3</v>
      </c>
    </row>
    <row r="584" spans="1:15" x14ac:dyDescent="0.25">
      <c r="A584" s="50">
        <v>1410</v>
      </c>
      <c r="B584" s="50">
        <v>37860</v>
      </c>
      <c r="C584" s="50">
        <v>37860</v>
      </c>
      <c r="D584" s="57">
        <v>18.43</v>
      </c>
      <c r="E584" s="50" t="s">
        <v>167</v>
      </c>
      <c r="F584" s="50" t="s">
        <v>182</v>
      </c>
      <c r="G584" s="50" t="s">
        <v>522</v>
      </c>
      <c r="H584" s="52">
        <v>41843</v>
      </c>
      <c r="I584" s="50" t="s">
        <v>61</v>
      </c>
      <c r="J584" s="50" t="s">
        <v>6</v>
      </c>
      <c r="K584" s="50" t="s">
        <v>36</v>
      </c>
      <c r="L584" s="51">
        <v>4821.7903053800001</v>
      </c>
      <c r="M584" s="51">
        <v>804535.71106799995</v>
      </c>
      <c r="N584" s="51">
        <v>18.469672387999999</v>
      </c>
      <c r="O584" s="51">
        <v>18.43</v>
      </c>
    </row>
    <row r="585" spans="1:15" x14ac:dyDescent="0.25">
      <c r="A585" s="50">
        <v>1411</v>
      </c>
      <c r="B585" s="50">
        <v>37896</v>
      </c>
      <c r="C585" s="50">
        <v>37896</v>
      </c>
      <c r="D585" s="57">
        <v>10.6</v>
      </c>
      <c r="E585" s="50" t="s">
        <v>167</v>
      </c>
      <c r="F585" s="50" t="s">
        <v>182</v>
      </c>
      <c r="G585" s="50" t="s">
        <v>523</v>
      </c>
      <c r="H585" s="52">
        <v>41852</v>
      </c>
      <c r="I585" s="50" t="s">
        <v>61</v>
      </c>
      <c r="J585" s="50" t="s">
        <v>6</v>
      </c>
      <c r="K585" s="50" t="s">
        <v>36</v>
      </c>
      <c r="L585" s="51">
        <v>3003.6825349300002</v>
      </c>
      <c r="M585" s="51">
        <v>449563.375482</v>
      </c>
      <c r="N585" s="51">
        <v>10.320596275</v>
      </c>
      <c r="O585" s="51">
        <v>10.320596275</v>
      </c>
    </row>
    <row r="586" spans="1:15" x14ac:dyDescent="0.25">
      <c r="A586" s="50">
        <v>1412</v>
      </c>
      <c r="B586" s="50">
        <v>37897</v>
      </c>
      <c r="C586" s="50">
        <v>37897</v>
      </c>
      <c r="D586" s="57">
        <v>11.29</v>
      </c>
      <c r="E586" s="50" t="s">
        <v>167</v>
      </c>
      <c r="F586" s="50" t="s">
        <v>182</v>
      </c>
      <c r="G586" s="50" t="s">
        <v>523</v>
      </c>
      <c r="H586" s="52">
        <v>41852</v>
      </c>
      <c r="I586" s="50" t="s">
        <v>61</v>
      </c>
      <c r="J586" s="50" t="s">
        <v>6</v>
      </c>
      <c r="K586" s="50" t="s">
        <v>36</v>
      </c>
      <c r="L586" s="51">
        <v>3957.9776816200001</v>
      </c>
      <c r="M586" s="51">
        <v>492948.68486899999</v>
      </c>
      <c r="N586" s="51">
        <v>11.3165899144</v>
      </c>
      <c r="O586" s="51">
        <v>11.29</v>
      </c>
    </row>
    <row r="587" spans="1:15" x14ac:dyDescent="0.25">
      <c r="A587" s="50">
        <v>1413</v>
      </c>
      <c r="B587" s="50">
        <v>37900</v>
      </c>
      <c r="C587" s="50">
        <v>37900</v>
      </c>
      <c r="D587" s="57">
        <v>102.82</v>
      </c>
      <c r="E587" s="50" t="s">
        <v>134</v>
      </c>
      <c r="F587" s="50" t="s">
        <v>182</v>
      </c>
      <c r="G587" s="50" t="s">
        <v>524</v>
      </c>
      <c r="H587" s="52">
        <v>41857</v>
      </c>
      <c r="I587" s="50" t="s">
        <v>61</v>
      </c>
      <c r="J587" s="50" t="s">
        <v>62</v>
      </c>
      <c r="K587" s="50" t="s">
        <v>36</v>
      </c>
      <c r="L587" s="51">
        <v>14296.246777599999</v>
      </c>
      <c r="M587" s="51">
        <v>7885295.8628200004</v>
      </c>
      <c r="N587" s="51">
        <v>181.02220854199999</v>
      </c>
      <c r="O587" s="51">
        <v>102.82</v>
      </c>
    </row>
    <row r="588" spans="1:15" x14ac:dyDescent="0.25">
      <c r="A588" s="50">
        <v>1415</v>
      </c>
      <c r="B588" s="50">
        <v>38002</v>
      </c>
      <c r="C588" s="50">
        <v>38002</v>
      </c>
      <c r="D588" s="57">
        <v>1121.4000000000001</v>
      </c>
      <c r="E588" s="50" t="s">
        <v>167</v>
      </c>
      <c r="F588" s="50" t="s">
        <v>182</v>
      </c>
      <c r="G588" s="50" t="s">
        <v>267</v>
      </c>
      <c r="H588" s="52">
        <v>41876</v>
      </c>
      <c r="I588" s="50" t="s">
        <v>61</v>
      </c>
      <c r="J588" s="50" t="s">
        <v>6</v>
      </c>
      <c r="K588" s="50" t="s">
        <v>36</v>
      </c>
      <c r="L588" s="51">
        <v>71350.050717699996</v>
      </c>
      <c r="M588" s="51">
        <v>42023230.6206</v>
      </c>
      <c r="N588" s="51">
        <v>964.72448838399998</v>
      </c>
      <c r="O588" s="51">
        <v>964.72448838399998</v>
      </c>
    </row>
    <row r="589" spans="1:15" x14ac:dyDescent="0.25">
      <c r="A589" s="50">
        <v>1416</v>
      </c>
      <c r="B589" s="50">
        <v>38003</v>
      </c>
      <c r="C589" s="50">
        <v>38003</v>
      </c>
      <c r="D589" s="57">
        <v>1163.24</v>
      </c>
      <c r="E589" s="50" t="s">
        <v>167</v>
      </c>
      <c r="F589" s="50" t="s">
        <v>182</v>
      </c>
      <c r="G589" s="50" t="s">
        <v>267</v>
      </c>
      <c r="H589" s="52">
        <v>41879</v>
      </c>
      <c r="I589" s="50" t="s">
        <v>61</v>
      </c>
      <c r="J589" s="50" t="s">
        <v>6</v>
      </c>
      <c r="K589" s="50" t="s">
        <v>36</v>
      </c>
      <c r="L589" s="51">
        <v>140207.845439</v>
      </c>
      <c r="M589" s="51">
        <v>58439249.333499998</v>
      </c>
      <c r="N589" s="51">
        <v>1341.5859295499999</v>
      </c>
      <c r="O589" s="51">
        <v>1163.24</v>
      </c>
    </row>
    <row r="590" spans="1:15" x14ac:dyDescent="0.25">
      <c r="A590" s="50">
        <v>1417</v>
      </c>
      <c r="B590" s="50">
        <v>38005</v>
      </c>
      <c r="C590" s="50">
        <v>38005</v>
      </c>
      <c r="D590" s="57">
        <v>4.46</v>
      </c>
      <c r="E590" s="50" t="s">
        <v>167</v>
      </c>
      <c r="F590" s="50" t="s">
        <v>182</v>
      </c>
      <c r="G590" s="50" t="s">
        <v>267</v>
      </c>
      <c r="H590" s="52">
        <v>41851</v>
      </c>
      <c r="I590" s="50" t="s">
        <v>61</v>
      </c>
      <c r="J590" s="50" t="s">
        <v>6</v>
      </c>
      <c r="K590" s="50" t="s">
        <v>36</v>
      </c>
      <c r="L590" s="51">
        <v>1882.59425586</v>
      </c>
      <c r="M590" s="51">
        <v>194671.63292900001</v>
      </c>
      <c r="N590" s="51">
        <v>4.4690636275799998</v>
      </c>
      <c r="O590" s="51">
        <v>4.46</v>
      </c>
    </row>
    <row r="591" spans="1:15" x14ac:dyDescent="0.25">
      <c r="A591" s="50">
        <v>1418</v>
      </c>
      <c r="B591" s="50">
        <v>38006</v>
      </c>
      <c r="C591" s="50">
        <v>38006</v>
      </c>
      <c r="D591" s="57">
        <v>32.69</v>
      </c>
      <c r="E591" s="50" t="s">
        <v>167</v>
      </c>
      <c r="F591" s="50" t="s">
        <v>182</v>
      </c>
      <c r="G591" s="50" t="s">
        <v>267</v>
      </c>
      <c r="H591" s="52">
        <v>41851</v>
      </c>
      <c r="I591" s="50" t="s">
        <v>61</v>
      </c>
      <c r="J591" s="50" t="s">
        <v>6</v>
      </c>
      <c r="K591" s="50" t="s">
        <v>36</v>
      </c>
      <c r="L591" s="51">
        <v>8504.1224521999993</v>
      </c>
      <c r="M591" s="51">
        <v>1426826.26275</v>
      </c>
      <c r="N591" s="51">
        <v>32.755554868499999</v>
      </c>
      <c r="O591" s="51">
        <v>32.69</v>
      </c>
    </row>
    <row r="592" spans="1:15" x14ac:dyDescent="0.25">
      <c r="A592" s="50">
        <v>1419</v>
      </c>
      <c r="B592" s="50">
        <v>38007</v>
      </c>
      <c r="C592" s="50">
        <v>38007</v>
      </c>
      <c r="D592" s="57">
        <v>47.75</v>
      </c>
      <c r="E592" s="50" t="s">
        <v>167</v>
      </c>
      <c r="F592" s="50" t="s">
        <v>182</v>
      </c>
      <c r="G592" s="50" t="s">
        <v>267</v>
      </c>
      <c r="H592" s="52">
        <v>41851</v>
      </c>
      <c r="I592" s="50" t="s">
        <v>61</v>
      </c>
      <c r="J592" s="50" t="s">
        <v>6</v>
      </c>
      <c r="K592" s="50" t="s">
        <v>36</v>
      </c>
      <c r="L592" s="51">
        <v>8348.8623131500008</v>
      </c>
      <c r="M592" s="51">
        <v>2084988.8949899999</v>
      </c>
      <c r="N592" s="51">
        <v>47.8649502978</v>
      </c>
      <c r="O592" s="51">
        <v>47.75</v>
      </c>
    </row>
    <row r="593" spans="1:15" x14ac:dyDescent="0.25">
      <c r="A593" s="50">
        <v>1420</v>
      </c>
      <c r="B593" s="50">
        <v>38008</v>
      </c>
      <c r="C593" s="50">
        <v>38008</v>
      </c>
      <c r="D593" s="57">
        <v>57.42</v>
      </c>
      <c r="E593" s="50" t="s">
        <v>167</v>
      </c>
      <c r="F593" s="50" t="s">
        <v>182</v>
      </c>
      <c r="G593" s="50" t="s">
        <v>267</v>
      </c>
      <c r="H593" s="52">
        <v>41851</v>
      </c>
      <c r="I593" s="50" t="s">
        <v>61</v>
      </c>
      <c r="J593" s="50" t="s">
        <v>6</v>
      </c>
      <c r="K593" s="50" t="s">
        <v>36</v>
      </c>
      <c r="L593" s="51">
        <v>8403.1992549099996</v>
      </c>
      <c r="M593" s="51">
        <v>2523186.09809</v>
      </c>
      <c r="N593" s="51">
        <v>57.924614115399997</v>
      </c>
      <c r="O593" s="51">
        <v>57.42</v>
      </c>
    </row>
    <row r="594" spans="1:15" x14ac:dyDescent="0.25">
      <c r="A594" s="50">
        <v>1421</v>
      </c>
      <c r="B594" s="50">
        <v>38009</v>
      </c>
      <c r="C594" s="50">
        <v>38009</v>
      </c>
      <c r="D594" s="57">
        <v>35.85</v>
      </c>
      <c r="E594" s="50" t="s">
        <v>167</v>
      </c>
      <c r="F594" s="50" t="s">
        <v>182</v>
      </c>
      <c r="G594" s="50" t="s">
        <v>267</v>
      </c>
      <c r="H594" s="52">
        <v>41851</v>
      </c>
      <c r="I594" s="50" t="s">
        <v>61</v>
      </c>
      <c r="J594" s="50" t="s">
        <v>6</v>
      </c>
      <c r="K594" s="50" t="s">
        <v>36</v>
      </c>
      <c r="L594" s="51">
        <v>6906.84448488</v>
      </c>
      <c r="M594" s="51">
        <v>1565242.84241</v>
      </c>
      <c r="N594" s="51">
        <v>35.933175009199999</v>
      </c>
      <c r="O594" s="51">
        <v>35.85</v>
      </c>
    </row>
    <row r="595" spans="1:15" x14ac:dyDescent="0.25">
      <c r="A595" s="50">
        <v>1422</v>
      </c>
      <c r="B595" s="50">
        <v>38010</v>
      </c>
      <c r="C595" s="50">
        <v>38010</v>
      </c>
      <c r="D595" s="57">
        <v>41.7</v>
      </c>
      <c r="E595" s="50" t="s">
        <v>167</v>
      </c>
      <c r="F595" s="50" t="s">
        <v>182</v>
      </c>
      <c r="G595" s="50" t="s">
        <v>267</v>
      </c>
      <c r="H595" s="52">
        <v>41851</v>
      </c>
      <c r="I595" s="50" t="s">
        <v>61</v>
      </c>
      <c r="J595" s="50" t="s">
        <v>6</v>
      </c>
      <c r="K595" s="50" t="s">
        <v>36</v>
      </c>
      <c r="L595" s="51">
        <v>7863.8870076200001</v>
      </c>
      <c r="M595" s="51">
        <v>1819894.57589</v>
      </c>
      <c r="N595" s="51">
        <v>41.779197784300003</v>
      </c>
      <c r="O595" s="51">
        <v>41.7</v>
      </c>
    </row>
    <row r="596" spans="1:15" x14ac:dyDescent="0.25">
      <c r="A596" s="50">
        <v>1423</v>
      </c>
      <c r="B596" s="50">
        <v>38012</v>
      </c>
      <c r="C596" s="50">
        <v>38012</v>
      </c>
      <c r="D596" s="57">
        <v>11.06</v>
      </c>
      <c r="E596" s="50" t="s">
        <v>167</v>
      </c>
      <c r="F596" s="50" t="s">
        <v>182</v>
      </c>
      <c r="G596" s="50" t="s">
        <v>267</v>
      </c>
      <c r="H596" s="52">
        <v>41851</v>
      </c>
      <c r="I596" s="50" t="s">
        <v>61</v>
      </c>
      <c r="J596" s="50" t="s">
        <v>6</v>
      </c>
      <c r="K596" s="50" t="s">
        <v>36</v>
      </c>
      <c r="L596" s="51">
        <v>3599.3842197399999</v>
      </c>
      <c r="M596" s="51">
        <v>482461.472824</v>
      </c>
      <c r="N596" s="51">
        <v>11.0758356905</v>
      </c>
      <c r="O596" s="51">
        <v>11.06</v>
      </c>
    </row>
    <row r="597" spans="1:15" x14ac:dyDescent="0.25">
      <c r="A597" s="50">
        <v>1424</v>
      </c>
      <c r="B597" s="50">
        <v>38015</v>
      </c>
      <c r="C597" s="50">
        <v>38015</v>
      </c>
      <c r="D597" s="57">
        <v>349.03</v>
      </c>
      <c r="E597" s="50" t="s">
        <v>167</v>
      </c>
      <c r="F597" s="50" t="s">
        <v>182</v>
      </c>
      <c r="G597" s="50" t="s">
        <v>267</v>
      </c>
      <c r="H597" s="52">
        <v>41851</v>
      </c>
      <c r="I597" s="50" t="s">
        <v>61</v>
      </c>
      <c r="J597" s="50" t="s">
        <v>6</v>
      </c>
      <c r="K597" s="50" t="s">
        <v>36</v>
      </c>
      <c r="L597" s="51">
        <v>51027.403380399999</v>
      </c>
      <c r="M597" s="51">
        <v>17516586.3539</v>
      </c>
      <c r="N597" s="51">
        <v>402.12709872400001</v>
      </c>
      <c r="O597" s="51">
        <v>349.03</v>
      </c>
    </row>
    <row r="598" spans="1:15" x14ac:dyDescent="0.25">
      <c r="A598" s="50">
        <v>1425</v>
      </c>
      <c r="B598" s="50">
        <v>38016</v>
      </c>
      <c r="C598" s="50">
        <v>38016</v>
      </c>
      <c r="D598" s="57">
        <v>74.38</v>
      </c>
      <c r="E598" s="50" t="s">
        <v>167</v>
      </c>
      <c r="F598" s="50" t="s">
        <v>182</v>
      </c>
      <c r="G598" s="50" t="s">
        <v>267</v>
      </c>
      <c r="H598" s="52">
        <v>41851</v>
      </c>
      <c r="I598" s="50" t="s">
        <v>61</v>
      </c>
      <c r="J598" s="50" t="s">
        <v>6</v>
      </c>
      <c r="K598" s="50" t="s">
        <v>36</v>
      </c>
      <c r="L598" s="51">
        <v>14273.593753200001</v>
      </c>
      <c r="M598" s="51">
        <v>3308517.9415600002</v>
      </c>
      <c r="N598" s="51">
        <v>75.953424602200002</v>
      </c>
      <c r="O598" s="51">
        <v>74.38</v>
      </c>
    </row>
    <row r="599" spans="1:15" x14ac:dyDescent="0.25">
      <c r="A599" s="50">
        <v>1426</v>
      </c>
      <c r="B599" s="50">
        <v>38017</v>
      </c>
      <c r="C599" s="50">
        <v>38017</v>
      </c>
      <c r="D599" s="57">
        <v>10.75</v>
      </c>
      <c r="E599" s="50" t="s">
        <v>167</v>
      </c>
      <c r="F599" s="50" t="s">
        <v>182</v>
      </c>
      <c r="G599" s="50" t="s">
        <v>267</v>
      </c>
      <c r="H599" s="52">
        <v>41851</v>
      </c>
      <c r="I599" s="50" t="s">
        <v>61</v>
      </c>
      <c r="J599" s="50" t="s">
        <v>6</v>
      </c>
      <c r="K599" s="50" t="s">
        <v>36</v>
      </c>
      <c r="L599" s="51">
        <v>3877.89641308</v>
      </c>
      <c r="M599" s="51">
        <v>469281.73876199999</v>
      </c>
      <c r="N599" s="51">
        <v>10.7732694191</v>
      </c>
      <c r="O599" s="51">
        <v>10.75</v>
      </c>
    </row>
    <row r="600" spans="1:15" x14ac:dyDescent="0.25">
      <c r="A600" s="50">
        <v>1427</v>
      </c>
      <c r="B600" s="50">
        <v>38018</v>
      </c>
      <c r="C600" s="50">
        <v>38018</v>
      </c>
      <c r="D600" s="57">
        <v>19.64</v>
      </c>
      <c r="E600" s="50" t="s">
        <v>167</v>
      </c>
      <c r="F600" s="50" t="s">
        <v>182</v>
      </c>
      <c r="G600" s="50" t="s">
        <v>267</v>
      </c>
      <c r="H600" s="52">
        <v>41851</v>
      </c>
      <c r="I600" s="50" t="s">
        <v>61</v>
      </c>
      <c r="J600" s="50" t="s">
        <v>6</v>
      </c>
      <c r="K600" s="50" t="s">
        <v>36</v>
      </c>
      <c r="L600" s="51">
        <v>3928.8460212999998</v>
      </c>
      <c r="M600" s="51">
        <v>645576.84891900001</v>
      </c>
      <c r="N600" s="51">
        <v>14.820464445200001</v>
      </c>
      <c r="O600" s="51">
        <v>14.820464445200001</v>
      </c>
    </row>
    <row r="601" spans="1:15" x14ac:dyDescent="0.25">
      <c r="A601" s="50">
        <v>1428</v>
      </c>
      <c r="B601" s="50">
        <v>38019</v>
      </c>
      <c r="C601" s="50">
        <v>38019</v>
      </c>
      <c r="D601" s="57">
        <v>9.5500000000000007</v>
      </c>
      <c r="E601" s="50" t="s">
        <v>167</v>
      </c>
      <c r="F601" s="50" t="s">
        <v>182</v>
      </c>
      <c r="G601" s="50" t="s">
        <v>267</v>
      </c>
      <c r="H601" s="52">
        <v>41851</v>
      </c>
      <c r="I601" s="50" t="s">
        <v>61</v>
      </c>
      <c r="J601" s="50" t="s">
        <v>6</v>
      </c>
      <c r="K601" s="50" t="s">
        <v>36</v>
      </c>
      <c r="L601" s="51">
        <v>1957.3963922999999</v>
      </c>
      <c r="M601" s="51">
        <v>206765.25661800001</v>
      </c>
      <c r="N601" s="51">
        <v>4.7466961359299997</v>
      </c>
      <c r="O601" s="51">
        <v>4.7466961359299997</v>
      </c>
    </row>
    <row r="602" spans="1:15" x14ac:dyDescent="0.25">
      <c r="A602" s="50">
        <v>1429</v>
      </c>
      <c r="B602" s="50">
        <v>38020</v>
      </c>
      <c r="C602" s="50">
        <v>38020</v>
      </c>
      <c r="D602" s="57">
        <v>70.61</v>
      </c>
      <c r="E602" s="50" t="s">
        <v>167</v>
      </c>
      <c r="F602" s="50" t="s">
        <v>182</v>
      </c>
      <c r="G602" s="50" t="s">
        <v>267</v>
      </c>
      <c r="H602" s="52">
        <v>41851</v>
      </c>
      <c r="I602" s="50" t="s">
        <v>61</v>
      </c>
      <c r="J602" s="50" t="s">
        <v>6</v>
      </c>
      <c r="K602" s="50" t="s">
        <v>36</v>
      </c>
      <c r="L602" s="51">
        <v>9357.0744555099991</v>
      </c>
      <c r="M602" s="51">
        <v>3080762.0040000002</v>
      </c>
      <c r="N602" s="51">
        <v>70.724846811099994</v>
      </c>
      <c r="O602" s="51">
        <v>70.61</v>
      </c>
    </row>
    <row r="603" spans="1:15" x14ac:dyDescent="0.25">
      <c r="A603" s="50">
        <v>1430</v>
      </c>
      <c r="B603" s="50">
        <v>38021</v>
      </c>
      <c r="C603" s="50">
        <v>38021</v>
      </c>
      <c r="D603" s="57">
        <v>46.98</v>
      </c>
      <c r="E603" s="50" t="s">
        <v>167</v>
      </c>
      <c r="F603" s="50" t="s">
        <v>182</v>
      </c>
      <c r="G603" s="50" t="s">
        <v>267</v>
      </c>
      <c r="H603" s="52">
        <v>41851</v>
      </c>
      <c r="I603" s="50" t="s">
        <v>61</v>
      </c>
      <c r="J603" s="50" t="s">
        <v>6</v>
      </c>
      <c r="K603" s="50" t="s">
        <v>36</v>
      </c>
      <c r="L603" s="51">
        <v>7709.75020709</v>
      </c>
      <c r="M603" s="51">
        <v>2050464.0428299999</v>
      </c>
      <c r="N603" s="51">
        <v>47.072365581</v>
      </c>
      <c r="O603" s="51">
        <v>46.98</v>
      </c>
    </row>
    <row r="604" spans="1:15" x14ac:dyDescent="0.25">
      <c r="A604" s="50">
        <v>1431</v>
      </c>
      <c r="B604" s="50">
        <v>38022</v>
      </c>
      <c r="C604" s="50">
        <v>38022</v>
      </c>
      <c r="D604" s="57">
        <v>9.6199999999999992</v>
      </c>
      <c r="E604" s="50" t="s">
        <v>167</v>
      </c>
      <c r="F604" s="50" t="s">
        <v>182</v>
      </c>
      <c r="G604" s="50" t="s">
        <v>267</v>
      </c>
      <c r="H604" s="52">
        <v>41851</v>
      </c>
      <c r="I604" s="50" t="s">
        <v>61</v>
      </c>
      <c r="J604" s="50" t="s">
        <v>6</v>
      </c>
      <c r="K604" s="50" t="s">
        <v>36</v>
      </c>
      <c r="L604" s="51">
        <v>7464.8765326100001</v>
      </c>
      <c r="M604" s="51">
        <v>1870691.95729</v>
      </c>
      <c r="N604" s="51">
        <v>42.945349864100002</v>
      </c>
      <c r="O604" s="51">
        <v>9.6199999999999992</v>
      </c>
    </row>
    <row r="605" spans="1:15" x14ac:dyDescent="0.25">
      <c r="A605" s="50">
        <v>1432</v>
      </c>
      <c r="B605" s="50">
        <v>38023</v>
      </c>
      <c r="C605" s="50">
        <v>38023</v>
      </c>
      <c r="D605" s="57">
        <v>19.2</v>
      </c>
      <c r="E605" s="50" t="s">
        <v>167</v>
      </c>
      <c r="F605" s="50" t="s">
        <v>182</v>
      </c>
      <c r="G605" s="50" t="s">
        <v>267</v>
      </c>
      <c r="H605" s="52">
        <v>41851</v>
      </c>
      <c r="I605" s="50" t="s">
        <v>61</v>
      </c>
      <c r="J605" s="50" t="s">
        <v>6</v>
      </c>
      <c r="K605" s="50" t="s">
        <v>36</v>
      </c>
      <c r="L605" s="51">
        <v>3889.3788511799999</v>
      </c>
      <c r="M605" s="51">
        <v>837869.28795200004</v>
      </c>
      <c r="N605" s="51">
        <v>19.234909078000001</v>
      </c>
      <c r="O605" s="51">
        <v>19.2</v>
      </c>
    </row>
    <row r="606" spans="1:15" x14ac:dyDescent="0.25">
      <c r="A606" s="50">
        <v>1433</v>
      </c>
      <c r="B606" s="50">
        <v>38024</v>
      </c>
      <c r="C606" s="50">
        <v>38024</v>
      </c>
      <c r="D606" s="57">
        <v>35.909999999999997</v>
      </c>
      <c r="E606" s="50" t="s">
        <v>167</v>
      </c>
      <c r="F606" s="50" t="s">
        <v>182</v>
      </c>
      <c r="G606" s="50" t="s">
        <v>267</v>
      </c>
      <c r="H606" s="52">
        <v>41851</v>
      </c>
      <c r="I606" s="50" t="s">
        <v>61</v>
      </c>
      <c r="J606" s="50" t="s">
        <v>6</v>
      </c>
      <c r="K606" s="50" t="s">
        <v>36</v>
      </c>
      <c r="L606" s="51">
        <v>5491.9879455099999</v>
      </c>
      <c r="M606" s="51">
        <v>1568326.6675199999</v>
      </c>
      <c r="N606" s="51">
        <v>36.003970175600003</v>
      </c>
      <c r="O606" s="51">
        <v>35.909999999999997</v>
      </c>
    </row>
    <row r="607" spans="1:15" x14ac:dyDescent="0.25">
      <c r="A607" s="50">
        <v>1434</v>
      </c>
      <c r="B607" s="50">
        <v>38025</v>
      </c>
      <c r="C607" s="50">
        <v>38025</v>
      </c>
      <c r="D607" s="57">
        <v>19.510000000000002</v>
      </c>
      <c r="E607" s="50" t="s">
        <v>167</v>
      </c>
      <c r="F607" s="50" t="s">
        <v>182</v>
      </c>
      <c r="G607" s="50" t="s">
        <v>267</v>
      </c>
      <c r="H607" s="52">
        <v>41851</v>
      </c>
      <c r="I607" s="50" t="s">
        <v>61</v>
      </c>
      <c r="J607" s="50" t="s">
        <v>6</v>
      </c>
      <c r="K607" s="50" t="s">
        <v>36</v>
      </c>
      <c r="L607" s="51">
        <v>3944.6736387000001</v>
      </c>
      <c r="M607" s="51">
        <v>851413.21348899999</v>
      </c>
      <c r="N607" s="51">
        <v>19.545836068700002</v>
      </c>
      <c r="O607" s="51">
        <v>19.510000000000002</v>
      </c>
    </row>
    <row r="608" spans="1:15" x14ac:dyDescent="0.25">
      <c r="A608" s="50">
        <v>1435</v>
      </c>
      <c r="B608" s="50">
        <v>38026</v>
      </c>
      <c r="C608" s="50">
        <v>38026</v>
      </c>
      <c r="D608" s="57">
        <v>168.07</v>
      </c>
      <c r="E608" s="50" t="s">
        <v>167</v>
      </c>
      <c r="F608" s="50" t="s">
        <v>182</v>
      </c>
      <c r="G608" s="50" t="s">
        <v>267</v>
      </c>
      <c r="H608" s="52">
        <v>41851</v>
      </c>
      <c r="I608" s="50" t="s">
        <v>61</v>
      </c>
      <c r="J608" s="50" t="s">
        <v>6</v>
      </c>
      <c r="K608" s="50" t="s">
        <v>36</v>
      </c>
      <c r="L608" s="51">
        <v>17170.649142999999</v>
      </c>
      <c r="M608" s="51">
        <v>7326074.14353</v>
      </c>
      <c r="N608" s="51">
        <v>168.18419301899999</v>
      </c>
      <c r="O608" s="51">
        <v>168.07</v>
      </c>
    </row>
    <row r="609" spans="1:15" x14ac:dyDescent="0.25">
      <c r="A609" s="50">
        <v>1436</v>
      </c>
      <c r="B609" s="50">
        <v>38027</v>
      </c>
      <c r="C609" s="50">
        <v>38027</v>
      </c>
      <c r="D609" s="57">
        <v>9.6199999999999992</v>
      </c>
      <c r="E609" s="50" t="s">
        <v>167</v>
      </c>
      <c r="F609" s="50" t="s">
        <v>182</v>
      </c>
      <c r="G609" s="50" t="s">
        <v>267</v>
      </c>
      <c r="H609" s="52">
        <v>41851</v>
      </c>
      <c r="I609" s="50" t="s">
        <v>61</v>
      </c>
      <c r="J609" s="50" t="s">
        <v>6</v>
      </c>
      <c r="K609" s="50" t="s">
        <v>36</v>
      </c>
      <c r="L609" s="51">
        <v>2586.20410588</v>
      </c>
      <c r="M609" s="51">
        <v>417726.42618200002</v>
      </c>
      <c r="N609" s="51">
        <v>9.5897175641200008</v>
      </c>
      <c r="O609" s="51">
        <v>9.5897175641200008</v>
      </c>
    </row>
    <row r="610" spans="1:15" x14ac:dyDescent="0.25">
      <c r="A610" s="50">
        <v>1437</v>
      </c>
      <c r="B610" s="50">
        <v>38028</v>
      </c>
      <c r="C610" s="50">
        <v>38028</v>
      </c>
      <c r="D610" s="57">
        <v>18.45</v>
      </c>
      <c r="E610" s="50" t="s">
        <v>167</v>
      </c>
      <c r="F610" s="50" t="s">
        <v>182</v>
      </c>
      <c r="G610" s="50" t="s">
        <v>267</v>
      </c>
      <c r="H610" s="52">
        <v>41851</v>
      </c>
      <c r="I610" s="50" t="s">
        <v>61</v>
      </c>
      <c r="J610" s="50" t="s">
        <v>6</v>
      </c>
      <c r="K610" s="50" t="s">
        <v>36</v>
      </c>
      <c r="L610" s="51">
        <v>5175.0333825999996</v>
      </c>
      <c r="M610" s="51">
        <v>795743.35363799997</v>
      </c>
      <c r="N610" s="51">
        <v>18.267826827899999</v>
      </c>
      <c r="O610" s="51">
        <v>18.267826827899999</v>
      </c>
    </row>
    <row r="611" spans="1:15" x14ac:dyDescent="0.25">
      <c r="A611" s="50">
        <v>1438</v>
      </c>
      <c r="B611" s="50">
        <v>38030</v>
      </c>
      <c r="C611" s="50">
        <v>38030</v>
      </c>
      <c r="D611" s="57">
        <v>128.91</v>
      </c>
      <c r="E611" s="50" t="s">
        <v>167</v>
      </c>
      <c r="F611" s="50" t="s">
        <v>182</v>
      </c>
      <c r="G611" s="50" t="s">
        <v>267</v>
      </c>
      <c r="H611" s="52">
        <v>41851</v>
      </c>
      <c r="I611" s="50" t="s">
        <v>61</v>
      </c>
      <c r="J611" s="50" t="s">
        <v>6</v>
      </c>
      <c r="K611" s="50" t="s">
        <v>36</v>
      </c>
      <c r="L611" s="51">
        <v>5002.1768483699998</v>
      </c>
      <c r="M611" s="51">
        <v>1223856.23058</v>
      </c>
      <c r="N611" s="51">
        <v>28.0959854458</v>
      </c>
      <c r="O611" s="51">
        <v>28.0959854458</v>
      </c>
    </row>
    <row r="612" spans="1:15" x14ac:dyDescent="0.25">
      <c r="A612" s="50">
        <v>1481</v>
      </c>
      <c r="B612" s="50">
        <v>38098</v>
      </c>
      <c r="C612" s="50">
        <v>38098</v>
      </c>
      <c r="D612" s="57">
        <v>15</v>
      </c>
      <c r="E612" s="50" t="s">
        <v>525</v>
      </c>
      <c r="F612" s="50" t="s">
        <v>182</v>
      </c>
      <c r="G612" s="50" t="s">
        <v>526</v>
      </c>
      <c r="H612" s="52">
        <v>41890</v>
      </c>
      <c r="I612" s="50" t="s">
        <v>61</v>
      </c>
      <c r="J612" s="50" t="s">
        <v>104</v>
      </c>
      <c r="K612" s="50" t="s">
        <v>36</v>
      </c>
      <c r="L612" s="51">
        <v>3617.9708322699998</v>
      </c>
      <c r="M612" s="51">
        <v>654954.77421099995</v>
      </c>
      <c r="N612" s="51">
        <v>15.0357528475</v>
      </c>
      <c r="O612" s="51">
        <v>15</v>
      </c>
    </row>
    <row r="613" spans="1:15" x14ac:dyDescent="0.25">
      <c r="A613" s="50">
        <v>1482</v>
      </c>
      <c r="B613" s="50">
        <v>38099</v>
      </c>
      <c r="C613" s="50">
        <v>38099</v>
      </c>
      <c r="D613" s="57">
        <v>21.26</v>
      </c>
      <c r="E613" s="50" t="s">
        <v>525</v>
      </c>
      <c r="F613" s="50" t="s">
        <v>182</v>
      </c>
      <c r="G613" s="50" t="s">
        <v>526</v>
      </c>
      <c r="H613" s="52">
        <v>41890</v>
      </c>
      <c r="I613" s="50" t="s">
        <v>61</v>
      </c>
      <c r="J613" s="50" t="s">
        <v>104</v>
      </c>
      <c r="K613" s="50" t="s">
        <v>36</v>
      </c>
      <c r="L613" s="51">
        <v>3866.48322186</v>
      </c>
      <c r="M613" s="51">
        <v>928306.78483200003</v>
      </c>
      <c r="N613" s="51">
        <v>21.311076631500001</v>
      </c>
      <c r="O613" s="51">
        <v>21.26</v>
      </c>
    </row>
    <row r="614" spans="1:15" x14ac:dyDescent="0.25">
      <c r="A614" s="50">
        <v>1483</v>
      </c>
      <c r="B614" s="50">
        <v>38100</v>
      </c>
      <c r="C614" s="50">
        <v>38100</v>
      </c>
      <c r="D614" s="57">
        <v>88.96</v>
      </c>
      <c r="E614" s="50" t="s">
        <v>167</v>
      </c>
      <c r="F614" s="50" t="s">
        <v>182</v>
      </c>
      <c r="G614" s="50" t="s">
        <v>466</v>
      </c>
      <c r="H614" s="52">
        <v>41885</v>
      </c>
      <c r="I614" s="50" t="s">
        <v>61</v>
      </c>
      <c r="J614" s="50" t="s">
        <v>6</v>
      </c>
      <c r="K614" s="50" t="s">
        <v>36</v>
      </c>
      <c r="L614" s="51">
        <v>15994.6014854</v>
      </c>
      <c r="M614" s="51">
        <v>3690249.21728</v>
      </c>
      <c r="N614" s="51">
        <v>84.716803909999996</v>
      </c>
      <c r="O614" s="51">
        <v>84.716803909999996</v>
      </c>
    </row>
    <row r="615" spans="1:15" x14ac:dyDescent="0.25">
      <c r="A615" s="50">
        <v>789</v>
      </c>
      <c r="B615" s="50">
        <v>9276</v>
      </c>
      <c r="C615" s="50">
        <v>9276</v>
      </c>
      <c r="D615" s="57">
        <v>16</v>
      </c>
      <c r="E615" s="50" t="s">
        <v>209</v>
      </c>
      <c r="F615" s="50" t="s">
        <v>350</v>
      </c>
      <c r="G615" s="50" t="s">
        <v>297</v>
      </c>
      <c r="H615" s="52">
        <v>40028</v>
      </c>
      <c r="I615" s="50" t="s">
        <v>61</v>
      </c>
      <c r="J615" s="50" t="s">
        <v>6</v>
      </c>
      <c r="K615" s="50" t="s">
        <v>36</v>
      </c>
      <c r="L615" s="51">
        <v>2835.1125360999999</v>
      </c>
      <c r="M615" s="51">
        <v>341247.06503</v>
      </c>
      <c r="N615" s="51">
        <v>7.8339859968500001</v>
      </c>
      <c r="O615" s="51">
        <v>7.8339859968500001</v>
      </c>
    </row>
    <row r="616" spans="1:15" x14ac:dyDescent="0.25">
      <c r="A616" s="50">
        <v>792</v>
      </c>
      <c r="B616" s="50">
        <v>9281</v>
      </c>
      <c r="C616" s="50">
        <v>9281</v>
      </c>
      <c r="D616" s="57">
        <v>155</v>
      </c>
      <c r="E616" s="50" t="s">
        <v>209</v>
      </c>
      <c r="F616" s="50" t="s">
        <v>350</v>
      </c>
      <c r="G616" s="50" t="s">
        <v>297</v>
      </c>
      <c r="H616" s="52">
        <v>40028</v>
      </c>
      <c r="I616" s="50" t="s">
        <v>61</v>
      </c>
      <c r="J616" s="50" t="s">
        <v>6</v>
      </c>
      <c r="K616" s="50" t="s">
        <v>36</v>
      </c>
      <c r="L616" s="51">
        <v>19704.6512119</v>
      </c>
      <c r="M616" s="51">
        <v>7116229.0608700002</v>
      </c>
      <c r="N616" s="51">
        <v>163.36679352300001</v>
      </c>
      <c r="O616" s="51">
        <v>155</v>
      </c>
    </row>
    <row r="617" spans="1:15" x14ac:dyDescent="0.25">
      <c r="A617" s="50">
        <v>793</v>
      </c>
      <c r="B617" s="50">
        <v>9283</v>
      </c>
      <c r="C617" s="50">
        <v>9283</v>
      </c>
      <c r="D617" s="57">
        <v>20</v>
      </c>
      <c r="E617" s="50" t="s">
        <v>209</v>
      </c>
      <c r="F617" s="50" t="s">
        <v>350</v>
      </c>
      <c r="G617" s="50" t="s">
        <v>297</v>
      </c>
      <c r="H617" s="52">
        <v>40028</v>
      </c>
      <c r="I617" s="50" t="s">
        <v>61</v>
      </c>
      <c r="J617" s="50" t="s">
        <v>6</v>
      </c>
      <c r="K617" s="50" t="s">
        <v>36</v>
      </c>
      <c r="L617" s="51">
        <v>3903.6877001900002</v>
      </c>
      <c r="M617" s="51">
        <v>842947.86096099997</v>
      </c>
      <c r="N617" s="51">
        <v>19.3514975382</v>
      </c>
      <c r="O617" s="51">
        <v>19.3514975382</v>
      </c>
    </row>
    <row r="618" spans="1:15" x14ac:dyDescent="0.25">
      <c r="A618" s="50">
        <v>794</v>
      </c>
      <c r="B618" s="50">
        <v>9284</v>
      </c>
      <c r="C618" s="50">
        <v>9284</v>
      </c>
      <c r="D618" s="57">
        <v>150.5</v>
      </c>
      <c r="E618" s="50" t="s">
        <v>209</v>
      </c>
      <c r="F618" s="50" t="s">
        <v>350</v>
      </c>
      <c r="G618" s="50" t="s">
        <v>297</v>
      </c>
      <c r="H618" s="52">
        <v>40028</v>
      </c>
      <c r="I618" s="50" t="s">
        <v>61</v>
      </c>
      <c r="J618" s="50" t="s">
        <v>6</v>
      </c>
      <c r="K618" s="50" t="s">
        <v>36</v>
      </c>
      <c r="L618" s="51">
        <v>14264.0004739</v>
      </c>
      <c r="M618" s="51">
        <v>5964758.3865599995</v>
      </c>
      <c r="N618" s="51">
        <v>136.93255844000001</v>
      </c>
      <c r="O618" s="51">
        <v>136.93255844000001</v>
      </c>
    </row>
    <row r="619" spans="1:15" x14ac:dyDescent="0.25">
      <c r="A619" s="50">
        <v>795</v>
      </c>
      <c r="B619" s="50">
        <v>9285</v>
      </c>
      <c r="C619" s="50">
        <v>9285</v>
      </c>
      <c r="D619" s="57">
        <v>40</v>
      </c>
      <c r="E619" s="50" t="s">
        <v>209</v>
      </c>
      <c r="F619" s="50" t="s">
        <v>350</v>
      </c>
      <c r="G619" s="50" t="s">
        <v>297</v>
      </c>
      <c r="H619" s="52">
        <v>40028</v>
      </c>
      <c r="I619" s="50" t="s">
        <v>61</v>
      </c>
      <c r="J619" s="50" t="s">
        <v>6</v>
      </c>
      <c r="K619" s="50" t="s">
        <v>36</v>
      </c>
      <c r="L619" s="51">
        <v>8361.4615716400003</v>
      </c>
      <c r="M619" s="51">
        <v>1671570.9175199999</v>
      </c>
      <c r="N619" s="51">
        <v>38.374141502000001</v>
      </c>
      <c r="O619" s="51">
        <v>38.374141502000001</v>
      </c>
    </row>
    <row r="620" spans="1:15" x14ac:dyDescent="0.25">
      <c r="A620" s="50">
        <v>802</v>
      </c>
      <c r="B620" s="50">
        <v>9312</v>
      </c>
      <c r="C620" s="50">
        <v>9312</v>
      </c>
      <c r="D620" s="57">
        <v>32</v>
      </c>
      <c r="E620" s="50" t="s">
        <v>209</v>
      </c>
      <c r="F620" s="50" t="s">
        <v>350</v>
      </c>
      <c r="G620" s="50" t="s">
        <v>421</v>
      </c>
      <c r="H620" s="52">
        <v>40108</v>
      </c>
      <c r="I620" s="50" t="s">
        <v>61</v>
      </c>
      <c r="J620" s="50" t="s">
        <v>6</v>
      </c>
      <c r="K620" s="50" t="s">
        <v>36</v>
      </c>
      <c r="L620" s="51">
        <v>5028.4473681199997</v>
      </c>
      <c r="M620" s="51">
        <v>1646412.66705</v>
      </c>
      <c r="N620" s="51">
        <v>37.796585232300004</v>
      </c>
      <c r="O620" s="51">
        <v>32</v>
      </c>
    </row>
    <row r="621" spans="1:15" x14ac:dyDescent="0.25">
      <c r="A621" s="50">
        <v>805</v>
      </c>
      <c r="B621" s="50">
        <v>9315</v>
      </c>
      <c r="C621" s="50">
        <v>9315</v>
      </c>
      <c r="D621" s="57">
        <v>10</v>
      </c>
      <c r="E621" s="50" t="s">
        <v>209</v>
      </c>
      <c r="F621" s="50" t="s">
        <v>350</v>
      </c>
      <c r="G621" s="50" t="s">
        <v>421</v>
      </c>
      <c r="H621" s="52">
        <v>40108</v>
      </c>
      <c r="I621" s="50" t="s">
        <v>61</v>
      </c>
      <c r="J621" s="50" t="s">
        <v>6</v>
      </c>
      <c r="K621" s="50" t="s">
        <v>36</v>
      </c>
      <c r="L621" s="51">
        <v>5580.6095945899997</v>
      </c>
      <c r="M621" s="51">
        <v>353960.009081</v>
      </c>
      <c r="N621" s="51">
        <v>8.1258362012299994</v>
      </c>
      <c r="O621" s="51">
        <v>8.1258362012299994</v>
      </c>
    </row>
    <row r="622" spans="1:15" x14ac:dyDescent="0.25">
      <c r="A622" s="50">
        <v>811</v>
      </c>
      <c r="B622" s="50">
        <v>9432</v>
      </c>
      <c r="C622" s="50">
        <v>9432</v>
      </c>
      <c r="D622" s="57">
        <v>10</v>
      </c>
      <c r="E622" s="50" t="s">
        <v>209</v>
      </c>
      <c r="F622" s="50" t="s">
        <v>350</v>
      </c>
      <c r="G622" s="50" t="s">
        <v>437</v>
      </c>
      <c r="H622" s="52">
        <v>40154</v>
      </c>
      <c r="I622" s="50" t="s">
        <v>61</v>
      </c>
      <c r="J622" s="50" t="s">
        <v>6</v>
      </c>
      <c r="K622" s="50" t="s">
        <v>36</v>
      </c>
      <c r="L622" s="51">
        <v>3321.73834158</v>
      </c>
      <c r="M622" s="51">
        <v>439228.93847300002</v>
      </c>
      <c r="N622" s="51">
        <v>10.0833492974</v>
      </c>
      <c r="O622" s="51">
        <v>10</v>
      </c>
    </row>
    <row r="623" spans="1:15" x14ac:dyDescent="0.25">
      <c r="A623" s="50">
        <v>812</v>
      </c>
      <c r="B623" s="50">
        <v>9433</v>
      </c>
      <c r="C623" s="50">
        <v>9433</v>
      </c>
      <c r="D623" s="57">
        <v>40</v>
      </c>
      <c r="E623" s="50" t="s">
        <v>209</v>
      </c>
      <c r="F623" s="50" t="s">
        <v>350</v>
      </c>
      <c r="G623" s="50" t="s">
        <v>437</v>
      </c>
      <c r="H623" s="52">
        <v>40154</v>
      </c>
      <c r="I623" s="50" t="s">
        <v>61</v>
      </c>
      <c r="J623" s="50" t="s">
        <v>6</v>
      </c>
      <c r="K623" s="50" t="s">
        <v>36</v>
      </c>
      <c r="L623" s="51">
        <v>20414.039771700001</v>
      </c>
      <c r="M623" s="51">
        <v>12155789.4519</v>
      </c>
      <c r="N623" s="51">
        <v>279.059643601</v>
      </c>
      <c r="O623" s="51">
        <v>40</v>
      </c>
    </row>
    <row r="624" spans="1:15" x14ac:dyDescent="0.25">
      <c r="A624" s="50">
        <v>813</v>
      </c>
      <c r="B624" s="50">
        <v>9434</v>
      </c>
      <c r="C624" s="50">
        <v>9434</v>
      </c>
      <c r="D624" s="57">
        <v>9</v>
      </c>
      <c r="E624" s="50" t="s">
        <v>128</v>
      </c>
      <c r="F624" s="50" t="s">
        <v>350</v>
      </c>
      <c r="G624" s="50" t="s">
        <v>437</v>
      </c>
      <c r="H624" s="52">
        <v>40169</v>
      </c>
      <c r="I624" s="50" t="s">
        <v>61</v>
      </c>
      <c r="J624" s="50" t="s">
        <v>104</v>
      </c>
      <c r="K624" s="50" t="s">
        <v>36</v>
      </c>
      <c r="L624" s="51">
        <v>7619.5471121399996</v>
      </c>
      <c r="M624" s="51">
        <v>1854451.6007900001</v>
      </c>
      <c r="N624" s="51">
        <v>42.572521088599999</v>
      </c>
      <c r="O624" s="51">
        <v>9</v>
      </c>
    </row>
    <row r="625" spans="1:15" x14ac:dyDescent="0.25">
      <c r="A625" s="50">
        <v>830</v>
      </c>
      <c r="B625" s="50">
        <v>9801</v>
      </c>
      <c r="C625" s="50">
        <v>9801</v>
      </c>
      <c r="D625" s="57">
        <v>466.88</v>
      </c>
      <c r="E625" s="50" t="s">
        <v>134</v>
      </c>
      <c r="F625" s="50" t="s">
        <v>350</v>
      </c>
      <c r="G625" s="50" t="s">
        <v>146</v>
      </c>
      <c r="H625" s="52">
        <v>40449</v>
      </c>
      <c r="I625" s="50" t="s">
        <v>61</v>
      </c>
      <c r="J625" s="50" t="s">
        <v>62</v>
      </c>
      <c r="K625" s="50" t="s">
        <v>36</v>
      </c>
      <c r="L625" s="51">
        <v>51968.610304499998</v>
      </c>
      <c r="M625" s="51">
        <v>20374156.928199999</v>
      </c>
      <c r="N625" s="51">
        <v>467.728154846</v>
      </c>
      <c r="O625" s="51">
        <v>466.88</v>
      </c>
    </row>
    <row r="626" spans="1:15" x14ac:dyDescent="0.25">
      <c r="A626" s="50">
        <v>831</v>
      </c>
      <c r="B626" s="50">
        <v>9843</v>
      </c>
      <c r="C626" s="50">
        <v>9843</v>
      </c>
      <c r="D626" s="57">
        <v>1561</v>
      </c>
      <c r="E626" s="50" t="s">
        <v>209</v>
      </c>
      <c r="F626" s="50" t="s">
        <v>350</v>
      </c>
      <c r="G626" s="50" t="s">
        <v>443</v>
      </c>
      <c r="H626" s="52">
        <v>40610</v>
      </c>
      <c r="I626" s="50" t="s">
        <v>61</v>
      </c>
      <c r="J626" s="50" t="s">
        <v>6</v>
      </c>
      <c r="K626" s="50" t="s">
        <v>36</v>
      </c>
      <c r="L626" s="51">
        <v>27090.771278200002</v>
      </c>
      <c r="M626" s="51">
        <v>7220705.1476800004</v>
      </c>
      <c r="N626" s="51">
        <v>165.765244045</v>
      </c>
      <c r="O626" s="51">
        <v>165.765244045</v>
      </c>
    </row>
    <row r="627" spans="1:15" x14ac:dyDescent="0.25">
      <c r="A627" s="50">
        <v>840</v>
      </c>
      <c r="B627" s="50">
        <v>10181</v>
      </c>
      <c r="C627" s="50">
        <v>10181</v>
      </c>
      <c r="D627" s="57">
        <v>9</v>
      </c>
      <c r="E627" s="50" t="s">
        <v>209</v>
      </c>
      <c r="F627" s="50" t="s">
        <v>350</v>
      </c>
      <c r="G627" s="50" t="s">
        <v>447</v>
      </c>
      <c r="H627" s="52">
        <v>40305</v>
      </c>
      <c r="I627" s="50" t="s">
        <v>61</v>
      </c>
      <c r="J627" s="50" t="s">
        <v>6</v>
      </c>
      <c r="K627" s="50" t="s">
        <v>36</v>
      </c>
      <c r="L627" s="51">
        <v>2645.5937507499998</v>
      </c>
      <c r="M627" s="51">
        <v>387452.34373399999</v>
      </c>
      <c r="N627" s="51">
        <v>8.8947174827400008</v>
      </c>
      <c r="O627" s="51">
        <v>8.8947174827400008</v>
      </c>
    </row>
    <row r="628" spans="1:15" x14ac:dyDescent="0.25">
      <c r="A628" s="50">
        <v>841</v>
      </c>
      <c r="B628" s="50">
        <v>10203</v>
      </c>
      <c r="C628" s="50">
        <v>10203</v>
      </c>
      <c r="D628" s="57">
        <v>30</v>
      </c>
      <c r="E628" s="50" t="s">
        <v>209</v>
      </c>
      <c r="F628" s="50" t="s">
        <v>350</v>
      </c>
      <c r="G628" s="50" t="s">
        <v>448</v>
      </c>
      <c r="H628" s="52">
        <v>40654</v>
      </c>
      <c r="I628" s="50" t="s">
        <v>61</v>
      </c>
      <c r="J628" s="50" t="s">
        <v>6</v>
      </c>
      <c r="K628" s="50" t="s">
        <v>36</v>
      </c>
      <c r="L628" s="51">
        <v>7621.9881608799997</v>
      </c>
      <c r="M628" s="51">
        <v>1195431.77636</v>
      </c>
      <c r="N628" s="51">
        <v>27.443447155699999</v>
      </c>
      <c r="O628" s="51">
        <v>27.443447155699999</v>
      </c>
    </row>
    <row r="629" spans="1:15" x14ac:dyDescent="0.25">
      <c r="A629" s="50">
        <v>842</v>
      </c>
      <c r="B629" s="50">
        <v>10204</v>
      </c>
      <c r="C629" s="50">
        <v>10204</v>
      </c>
      <c r="D629" s="57">
        <v>5</v>
      </c>
      <c r="E629" s="50" t="s">
        <v>209</v>
      </c>
      <c r="F629" s="50" t="s">
        <v>350</v>
      </c>
      <c r="G629" s="50" t="s">
        <v>448</v>
      </c>
      <c r="H629" s="52">
        <v>40654</v>
      </c>
      <c r="I629" s="50" t="s">
        <v>61</v>
      </c>
      <c r="J629" s="50" t="s">
        <v>6</v>
      </c>
      <c r="K629" s="50" t="s">
        <v>36</v>
      </c>
      <c r="L629" s="51">
        <v>1932.8508688500001</v>
      </c>
      <c r="M629" s="51">
        <v>201823.39318000001</v>
      </c>
      <c r="N629" s="51">
        <v>4.6332461082499998</v>
      </c>
      <c r="O629" s="51">
        <v>4.6332461082499998</v>
      </c>
    </row>
    <row r="630" spans="1:15" x14ac:dyDescent="0.25">
      <c r="A630" s="50">
        <v>843</v>
      </c>
      <c r="B630" s="50">
        <v>10205</v>
      </c>
      <c r="C630" s="50">
        <v>10205</v>
      </c>
      <c r="D630" s="57">
        <v>8</v>
      </c>
      <c r="E630" s="50" t="s">
        <v>209</v>
      </c>
      <c r="F630" s="50" t="s">
        <v>350</v>
      </c>
      <c r="G630" s="50" t="s">
        <v>448</v>
      </c>
      <c r="H630" s="52">
        <v>40654</v>
      </c>
      <c r="I630" s="50" t="s">
        <v>61</v>
      </c>
      <c r="J630" s="50" t="s">
        <v>6</v>
      </c>
      <c r="K630" s="50" t="s">
        <v>36</v>
      </c>
      <c r="L630" s="51">
        <v>5217.3038954000003</v>
      </c>
      <c r="M630" s="51">
        <v>1713851.8194899999</v>
      </c>
      <c r="N630" s="51">
        <v>39.344781334300002</v>
      </c>
      <c r="O630" s="51">
        <v>8</v>
      </c>
    </row>
    <row r="631" spans="1:15" x14ac:dyDescent="0.25">
      <c r="A631" s="50">
        <v>844</v>
      </c>
      <c r="B631" s="50">
        <v>10206</v>
      </c>
      <c r="C631" s="50">
        <v>10206</v>
      </c>
      <c r="D631" s="57">
        <v>88</v>
      </c>
      <c r="E631" s="50" t="s">
        <v>209</v>
      </c>
      <c r="F631" s="50" t="s">
        <v>350</v>
      </c>
      <c r="G631" s="50" t="s">
        <v>448</v>
      </c>
      <c r="H631" s="52">
        <v>40654</v>
      </c>
      <c r="I631" s="50" t="s">
        <v>61</v>
      </c>
      <c r="J631" s="50" t="s">
        <v>6</v>
      </c>
      <c r="K631" s="50" t="s">
        <v>36</v>
      </c>
      <c r="L631" s="51">
        <v>13690.7725233</v>
      </c>
      <c r="M631" s="51">
        <v>3808005.1082100002</v>
      </c>
      <c r="N631" s="51">
        <v>87.420118004599999</v>
      </c>
      <c r="O631" s="51">
        <v>87.420118004599999</v>
      </c>
    </row>
    <row r="632" spans="1:15" x14ac:dyDescent="0.25">
      <c r="A632" s="50">
        <v>845</v>
      </c>
      <c r="B632" s="50">
        <v>10207</v>
      </c>
      <c r="C632" s="50">
        <v>10207</v>
      </c>
      <c r="D632" s="57">
        <v>4</v>
      </c>
      <c r="E632" s="50" t="s">
        <v>209</v>
      </c>
      <c r="F632" s="50" t="s">
        <v>350</v>
      </c>
      <c r="G632" s="50" t="s">
        <v>448</v>
      </c>
      <c r="H632" s="52">
        <v>40654</v>
      </c>
      <c r="I632" s="50" t="s">
        <v>61</v>
      </c>
      <c r="J632" s="50" t="s">
        <v>6</v>
      </c>
      <c r="K632" s="50" t="s">
        <v>36</v>
      </c>
      <c r="L632" s="51">
        <v>4501.3532442699998</v>
      </c>
      <c r="M632" s="51">
        <v>315257.49270100001</v>
      </c>
      <c r="N632" s="51">
        <v>7.2373451270600002</v>
      </c>
      <c r="O632" s="51">
        <v>4</v>
      </c>
    </row>
    <row r="633" spans="1:15" x14ac:dyDescent="0.25">
      <c r="A633" s="50">
        <v>848</v>
      </c>
      <c r="B633" s="50">
        <v>10219</v>
      </c>
      <c r="C633" s="50">
        <v>10219</v>
      </c>
      <c r="D633" s="57">
        <v>3</v>
      </c>
      <c r="E633" s="50" t="s">
        <v>209</v>
      </c>
      <c r="F633" s="50" t="s">
        <v>350</v>
      </c>
      <c r="G633" s="50" t="s">
        <v>449</v>
      </c>
      <c r="H633" s="52">
        <v>40680</v>
      </c>
      <c r="I633" s="50" t="s">
        <v>61</v>
      </c>
      <c r="J633" s="50" t="s">
        <v>6</v>
      </c>
      <c r="K633" s="50" t="s">
        <v>36</v>
      </c>
      <c r="L633" s="51">
        <v>2222.03673381</v>
      </c>
      <c r="M633" s="51">
        <v>128958.283216</v>
      </c>
      <c r="N633" s="51">
        <v>2.9604866632400002</v>
      </c>
      <c r="O633" s="51">
        <v>2.9604866632400002</v>
      </c>
    </row>
    <row r="634" spans="1:15" x14ac:dyDescent="0.25">
      <c r="A634" s="50">
        <v>849</v>
      </c>
      <c r="B634" s="50">
        <v>10231</v>
      </c>
      <c r="C634" s="50">
        <v>10231</v>
      </c>
      <c r="D634" s="57">
        <v>4</v>
      </c>
      <c r="E634" s="50" t="s">
        <v>209</v>
      </c>
      <c r="F634" s="50" t="s">
        <v>350</v>
      </c>
      <c r="G634" s="50" t="s">
        <v>449</v>
      </c>
      <c r="H634" s="52">
        <v>40680</v>
      </c>
      <c r="I634" s="50" t="s">
        <v>61</v>
      </c>
      <c r="J634" s="50" t="s">
        <v>6</v>
      </c>
      <c r="K634" s="50" t="s">
        <v>36</v>
      </c>
      <c r="L634" s="51">
        <v>1862.7855265799999</v>
      </c>
      <c r="M634" s="51">
        <v>189904.78002199999</v>
      </c>
      <c r="N634" s="51">
        <v>4.3596313049399997</v>
      </c>
      <c r="O634" s="51">
        <v>4</v>
      </c>
    </row>
    <row r="635" spans="1:15" x14ac:dyDescent="0.25">
      <c r="A635" s="50">
        <v>850</v>
      </c>
      <c r="B635" s="50">
        <v>10237</v>
      </c>
      <c r="C635" s="50">
        <v>10237</v>
      </c>
      <c r="D635" s="57">
        <v>31</v>
      </c>
      <c r="E635" s="50" t="s">
        <v>209</v>
      </c>
      <c r="F635" s="50" t="s">
        <v>350</v>
      </c>
      <c r="G635" s="50" t="s">
        <v>449</v>
      </c>
      <c r="H635" s="52">
        <v>40680</v>
      </c>
      <c r="I635" s="50" t="s">
        <v>61</v>
      </c>
      <c r="J635" s="50" t="s">
        <v>6</v>
      </c>
      <c r="K635" s="50" t="s">
        <v>36</v>
      </c>
      <c r="L635" s="51">
        <v>22576.188655800001</v>
      </c>
      <c r="M635" s="51">
        <v>18332356.8565</v>
      </c>
      <c r="N635" s="51">
        <v>420.85468746800001</v>
      </c>
      <c r="O635" s="51">
        <v>31</v>
      </c>
    </row>
    <row r="636" spans="1:15" x14ac:dyDescent="0.25">
      <c r="A636" s="50">
        <v>851</v>
      </c>
      <c r="B636" s="50">
        <v>10349</v>
      </c>
      <c r="C636" s="50">
        <v>10349</v>
      </c>
      <c r="D636" s="57">
        <v>25</v>
      </c>
      <c r="E636" s="50" t="s">
        <v>209</v>
      </c>
      <c r="F636" s="50" t="s">
        <v>350</v>
      </c>
      <c r="G636" s="50" t="s">
        <v>450</v>
      </c>
      <c r="H636" s="52">
        <v>40857</v>
      </c>
      <c r="I636" s="50" t="s">
        <v>61</v>
      </c>
      <c r="J636" s="50" t="s">
        <v>6</v>
      </c>
      <c r="K636" s="50" t="s">
        <v>36</v>
      </c>
      <c r="L636" s="51">
        <v>3797.23296553</v>
      </c>
      <c r="M636" s="51">
        <v>162072.96350400001</v>
      </c>
      <c r="N636" s="51">
        <v>3.7206981587999999</v>
      </c>
      <c r="O636" s="51">
        <v>3.7206981587999999</v>
      </c>
    </row>
    <row r="637" spans="1:15" x14ac:dyDescent="0.25">
      <c r="A637" s="50">
        <v>852</v>
      </c>
      <c r="B637" s="50">
        <v>10380</v>
      </c>
      <c r="C637" s="50">
        <v>10380</v>
      </c>
      <c r="D637" s="57">
        <v>10</v>
      </c>
      <c r="E637" s="50" t="s">
        <v>209</v>
      </c>
      <c r="F637" s="50" t="s">
        <v>350</v>
      </c>
      <c r="G637" s="50" t="s">
        <v>451</v>
      </c>
      <c r="H637" s="52">
        <v>40833</v>
      </c>
      <c r="I637" s="50" t="s">
        <v>61</v>
      </c>
      <c r="J637" s="50" t="s">
        <v>6</v>
      </c>
      <c r="K637" s="50" t="s">
        <v>36</v>
      </c>
      <c r="L637" s="51">
        <v>3294.6871561200001</v>
      </c>
      <c r="M637" s="51">
        <v>430152.23293900001</v>
      </c>
      <c r="N637" s="51">
        <v>9.8749759768800001</v>
      </c>
      <c r="O637" s="51">
        <v>9.8749759768800001</v>
      </c>
    </row>
    <row r="638" spans="1:15" x14ac:dyDescent="0.25">
      <c r="A638" s="50">
        <v>853</v>
      </c>
      <c r="B638" s="50">
        <v>10381</v>
      </c>
      <c r="C638" s="50">
        <v>10381</v>
      </c>
      <c r="D638" s="57">
        <v>5</v>
      </c>
      <c r="E638" s="50" t="s">
        <v>209</v>
      </c>
      <c r="F638" s="50" t="s">
        <v>350</v>
      </c>
      <c r="G638" s="50" t="s">
        <v>451</v>
      </c>
      <c r="H638" s="52">
        <v>40833</v>
      </c>
      <c r="I638" s="50" t="s">
        <v>61</v>
      </c>
      <c r="J638" s="50" t="s">
        <v>6</v>
      </c>
      <c r="K638" s="50" t="s">
        <v>36</v>
      </c>
      <c r="L638" s="51">
        <v>1933.46994576</v>
      </c>
      <c r="M638" s="51">
        <v>104158.449738</v>
      </c>
      <c r="N638" s="51">
        <v>2.39115854852</v>
      </c>
      <c r="O638" s="51">
        <v>2.39115854852</v>
      </c>
    </row>
    <row r="639" spans="1:15" x14ac:dyDescent="0.25">
      <c r="A639" s="50">
        <v>854</v>
      </c>
      <c r="B639" s="50">
        <v>10382</v>
      </c>
      <c r="C639" s="50">
        <v>10382</v>
      </c>
      <c r="D639" s="57">
        <v>43</v>
      </c>
      <c r="E639" s="50" t="s">
        <v>209</v>
      </c>
      <c r="F639" s="50" t="s">
        <v>350</v>
      </c>
      <c r="G639" s="50" t="s">
        <v>451</v>
      </c>
      <c r="H639" s="52">
        <v>40833</v>
      </c>
      <c r="I639" s="50" t="s">
        <v>61</v>
      </c>
      <c r="J639" s="50" t="s">
        <v>6</v>
      </c>
      <c r="K639" s="50" t="s">
        <v>36</v>
      </c>
      <c r="L639" s="51">
        <v>4810.43628472</v>
      </c>
      <c r="M639" s="51">
        <v>765464.25517799996</v>
      </c>
      <c r="N639" s="51">
        <v>17.572711594200001</v>
      </c>
      <c r="O639" s="51">
        <v>17.572711594200001</v>
      </c>
    </row>
    <row r="640" spans="1:15" x14ac:dyDescent="0.25">
      <c r="A640" s="50">
        <v>855</v>
      </c>
      <c r="B640" s="50">
        <v>10383</v>
      </c>
      <c r="C640" s="50">
        <v>10383</v>
      </c>
      <c r="D640" s="57">
        <v>10</v>
      </c>
      <c r="E640" s="50" t="s">
        <v>209</v>
      </c>
      <c r="F640" s="50" t="s">
        <v>350</v>
      </c>
      <c r="G640" s="50" t="s">
        <v>451</v>
      </c>
      <c r="H640" s="52">
        <v>40833</v>
      </c>
      <c r="I640" s="50" t="s">
        <v>61</v>
      </c>
      <c r="J640" s="50" t="s">
        <v>6</v>
      </c>
      <c r="K640" s="50" t="s">
        <v>36</v>
      </c>
      <c r="L640" s="51">
        <v>2603.5999589200001</v>
      </c>
      <c r="M640" s="51">
        <v>423565.08799600002</v>
      </c>
      <c r="N640" s="51">
        <v>9.7237553319900005</v>
      </c>
      <c r="O640" s="51">
        <v>9.7237553319900005</v>
      </c>
    </row>
    <row r="641" spans="1:15" x14ac:dyDescent="0.25">
      <c r="A641" s="50">
        <v>856</v>
      </c>
      <c r="B641" s="50">
        <v>10384</v>
      </c>
      <c r="C641" s="50">
        <v>10384</v>
      </c>
      <c r="D641" s="57">
        <v>2.5</v>
      </c>
      <c r="E641" s="50" t="s">
        <v>209</v>
      </c>
      <c r="F641" s="50" t="s">
        <v>350</v>
      </c>
      <c r="G641" s="50" t="s">
        <v>451</v>
      </c>
      <c r="H641" s="52">
        <v>40833</v>
      </c>
      <c r="I641" s="50" t="s">
        <v>61</v>
      </c>
      <c r="J641" s="50" t="s">
        <v>6</v>
      </c>
      <c r="K641" s="50" t="s">
        <v>36</v>
      </c>
      <c r="L641" s="51">
        <v>22.623961812099999</v>
      </c>
      <c r="M641" s="51">
        <v>20.666591369199999</v>
      </c>
      <c r="N641" s="51">
        <v>4.7444155270400001E-4</v>
      </c>
      <c r="O641" s="51">
        <v>4.7444155270400001E-4</v>
      </c>
    </row>
    <row r="642" spans="1:15" x14ac:dyDescent="0.25">
      <c r="A642" s="50">
        <v>857</v>
      </c>
      <c r="B642" s="50">
        <v>10399</v>
      </c>
      <c r="C642" s="50">
        <v>10399</v>
      </c>
      <c r="D642" s="57">
        <v>20</v>
      </c>
      <c r="E642" s="50" t="s">
        <v>275</v>
      </c>
      <c r="F642" s="50" t="s">
        <v>350</v>
      </c>
      <c r="G642" s="50" t="s">
        <v>452</v>
      </c>
      <c r="H642" s="52">
        <v>40854</v>
      </c>
      <c r="I642" s="50" t="s">
        <v>61</v>
      </c>
      <c r="J642" s="50" t="s">
        <v>6</v>
      </c>
      <c r="K642" s="50" t="s">
        <v>36</v>
      </c>
      <c r="L642" s="51">
        <v>3666.7811915100001</v>
      </c>
      <c r="M642" s="51">
        <v>773530.75471000001</v>
      </c>
      <c r="N642" s="51">
        <v>17.757893683199999</v>
      </c>
      <c r="O642" s="51">
        <v>17.757893683199999</v>
      </c>
    </row>
    <row r="643" spans="1:15" x14ac:dyDescent="0.25">
      <c r="A643" s="50">
        <v>858</v>
      </c>
      <c r="B643" s="50">
        <v>10405</v>
      </c>
      <c r="C643" s="50">
        <v>10405</v>
      </c>
      <c r="D643" s="57">
        <v>50</v>
      </c>
      <c r="E643" s="50" t="s">
        <v>209</v>
      </c>
      <c r="F643" s="50" t="s">
        <v>350</v>
      </c>
      <c r="G643" s="50" t="s">
        <v>453</v>
      </c>
      <c r="H643" s="52">
        <v>40829</v>
      </c>
      <c r="I643" s="50" t="s">
        <v>61</v>
      </c>
      <c r="J643" s="50" t="s">
        <v>6</v>
      </c>
      <c r="K643" s="50" t="s">
        <v>36</v>
      </c>
      <c r="L643" s="51">
        <v>7930.7536495000004</v>
      </c>
      <c r="M643" s="51">
        <v>1740699.1841800001</v>
      </c>
      <c r="N643" s="51">
        <v>39.961114485700001</v>
      </c>
      <c r="O643" s="51">
        <v>39.961114485700001</v>
      </c>
    </row>
    <row r="644" spans="1:15" x14ac:dyDescent="0.25">
      <c r="A644" s="50">
        <v>859</v>
      </c>
      <c r="B644" s="50">
        <v>10414</v>
      </c>
      <c r="C644" s="50">
        <v>10414</v>
      </c>
      <c r="D644" s="57">
        <v>5</v>
      </c>
      <c r="E644" s="50" t="s">
        <v>209</v>
      </c>
      <c r="F644" s="50" t="s">
        <v>350</v>
      </c>
      <c r="G644" s="50" t="s">
        <v>453</v>
      </c>
      <c r="H644" s="52">
        <v>40829</v>
      </c>
      <c r="I644" s="50" t="s">
        <v>61</v>
      </c>
      <c r="J644" s="50" t="s">
        <v>6</v>
      </c>
      <c r="K644" s="50" t="s">
        <v>36</v>
      </c>
      <c r="L644" s="51">
        <v>1969.33671306</v>
      </c>
      <c r="M644" s="51">
        <v>216612.00425999999</v>
      </c>
      <c r="N644" s="51">
        <v>4.9727472614900003</v>
      </c>
      <c r="O644" s="51">
        <v>4.9727472614900003</v>
      </c>
    </row>
    <row r="645" spans="1:15" x14ac:dyDescent="0.25">
      <c r="A645" s="50">
        <v>860</v>
      </c>
      <c r="B645" s="50">
        <v>10515</v>
      </c>
      <c r="C645" s="50">
        <v>10515</v>
      </c>
      <c r="D645" s="57">
        <v>10</v>
      </c>
      <c r="E645" s="50" t="s">
        <v>209</v>
      </c>
      <c r="F645" s="50" t="s">
        <v>350</v>
      </c>
      <c r="G645" s="50" t="s">
        <v>454</v>
      </c>
      <c r="H645" s="52">
        <v>40913</v>
      </c>
      <c r="I645" s="50" t="s">
        <v>61</v>
      </c>
      <c r="J645" s="50" t="s">
        <v>6</v>
      </c>
      <c r="K645" s="50" t="s">
        <v>36</v>
      </c>
      <c r="L645" s="51">
        <v>3236.1713913799999</v>
      </c>
      <c r="M645" s="51">
        <v>414770.03205799998</v>
      </c>
      <c r="N645" s="51">
        <v>9.5218478223900007</v>
      </c>
      <c r="O645" s="51">
        <v>9.5218478223900007</v>
      </c>
    </row>
    <row r="646" spans="1:15" x14ac:dyDescent="0.25">
      <c r="A646" s="50">
        <v>861</v>
      </c>
      <c r="B646" s="50">
        <v>10516</v>
      </c>
      <c r="C646" s="50">
        <v>10516</v>
      </c>
      <c r="D646" s="57">
        <v>5</v>
      </c>
      <c r="E646" s="50" t="s">
        <v>209</v>
      </c>
      <c r="F646" s="50" t="s">
        <v>350</v>
      </c>
      <c r="G646" s="50" t="s">
        <v>454</v>
      </c>
      <c r="H646" s="52">
        <v>40913</v>
      </c>
      <c r="I646" s="50" t="s">
        <v>61</v>
      </c>
      <c r="J646" s="50" t="s">
        <v>6</v>
      </c>
      <c r="K646" s="50" t="s">
        <v>36</v>
      </c>
      <c r="L646" s="51">
        <v>1933.46994576</v>
      </c>
      <c r="M646" s="51">
        <v>104158.449738</v>
      </c>
      <c r="N646" s="51">
        <v>2.39115854852</v>
      </c>
      <c r="O646" s="51">
        <v>2.39115854852</v>
      </c>
    </row>
    <row r="647" spans="1:15" x14ac:dyDescent="0.25">
      <c r="A647" s="50">
        <v>862</v>
      </c>
      <c r="B647" s="50">
        <v>10517</v>
      </c>
      <c r="C647" s="50">
        <v>10517</v>
      </c>
      <c r="D647" s="57">
        <v>43</v>
      </c>
      <c r="E647" s="50" t="s">
        <v>209</v>
      </c>
      <c r="F647" s="50" t="s">
        <v>350</v>
      </c>
      <c r="G647" s="50" t="s">
        <v>454</v>
      </c>
      <c r="H647" s="52">
        <v>40913</v>
      </c>
      <c r="I647" s="50" t="s">
        <v>61</v>
      </c>
      <c r="J647" s="50" t="s">
        <v>6</v>
      </c>
      <c r="K647" s="50" t="s">
        <v>36</v>
      </c>
      <c r="L647" s="51">
        <v>4810.43628472</v>
      </c>
      <c r="M647" s="51">
        <v>765464.25517799996</v>
      </c>
      <c r="N647" s="51">
        <v>17.572711594200001</v>
      </c>
      <c r="O647" s="51">
        <v>17.572711594200001</v>
      </c>
    </row>
    <row r="648" spans="1:15" x14ac:dyDescent="0.25">
      <c r="A648" s="50">
        <v>863</v>
      </c>
      <c r="B648" s="50">
        <v>10518</v>
      </c>
      <c r="C648" s="50">
        <v>10518</v>
      </c>
      <c r="D648" s="57">
        <v>10</v>
      </c>
      <c r="E648" s="50" t="s">
        <v>209</v>
      </c>
      <c r="F648" s="50" t="s">
        <v>350</v>
      </c>
      <c r="G648" s="50" t="s">
        <v>454</v>
      </c>
      <c r="H648" s="52">
        <v>40913</v>
      </c>
      <c r="I648" s="50" t="s">
        <v>61</v>
      </c>
      <c r="J648" s="50" t="s">
        <v>6</v>
      </c>
      <c r="K648" s="50" t="s">
        <v>36</v>
      </c>
      <c r="L648" s="51">
        <v>2603.5999589200001</v>
      </c>
      <c r="M648" s="51">
        <v>423565.08799600002</v>
      </c>
      <c r="N648" s="51">
        <v>9.7237553319900005</v>
      </c>
      <c r="O648" s="51">
        <v>9.7237553319900005</v>
      </c>
    </row>
    <row r="649" spans="1:15" x14ac:dyDescent="0.25">
      <c r="A649" s="50">
        <v>864</v>
      </c>
      <c r="B649" s="50">
        <v>10521</v>
      </c>
      <c r="C649" s="50">
        <v>10521</v>
      </c>
      <c r="D649" s="57">
        <v>2.5</v>
      </c>
      <c r="E649" s="50" t="s">
        <v>209</v>
      </c>
      <c r="F649" s="50" t="s">
        <v>350</v>
      </c>
      <c r="G649" s="50" t="s">
        <v>454</v>
      </c>
      <c r="H649" s="52">
        <v>40913</v>
      </c>
      <c r="I649" s="50" t="s">
        <v>61</v>
      </c>
      <c r="J649" s="50" t="s">
        <v>6</v>
      </c>
      <c r="K649" s="50" t="s">
        <v>36</v>
      </c>
      <c r="L649" s="51">
        <v>22.623961812099999</v>
      </c>
      <c r="M649" s="51">
        <v>20.666591369199999</v>
      </c>
      <c r="N649" s="51">
        <v>4.7444155270400001E-4</v>
      </c>
      <c r="O649" s="51">
        <v>4.7444155270400001E-4</v>
      </c>
    </row>
    <row r="650" spans="1:15" x14ac:dyDescent="0.25">
      <c r="A650" s="50">
        <v>870</v>
      </c>
      <c r="B650" s="50">
        <v>10800</v>
      </c>
      <c r="C650" s="50">
        <v>10800</v>
      </c>
      <c r="D650" s="57">
        <v>45</v>
      </c>
      <c r="E650" s="50" t="s">
        <v>209</v>
      </c>
      <c r="F650" s="50" t="s">
        <v>350</v>
      </c>
      <c r="G650" s="50" t="s">
        <v>458</v>
      </c>
      <c r="H650" s="52">
        <v>41169</v>
      </c>
      <c r="I650" s="50" t="s">
        <v>61</v>
      </c>
      <c r="J650" s="50" t="s">
        <v>6</v>
      </c>
      <c r="K650" s="50" t="s">
        <v>36</v>
      </c>
      <c r="L650" s="51">
        <v>681.18452351300004</v>
      </c>
      <c r="M650" s="51">
        <v>19525.466435400002</v>
      </c>
      <c r="N650" s="51">
        <v>0.44824482409400002</v>
      </c>
      <c r="O650" s="51">
        <v>0.44824482409400002</v>
      </c>
    </row>
    <row r="651" spans="1:15" x14ac:dyDescent="0.25">
      <c r="A651" s="50">
        <v>871</v>
      </c>
      <c r="B651" s="50">
        <v>10885</v>
      </c>
      <c r="C651" s="50">
        <v>10885</v>
      </c>
      <c r="D651" s="57">
        <v>995.95</v>
      </c>
      <c r="E651" s="50" t="s">
        <v>209</v>
      </c>
      <c r="F651" s="50" t="s">
        <v>350</v>
      </c>
      <c r="G651" s="50" t="s">
        <v>459</v>
      </c>
      <c r="H651" s="52">
        <v>41177</v>
      </c>
      <c r="I651" s="50" t="s">
        <v>61</v>
      </c>
      <c r="J651" s="50" t="s">
        <v>6</v>
      </c>
      <c r="K651" s="50" t="s">
        <v>36</v>
      </c>
      <c r="L651" s="51">
        <v>9743.6029246399994</v>
      </c>
      <c r="M651" s="51">
        <v>2610206.5200399999</v>
      </c>
      <c r="N651" s="51">
        <v>59.9223361086</v>
      </c>
      <c r="O651" s="51">
        <v>59.9223361086</v>
      </c>
    </row>
    <row r="652" spans="1:15" x14ac:dyDescent="0.25">
      <c r="A652" s="50">
        <v>872</v>
      </c>
      <c r="B652" s="50">
        <v>10892</v>
      </c>
      <c r="C652" s="50">
        <v>10892</v>
      </c>
      <c r="D652" s="57">
        <v>980.85</v>
      </c>
      <c r="E652" s="50" t="s">
        <v>134</v>
      </c>
      <c r="F652" s="50" t="s">
        <v>350</v>
      </c>
      <c r="G652" s="50" t="s">
        <v>460</v>
      </c>
      <c r="H652" s="52">
        <v>41185</v>
      </c>
      <c r="I652" s="50" t="s">
        <v>61</v>
      </c>
      <c r="J652" s="50" t="s">
        <v>62</v>
      </c>
      <c r="K652" s="50" t="s">
        <v>36</v>
      </c>
      <c r="L652" s="51">
        <v>35909.392318999999</v>
      </c>
      <c r="M652" s="51">
        <v>29841827.2465</v>
      </c>
      <c r="N652" s="51">
        <v>685.07682769099995</v>
      </c>
      <c r="O652" s="51">
        <v>685.07682769099995</v>
      </c>
    </row>
    <row r="653" spans="1:15" x14ac:dyDescent="0.25">
      <c r="A653" s="50">
        <v>899</v>
      </c>
      <c r="B653" s="50">
        <v>11227</v>
      </c>
      <c r="C653" s="50">
        <v>11227</v>
      </c>
      <c r="D653" s="57">
        <v>1.4</v>
      </c>
      <c r="E653" s="50" t="s">
        <v>167</v>
      </c>
      <c r="F653" s="50" t="s">
        <v>350</v>
      </c>
      <c r="G653" s="50" t="s">
        <v>464</v>
      </c>
      <c r="H653" s="52">
        <v>41331</v>
      </c>
      <c r="I653" s="50" t="s">
        <v>61</v>
      </c>
      <c r="J653" s="50" t="s">
        <v>6</v>
      </c>
      <c r="K653" s="50" t="s">
        <v>36</v>
      </c>
      <c r="L653" s="51">
        <v>1137.43342809</v>
      </c>
      <c r="M653" s="51">
        <v>60920.310433600003</v>
      </c>
      <c r="N653" s="51">
        <v>1.3985434829100001</v>
      </c>
      <c r="O653" s="51">
        <v>1.3985434829100001</v>
      </c>
    </row>
    <row r="654" spans="1:15" x14ac:dyDescent="0.25">
      <c r="A654" s="50">
        <v>900</v>
      </c>
      <c r="B654" s="50">
        <v>11228</v>
      </c>
      <c r="C654" s="50">
        <v>11228</v>
      </c>
      <c r="D654" s="57">
        <v>1</v>
      </c>
      <c r="E654" s="50" t="s">
        <v>167</v>
      </c>
      <c r="F654" s="50" t="s">
        <v>350</v>
      </c>
      <c r="G654" s="50" t="s">
        <v>464</v>
      </c>
      <c r="H654" s="52">
        <v>41331</v>
      </c>
      <c r="I654" s="50" t="s">
        <v>61</v>
      </c>
      <c r="J654" s="50" t="s">
        <v>6</v>
      </c>
      <c r="K654" s="50" t="s">
        <v>36</v>
      </c>
      <c r="L654" s="51">
        <v>836.487551725</v>
      </c>
      <c r="M654" s="51">
        <v>43719.976699899998</v>
      </c>
      <c r="N654" s="51">
        <v>1.00367657439</v>
      </c>
      <c r="O654" s="51">
        <v>1</v>
      </c>
    </row>
    <row r="655" spans="1:15" x14ac:dyDescent="0.25">
      <c r="A655" s="50">
        <v>901</v>
      </c>
      <c r="B655" s="50">
        <v>11229</v>
      </c>
      <c r="C655" s="50">
        <v>11229</v>
      </c>
      <c r="D655" s="57">
        <v>8.2799999999999994</v>
      </c>
      <c r="E655" s="50" t="s">
        <v>167</v>
      </c>
      <c r="F655" s="50" t="s">
        <v>350</v>
      </c>
      <c r="G655" s="50" t="s">
        <v>464</v>
      </c>
      <c r="H655" s="52">
        <v>41331</v>
      </c>
      <c r="I655" s="50" t="s">
        <v>61</v>
      </c>
      <c r="J655" s="50" t="s">
        <v>6</v>
      </c>
      <c r="K655" s="50" t="s">
        <v>36</v>
      </c>
      <c r="L655" s="51">
        <v>2403.6707307400002</v>
      </c>
      <c r="M655" s="51">
        <v>361050.26925700001</v>
      </c>
      <c r="N655" s="51">
        <v>8.2886068288000008</v>
      </c>
      <c r="O655" s="51">
        <v>8.2799999999999994</v>
      </c>
    </row>
    <row r="656" spans="1:15" x14ac:dyDescent="0.25">
      <c r="A656" s="50">
        <v>902</v>
      </c>
      <c r="B656" s="50">
        <v>11237</v>
      </c>
      <c r="C656" s="50">
        <v>11237</v>
      </c>
      <c r="D656" s="57">
        <v>8.1</v>
      </c>
      <c r="E656" s="50" t="s">
        <v>167</v>
      </c>
      <c r="F656" s="50" t="s">
        <v>350</v>
      </c>
      <c r="G656" s="50" t="s">
        <v>464</v>
      </c>
      <c r="H656" s="52">
        <v>41331</v>
      </c>
      <c r="I656" s="50" t="s">
        <v>61</v>
      </c>
      <c r="J656" s="50" t="s">
        <v>6</v>
      </c>
      <c r="K656" s="50" t="s">
        <v>36</v>
      </c>
      <c r="L656" s="51">
        <v>2370.73614494</v>
      </c>
      <c r="M656" s="51">
        <v>353528.87457300001</v>
      </c>
      <c r="N656" s="51">
        <v>8.1159386752299998</v>
      </c>
      <c r="O656" s="51">
        <v>8.1</v>
      </c>
    </row>
    <row r="657" spans="1:15" x14ac:dyDescent="0.25">
      <c r="A657" s="50">
        <v>903</v>
      </c>
      <c r="B657" s="50">
        <v>11238</v>
      </c>
      <c r="C657" s="50">
        <v>11238</v>
      </c>
      <c r="D657" s="57">
        <v>5.07</v>
      </c>
      <c r="E657" s="50" t="s">
        <v>167</v>
      </c>
      <c r="F657" s="50" t="s">
        <v>350</v>
      </c>
      <c r="G657" s="50" t="s">
        <v>464</v>
      </c>
      <c r="H657" s="52">
        <v>41331</v>
      </c>
      <c r="I657" s="50" t="s">
        <v>61</v>
      </c>
      <c r="J657" s="50" t="s">
        <v>6</v>
      </c>
      <c r="K657" s="50" t="s">
        <v>36</v>
      </c>
      <c r="L657" s="51">
        <v>1906.39635666</v>
      </c>
      <c r="M657" s="51">
        <v>221138.645082</v>
      </c>
      <c r="N657" s="51">
        <v>5.07666505142</v>
      </c>
      <c r="O657" s="51">
        <v>5.07</v>
      </c>
    </row>
    <row r="658" spans="1:15" x14ac:dyDescent="0.25">
      <c r="A658" s="50">
        <v>904</v>
      </c>
      <c r="B658" s="50">
        <v>11239</v>
      </c>
      <c r="C658" s="50">
        <v>11239</v>
      </c>
      <c r="D658" s="57">
        <v>43</v>
      </c>
      <c r="E658" s="50" t="s">
        <v>167</v>
      </c>
      <c r="F658" s="50" t="s">
        <v>350</v>
      </c>
      <c r="G658" s="50" t="s">
        <v>464</v>
      </c>
      <c r="H658" s="52">
        <v>41331</v>
      </c>
      <c r="I658" s="50" t="s">
        <v>61</v>
      </c>
      <c r="J658" s="50" t="s">
        <v>6</v>
      </c>
      <c r="K658" s="50" t="s">
        <v>36</v>
      </c>
      <c r="L658" s="51">
        <v>6585.7040609799997</v>
      </c>
      <c r="M658" s="51">
        <v>1935456.0547199999</v>
      </c>
      <c r="N658" s="51">
        <v>44.432134907399998</v>
      </c>
      <c r="O658" s="51">
        <v>43</v>
      </c>
    </row>
    <row r="659" spans="1:15" x14ac:dyDescent="0.25">
      <c r="A659" s="50">
        <v>905</v>
      </c>
      <c r="B659" s="50">
        <v>11240</v>
      </c>
      <c r="C659" s="50">
        <v>11240</v>
      </c>
      <c r="D659" s="57">
        <v>2</v>
      </c>
      <c r="E659" s="50" t="s">
        <v>167</v>
      </c>
      <c r="F659" s="50" t="s">
        <v>350</v>
      </c>
      <c r="G659" s="50" t="s">
        <v>464</v>
      </c>
      <c r="H659" s="52">
        <v>41331</v>
      </c>
      <c r="I659" s="50" t="s">
        <v>61</v>
      </c>
      <c r="J659" s="50" t="s">
        <v>6</v>
      </c>
      <c r="K659" s="50" t="s">
        <v>36</v>
      </c>
      <c r="L659" s="51">
        <v>1721.6106304899999</v>
      </c>
      <c r="M659" s="51">
        <v>156991.832964</v>
      </c>
      <c r="N659" s="51">
        <v>3.6040509855999998</v>
      </c>
      <c r="O659" s="51">
        <v>2</v>
      </c>
    </row>
    <row r="660" spans="1:15" x14ac:dyDescent="0.25">
      <c r="A660" s="50">
        <v>906</v>
      </c>
      <c r="B660" s="50">
        <v>11241</v>
      </c>
      <c r="C660" s="50">
        <v>11241</v>
      </c>
      <c r="D660" s="57">
        <v>0.55000000000000004</v>
      </c>
      <c r="E660" s="50" t="s">
        <v>167</v>
      </c>
      <c r="F660" s="50" t="s">
        <v>350</v>
      </c>
      <c r="G660" s="50" t="s">
        <v>464</v>
      </c>
      <c r="H660" s="52">
        <v>41331</v>
      </c>
      <c r="I660" s="50" t="s">
        <v>61</v>
      </c>
      <c r="J660" s="50" t="s">
        <v>6</v>
      </c>
      <c r="K660" s="50" t="s">
        <v>36</v>
      </c>
      <c r="L660" s="51">
        <v>1354.1156854999999</v>
      </c>
      <c r="M660" s="51">
        <v>40835.979149600003</v>
      </c>
      <c r="N660" s="51">
        <v>0.93746883594999997</v>
      </c>
      <c r="O660" s="51">
        <v>0.55000000000000004</v>
      </c>
    </row>
    <row r="661" spans="1:15" x14ac:dyDescent="0.25">
      <c r="A661" s="50">
        <v>907</v>
      </c>
      <c r="B661" s="50">
        <v>11242</v>
      </c>
      <c r="C661" s="50">
        <v>11242</v>
      </c>
      <c r="D661" s="57">
        <v>0.45</v>
      </c>
      <c r="E661" s="50" t="s">
        <v>167</v>
      </c>
      <c r="F661" s="50" t="s">
        <v>350</v>
      </c>
      <c r="G661" s="50" t="s">
        <v>464</v>
      </c>
      <c r="H661" s="52">
        <v>41331</v>
      </c>
      <c r="I661" s="50" t="s">
        <v>61</v>
      </c>
      <c r="J661" s="50" t="s">
        <v>6</v>
      </c>
      <c r="K661" s="50" t="s">
        <v>36</v>
      </c>
      <c r="L661" s="51">
        <v>1532.9602823600001</v>
      </c>
      <c r="M661" s="51">
        <v>64347.967004700004</v>
      </c>
      <c r="N661" s="51">
        <v>1.4772319650500001</v>
      </c>
      <c r="O661" s="51">
        <v>0.45</v>
      </c>
    </row>
    <row r="662" spans="1:15" x14ac:dyDescent="0.25">
      <c r="A662" s="50">
        <v>908</v>
      </c>
      <c r="B662" s="50">
        <v>11243</v>
      </c>
      <c r="C662" s="50">
        <v>11243</v>
      </c>
      <c r="D662" s="57">
        <v>19.260000000000002</v>
      </c>
      <c r="E662" s="50" t="s">
        <v>167</v>
      </c>
      <c r="F662" s="50" t="s">
        <v>350</v>
      </c>
      <c r="G662" s="50" t="s">
        <v>464</v>
      </c>
      <c r="H662" s="52">
        <v>41331</v>
      </c>
      <c r="I662" s="50" t="s">
        <v>61</v>
      </c>
      <c r="J662" s="50" t="s">
        <v>6</v>
      </c>
      <c r="K662" s="50" t="s">
        <v>36</v>
      </c>
      <c r="L662" s="51">
        <v>1085.0452514999999</v>
      </c>
      <c r="M662" s="51">
        <v>49525.035411800003</v>
      </c>
      <c r="N662" s="51">
        <v>1.1369429180999999</v>
      </c>
      <c r="O662" s="51">
        <v>1.1369429180999999</v>
      </c>
    </row>
    <row r="663" spans="1:15" x14ac:dyDescent="0.25">
      <c r="A663" s="50">
        <v>909</v>
      </c>
      <c r="B663" s="50">
        <v>11245</v>
      </c>
      <c r="C663" s="50">
        <v>11245</v>
      </c>
      <c r="D663" s="57">
        <v>0.6</v>
      </c>
      <c r="E663" s="50" t="s">
        <v>167</v>
      </c>
      <c r="F663" s="50" t="s">
        <v>350</v>
      </c>
      <c r="G663" s="50" t="s">
        <v>464</v>
      </c>
      <c r="H663" s="52">
        <v>41331</v>
      </c>
      <c r="I663" s="50" t="s">
        <v>61</v>
      </c>
      <c r="J663" s="50" t="s">
        <v>6</v>
      </c>
      <c r="K663" s="50" t="s">
        <v>36</v>
      </c>
      <c r="L663" s="51">
        <v>751.13824099299995</v>
      </c>
      <c r="M663" s="51">
        <v>26256.9634238</v>
      </c>
      <c r="N663" s="51">
        <v>0.602779349219</v>
      </c>
      <c r="O663" s="51">
        <v>0.6</v>
      </c>
    </row>
    <row r="664" spans="1:15" x14ac:dyDescent="0.25">
      <c r="A664" s="50">
        <v>910</v>
      </c>
      <c r="B664" s="50">
        <v>11246</v>
      </c>
      <c r="C664" s="50">
        <v>11246</v>
      </c>
      <c r="D664" s="57">
        <v>4.9000000000000004</v>
      </c>
      <c r="E664" s="50" t="s">
        <v>167</v>
      </c>
      <c r="F664" s="50" t="s">
        <v>350</v>
      </c>
      <c r="G664" s="50" t="s">
        <v>464</v>
      </c>
      <c r="H664" s="52">
        <v>41331</v>
      </c>
      <c r="I664" s="50" t="s">
        <v>61</v>
      </c>
      <c r="J664" s="50" t="s">
        <v>6</v>
      </c>
      <c r="K664" s="50" t="s">
        <v>36</v>
      </c>
      <c r="L664" s="51">
        <v>1951.0317415500001</v>
      </c>
      <c r="M664" s="51">
        <v>213769.496618</v>
      </c>
      <c r="N664" s="51">
        <v>4.9074920040899999</v>
      </c>
      <c r="O664" s="51">
        <v>4.9000000000000004</v>
      </c>
    </row>
    <row r="665" spans="1:15" x14ac:dyDescent="0.25">
      <c r="A665" s="50">
        <v>928</v>
      </c>
      <c r="B665" s="50">
        <v>11266</v>
      </c>
      <c r="C665" s="50">
        <v>11266</v>
      </c>
      <c r="D665" s="57">
        <v>198.65</v>
      </c>
      <c r="E665" s="50" t="s">
        <v>167</v>
      </c>
      <c r="F665" s="50" t="s">
        <v>350</v>
      </c>
      <c r="G665" s="50" t="s">
        <v>466</v>
      </c>
      <c r="H665" s="52">
        <v>41330</v>
      </c>
      <c r="I665" s="50" t="s">
        <v>61</v>
      </c>
      <c r="J665" s="50" t="s">
        <v>6</v>
      </c>
      <c r="K665" s="50" t="s">
        <v>36</v>
      </c>
      <c r="L665" s="51">
        <v>15776.1685985</v>
      </c>
      <c r="M665" s="51">
        <v>8669586.2635900006</v>
      </c>
      <c r="N665" s="51">
        <v>199.02711069899999</v>
      </c>
      <c r="O665" s="51">
        <v>198.65</v>
      </c>
    </row>
    <row r="666" spans="1:15" x14ac:dyDescent="0.25">
      <c r="A666" s="50">
        <v>1055</v>
      </c>
      <c r="B666" s="50">
        <v>11629</v>
      </c>
      <c r="C666" s="50">
        <v>11629</v>
      </c>
      <c r="D666" s="57">
        <v>27.6</v>
      </c>
      <c r="E666" s="50" t="s">
        <v>167</v>
      </c>
      <c r="F666" s="50" t="s">
        <v>350</v>
      </c>
      <c r="G666" s="50" t="s">
        <v>474</v>
      </c>
      <c r="H666" s="52">
        <v>41369</v>
      </c>
      <c r="I666" s="50" t="s">
        <v>61</v>
      </c>
      <c r="J666" s="50" t="s">
        <v>6</v>
      </c>
      <c r="K666" s="50" t="s">
        <v>36</v>
      </c>
      <c r="L666" s="51">
        <v>5521.7015468099999</v>
      </c>
      <c r="M666" s="51">
        <v>1346063.5379600001</v>
      </c>
      <c r="N666" s="51">
        <v>30.901490409299999</v>
      </c>
      <c r="O666" s="51">
        <v>27.6</v>
      </c>
    </row>
    <row r="667" spans="1:15" x14ac:dyDescent="0.25">
      <c r="A667" s="50">
        <v>1056</v>
      </c>
      <c r="B667" s="50">
        <v>11630</v>
      </c>
      <c r="C667" s="50">
        <v>11630</v>
      </c>
      <c r="D667" s="57">
        <v>21.5</v>
      </c>
      <c r="E667" s="50" t="s">
        <v>167</v>
      </c>
      <c r="F667" s="50" t="s">
        <v>350</v>
      </c>
      <c r="G667" s="50" t="s">
        <v>474</v>
      </c>
      <c r="H667" s="52">
        <v>41369</v>
      </c>
      <c r="I667" s="50" t="s">
        <v>61</v>
      </c>
      <c r="J667" s="50" t="s">
        <v>6</v>
      </c>
      <c r="K667" s="50" t="s">
        <v>36</v>
      </c>
      <c r="L667" s="51">
        <v>5126.5043450599997</v>
      </c>
      <c r="M667" s="51">
        <v>979267.923174</v>
      </c>
      <c r="N667" s="51">
        <v>22.480988068399999</v>
      </c>
      <c r="O667" s="51">
        <v>21.5</v>
      </c>
    </row>
    <row r="668" spans="1:15" x14ac:dyDescent="0.25">
      <c r="A668" s="50">
        <v>1057</v>
      </c>
      <c r="B668" s="50">
        <v>11631</v>
      </c>
      <c r="C668" s="50">
        <v>11631</v>
      </c>
      <c r="D668" s="57">
        <v>94.6</v>
      </c>
      <c r="E668" s="50" t="s">
        <v>167</v>
      </c>
      <c r="F668" s="50" t="s">
        <v>350</v>
      </c>
      <c r="G668" s="50" t="s">
        <v>474</v>
      </c>
      <c r="H668" s="52">
        <v>41369</v>
      </c>
      <c r="I668" s="50" t="s">
        <v>61</v>
      </c>
      <c r="J668" s="50" t="s">
        <v>6</v>
      </c>
      <c r="K668" s="50" t="s">
        <v>36</v>
      </c>
      <c r="L668" s="51">
        <v>16497.465010200001</v>
      </c>
      <c r="M668" s="51">
        <v>4703588.5705599999</v>
      </c>
      <c r="N668" s="51">
        <v>107.979967515</v>
      </c>
      <c r="O668" s="51">
        <v>94.6</v>
      </c>
    </row>
    <row r="669" spans="1:15" x14ac:dyDescent="0.25">
      <c r="A669" s="50">
        <v>1058</v>
      </c>
      <c r="B669" s="50">
        <v>11635</v>
      </c>
      <c r="C669" s="50">
        <v>11635</v>
      </c>
      <c r="D669" s="57">
        <v>750</v>
      </c>
      <c r="E669" s="50" t="s">
        <v>167</v>
      </c>
      <c r="F669" s="50" t="s">
        <v>350</v>
      </c>
      <c r="G669" s="50" t="s">
        <v>474</v>
      </c>
      <c r="H669" s="52">
        <v>41369</v>
      </c>
      <c r="I669" s="50" t="s">
        <v>61</v>
      </c>
      <c r="J669" s="50" t="s">
        <v>6</v>
      </c>
      <c r="K669" s="50" t="s">
        <v>36</v>
      </c>
      <c r="L669" s="51">
        <v>93998.374035700006</v>
      </c>
      <c r="M669" s="51">
        <v>49698631.7509</v>
      </c>
      <c r="N669" s="51">
        <v>1140.9281576200001</v>
      </c>
      <c r="O669" s="51">
        <v>750</v>
      </c>
    </row>
    <row r="670" spans="1:15" x14ac:dyDescent="0.25">
      <c r="A670" s="50">
        <v>1059</v>
      </c>
      <c r="B670" s="50">
        <v>11637</v>
      </c>
      <c r="C670" s="50">
        <v>11637</v>
      </c>
      <c r="D670" s="57">
        <v>73.709999999999994</v>
      </c>
      <c r="E670" s="50" t="s">
        <v>167</v>
      </c>
      <c r="F670" s="50" t="s">
        <v>350</v>
      </c>
      <c r="G670" s="50" t="s">
        <v>474</v>
      </c>
      <c r="H670" s="52">
        <v>41369</v>
      </c>
      <c r="I670" s="50" t="s">
        <v>61</v>
      </c>
      <c r="J670" s="50" t="s">
        <v>6</v>
      </c>
      <c r="K670" s="50" t="s">
        <v>36</v>
      </c>
      <c r="L670" s="51">
        <v>19970.1278585</v>
      </c>
      <c r="M670" s="51">
        <v>8319409.4270599997</v>
      </c>
      <c r="N670" s="51">
        <v>190.98812453599999</v>
      </c>
      <c r="O670" s="51">
        <v>73.709999999999994</v>
      </c>
    </row>
    <row r="671" spans="1:15" x14ac:dyDescent="0.25">
      <c r="A671" s="50">
        <v>1060</v>
      </c>
      <c r="B671" s="50">
        <v>11639</v>
      </c>
      <c r="C671" s="50">
        <v>11639</v>
      </c>
      <c r="D671" s="57">
        <v>232.22</v>
      </c>
      <c r="E671" s="50" t="s">
        <v>167</v>
      </c>
      <c r="F671" s="50" t="s">
        <v>350</v>
      </c>
      <c r="G671" s="50" t="s">
        <v>474</v>
      </c>
      <c r="H671" s="52">
        <v>41369</v>
      </c>
      <c r="I671" s="50" t="s">
        <v>61</v>
      </c>
      <c r="J671" s="50" t="s">
        <v>6</v>
      </c>
      <c r="K671" s="50" t="s">
        <v>36</v>
      </c>
      <c r="L671" s="51">
        <v>32655.186444499999</v>
      </c>
      <c r="M671" s="51">
        <v>13398391.636299999</v>
      </c>
      <c r="N671" s="51">
        <v>307.585978651</v>
      </c>
      <c r="O671" s="51">
        <v>232.22</v>
      </c>
    </row>
    <row r="672" spans="1:15" x14ac:dyDescent="0.25">
      <c r="A672" s="50">
        <v>1061</v>
      </c>
      <c r="B672" s="50">
        <v>11640</v>
      </c>
      <c r="C672" s="50">
        <v>11640</v>
      </c>
      <c r="D672" s="57">
        <v>29.26</v>
      </c>
      <c r="E672" s="50" t="s">
        <v>167</v>
      </c>
      <c r="F672" s="50" t="s">
        <v>350</v>
      </c>
      <c r="G672" s="50" t="s">
        <v>474</v>
      </c>
      <c r="H672" s="52">
        <v>41369</v>
      </c>
      <c r="I672" s="50" t="s">
        <v>61</v>
      </c>
      <c r="J672" s="50" t="s">
        <v>6</v>
      </c>
      <c r="K672" s="50" t="s">
        <v>36</v>
      </c>
      <c r="L672" s="51">
        <v>4597.8391032</v>
      </c>
      <c r="M672" s="51">
        <v>1294450.4565900001</v>
      </c>
      <c r="N672" s="51">
        <v>29.716612360199999</v>
      </c>
      <c r="O672" s="51">
        <v>29.26</v>
      </c>
    </row>
    <row r="673" spans="1:15" x14ac:dyDescent="0.25">
      <c r="A673" s="50">
        <v>1062</v>
      </c>
      <c r="B673" s="50">
        <v>11641</v>
      </c>
      <c r="C673" s="50">
        <v>11641</v>
      </c>
      <c r="D673" s="57">
        <v>338.2</v>
      </c>
      <c r="E673" s="50" t="s">
        <v>167</v>
      </c>
      <c r="F673" s="50" t="s">
        <v>350</v>
      </c>
      <c r="G673" s="50" t="s">
        <v>474</v>
      </c>
      <c r="H673" s="52">
        <v>41369</v>
      </c>
      <c r="I673" s="50" t="s">
        <v>61</v>
      </c>
      <c r="J673" s="50" t="s">
        <v>6</v>
      </c>
      <c r="K673" s="50" t="s">
        <v>36</v>
      </c>
      <c r="L673" s="51">
        <v>59749.557108599998</v>
      </c>
      <c r="M673" s="51">
        <v>38742376.559699997</v>
      </c>
      <c r="N673" s="51">
        <v>889.40614163500004</v>
      </c>
      <c r="O673" s="51">
        <v>338.2</v>
      </c>
    </row>
    <row r="674" spans="1:15" x14ac:dyDescent="0.25">
      <c r="A674" s="50">
        <v>1068</v>
      </c>
      <c r="B674" s="50">
        <v>11720</v>
      </c>
      <c r="C674" s="50">
        <v>11720</v>
      </c>
      <c r="D674" s="57">
        <v>245.23</v>
      </c>
      <c r="E674" s="50" t="s">
        <v>167</v>
      </c>
      <c r="F674" s="50" t="s">
        <v>350</v>
      </c>
      <c r="G674" s="50" t="s">
        <v>474</v>
      </c>
      <c r="H674" s="52">
        <v>41369</v>
      </c>
      <c r="I674" s="50" t="s">
        <v>61</v>
      </c>
      <c r="J674" s="50" t="s">
        <v>6</v>
      </c>
      <c r="K674" s="50" t="s">
        <v>36</v>
      </c>
      <c r="L674" s="51">
        <v>17050.816309099999</v>
      </c>
      <c r="M674" s="51">
        <v>10740435.902100001</v>
      </c>
      <c r="N674" s="51">
        <v>246.567467034</v>
      </c>
      <c r="O674" s="51">
        <v>245.23</v>
      </c>
    </row>
    <row r="675" spans="1:15" x14ac:dyDescent="0.25">
      <c r="A675" s="50">
        <v>1070</v>
      </c>
      <c r="B675" s="50">
        <v>11723</v>
      </c>
      <c r="C675" s="50">
        <v>11723</v>
      </c>
      <c r="D675" s="57">
        <v>40</v>
      </c>
      <c r="E675" s="50" t="s">
        <v>167</v>
      </c>
      <c r="F675" s="50" t="s">
        <v>350</v>
      </c>
      <c r="G675" s="50" t="s">
        <v>476</v>
      </c>
      <c r="H675" s="52">
        <v>41394</v>
      </c>
      <c r="I675" s="50" t="s">
        <v>61</v>
      </c>
      <c r="J675" s="50" t="s">
        <v>6</v>
      </c>
      <c r="K675" s="50" t="s">
        <v>36</v>
      </c>
      <c r="L675" s="51">
        <v>7939.8469994899997</v>
      </c>
      <c r="M675" s="51">
        <v>3497400.4231799999</v>
      </c>
      <c r="N675" s="51">
        <v>80.289587071200003</v>
      </c>
      <c r="O675" s="51">
        <v>40</v>
      </c>
    </row>
    <row r="676" spans="1:15" x14ac:dyDescent="0.25">
      <c r="A676" s="50">
        <v>1071</v>
      </c>
      <c r="B676" s="50">
        <v>11733</v>
      </c>
      <c r="C676" s="50">
        <v>11733</v>
      </c>
      <c r="D676" s="57">
        <v>10</v>
      </c>
      <c r="E676" s="50" t="s">
        <v>167</v>
      </c>
      <c r="F676" s="50" t="s">
        <v>350</v>
      </c>
      <c r="G676" s="50" t="s">
        <v>477</v>
      </c>
      <c r="H676" s="52">
        <v>41390</v>
      </c>
      <c r="I676" s="50" t="s">
        <v>61</v>
      </c>
      <c r="J676" s="50" t="s">
        <v>6</v>
      </c>
      <c r="K676" s="50" t="s">
        <v>36</v>
      </c>
      <c r="L676" s="51">
        <v>2444.4823550699998</v>
      </c>
      <c r="M676" s="51">
        <v>385645.21990299999</v>
      </c>
      <c r="N676" s="51">
        <v>8.8532314621000001</v>
      </c>
      <c r="O676" s="51">
        <v>8.8532314621000001</v>
      </c>
    </row>
    <row r="677" spans="1:15" x14ac:dyDescent="0.25">
      <c r="A677" s="50">
        <v>1072</v>
      </c>
      <c r="B677" s="50">
        <v>11736</v>
      </c>
      <c r="C677" s="50">
        <v>11736</v>
      </c>
      <c r="D677" s="57">
        <v>10</v>
      </c>
      <c r="E677" s="50" t="s">
        <v>167</v>
      </c>
      <c r="F677" s="50" t="s">
        <v>350</v>
      </c>
      <c r="G677" s="50" t="s">
        <v>477</v>
      </c>
      <c r="H677" s="52">
        <v>41390</v>
      </c>
      <c r="I677" s="50" t="s">
        <v>61</v>
      </c>
      <c r="J677" s="50" t="s">
        <v>6</v>
      </c>
      <c r="K677" s="50" t="s">
        <v>36</v>
      </c>
      <c r="L677" s="51">
        <v>3175.64506777</v>
      </c>
      <c r="M677" s="51">
        <v>369104.23537499999</v>
      </c>
      <c r="N677" s="51">
        <v>8.4735011890800003</v>
      </c>
      <c r="O677" s="51">
        <v>8.4735011890800003</v>
      </c>
    </row>
    <row r="678" spans="1:15" x14ac:dyDescent="0.25">
      <c r="A678" s="50">
        <v>1073</v>
      </c>
      <c r="B678" s="50">
        <v>11738</v>
      </c>
      <c r="C678" s="50">
        <v>11738</v>
      </c>
      <c r="D678" s="57">
        <v>10</v>
      </c>
      <c r="E678" s="50" t="s">
        <v>167</v>
      </c>
      <c r="F678" s="50" t="s">
        <v>350</v>
      </c>
      <c r="G678" s="50" t="s">
        <v>477</v>
      </c>
      <c r="H678" s="52">
        <v>41390</v>
      </c>
      <c r="I678" s="50" t="s">
        <v>61</v>
      </c>
      <c r="J678" s="50" t="s">
        <v>6</v>
      </c>
      <c r="K678" s="50" t="s">
        <v>36</v>
      </c>
      <c r="L678" s="51">
        <v>2644.1041854499999</v>
      </c>
      <c r="M678" s="51">
        <v>437449.95859599998</v>
      </c>
      <c r="N678" s="51">
        <v>10.0425093756</v>
      </c>
      <c r="O678" s="51">
        <v>10</v>
      </c>
    </row>
    <row r="679" spans="1:15" x14ac:dyDescent="0.25">
      <c r="A679" s="50">
        <v>1074</v>
      </c>
      <c r="B679" s="50">
        <v>11740</v>
      </c>
      <c r="C679" s="50">
        <v>11740</v>
      </c>
      <c r="D679" s="57">
        <v>4.24</v>
      </c>
      <c r="E679" s="50" t="s">
        <v>167</v>
      </c>
      <c r="F679" s="50" t="s">
        <v>350</v>
      </c>
      <c r="G679" s="50" t="s">
        <v>478</v>
      </c>
      <c r="H679" s="52">
        <v>41380</v>
      </c>
      <c r="I679" s="50" t="s">
        <v>61</v>
      </c>
      <c r="J679" s="50" t="s">
        <v>6</v>
      </c>
      <c r="K679" s="50" t="s">
        <v>36</v>
      </c>
      <c r="L679" s="51">
        <v>562.66409797699998</v>
      </c>
      <c r="M679" s="51">
        <v>12702.705190000001</v>
      </c>
      <c r="N679" s="51">
        <v>0.29161515153799999</v>
      </c>
      <c r="O679" s="51">
        <v>0.29161515153799999</v>
      </c>
    </row>
    <row r="680" spans="1:15" x14ac:dyDescent="0.25">
      <c r="A680" s="50">
        <v>1075</v>
      </c>
      <c r="B680" s="50">
        <v>11741</v>
      </c>
      <c r="C680" s="50">
        <v>11741</v>
      </c>
      <c r="D680" s="57">
        <v>9.9499999999999993</v>
      </c>
      <c r="E680" s="50" t="s">
        <v>167</v>
      </c>
      <c r="F680" s="50" t="s">
        <v>350</v>
      </c>
      <c r="G680" s="50" t="s">
        <v>478</v>
      </c>
      <c r="H680" s="52">
        <v>41380</v>
      </c>
      <c r="I680" s="50" t="s">
        <v>61</v>
      </c>
      <c r="J680" s="50" t="s">
        <v>6</v>
      </c>
      <c r="K680" s="50" t="s">
        <v>36</v>
      </c>
      <c r="L680" s="51">
        <v>2636.67196552</v>
      </c>
      <c r="M680" s="51">
        <v>434501.54652099998</v>
      </c>
      <c r="N680" s="51">
        <v>9.9748228772300003</v>
      </c>
      <c r="O680" s="51">
        <v>9.9499999999999993</v>
      </c>
    </row>
    <row r="681" spans="1:15" x14ac:dyDescent="0.25">
      <c r="A681" s="50">
        <v>1076</v>
      </c>
      <c r="B681" s="50">
        <v>11742</v>
      </c>
      <c r="C681" s="50">
        <v>11742</v>
      </c>
      <c r="D681" s="57">
        <v>9.91</v>
      </c>
      <c r="E681" s="50" t="s">
        <v>167</v>
      </c>
      <c r="F681" s="50" t="s">
        <v>350</v>
      </c>
      <c r="G681" s="50" t="s">
        <v>478</v>
      </c>
      <c r="H681" s="52">
        <v>41380</v>
      </c>
      <c r="I681" s="50" t="s">
        <v>61</v>
      </c>
      <c r="J681" s="50" t="s">
        <v>6</v>
      </c>
      <c r="K681" s="50" t="s">
        <v>36</v>
      </c>
      <c r="L681" s="51">
        <v>2629.7676477499999</v>
      </c>
      <c r="M681" s="51">
        <v>432563.81542900001</v>
      </c>
      <c r="N681" s="51">
        <v>9.9303385144499998</v>
      </c>
      <c r="O681" s="51">
        <v>9.91</v>
      </c>
    </row>
    <row r="682" spans="1:15" x14ac:dyDescent="0.25">
      <c r="A682" s="50">
        <v>1077</v>
      </c>
      <c r="B682" s="50">
        <v>11745</v>
      </c>
      <c r="C682" s="50">
        <v>11745</v>
      </c>
      <c r="D682" s="57">
        <v>50.44</v>
      </c>
      <c r="E682" s="50" t="s">
        <v>167</v>
      </c>
      <c r="F682" s="50" t="s">
        <v>350</v>
      </c>
      <c r="G682" s="50" t="s">
        <v>478</v>
      </c>
      <c r="H682" s="52">
        <v>41380</v>
      </c>
      <c r="I682" s="50" t="s">
        <v>61</v>
      </c>
      <c r="J682" s="50" t="s">
        <v>6</v>
      </c>
      <c r="K682" s="50" t="s">
        <v>36</v>
      </c>
      <c r="L682" s="51">
        <v>1161.4412179599999</v>
      </c>
      <c r="M682" s="51">
        <v>22326.596086699999</v>
      </c>
      <c r="N682" s="51">
        <v>0.51255016972900003</v>
      </c>
      <c r="O682" s="51">
        <v>0.51255016972900003</v>
      </c>
    </row>
    <row r="683" spans="1:15" x14ac:dyDescent="0.25">
      <c r="A683" s="50">
        <v>1078</v>
      </c>
      <c r="B683" s="50">
        <v>11746</v>
      </c>
      <c r="C683" s="50">
        <v>11746</v>
      </c>
      <c r="D683" s="57">
        <v>29.62</v>
      </c>
      <c r="E683" s="50" t="s">
        <v>167</v>
      </c>
      <c r="F683" s="50" t="s">
        <v>350</v>
      </c>
      <c r="G683" s="50" t="s">
        <v>478</v>
      </c>
      <c r="H683" s="52">
        <v>41380</v>
      </c>
      <c r="I683" s="50" t="s">
        <v>61</v>
      </c>
      <c r="J683" s="50" t="s">
        <v>6</v>
      </c>
      <c r="K683" s="50" t="s">
        <v>36</v>
      </c>
      <c r="L683" s="51">
        <v>4603.6939007399997</v>
      </c>
      <c r="M683" s="51">
        <v>797725.76771299995</v>
      </c>
      <c r="N683" s="51">
        <v>18.3133369749</v>
      </c>
      <c r="O683" s="51">
        <v>18.3133369749</v>
      </c>
    </row>
    <row r="684" spans="1:15" x14ac:dyDescent="0.25">
      <c r="A684" s="50">
        <v>1079</v>
      </c>
      <c r="B684" s="50">
        <v>11747</v>
      </c>
      <c r="C684" s="50">
        <v>11747</v>
      </c>
      <c r="D684" s="57">
        <v>9.67</v>
      </c>
      <c r="E684" s="50" t="s">
        <v>167</v>
      </c>
      <c r="F684" s="50" t="s">
        <v>350</v>
      </c>
      <c r="G684" s="50" t="s">
        <v>478</v>
      </c>
      <c r="H684" s="52">
        <v>41380</v>
      </c>
      <c r="I684" s="50" t="s">
        <v>61</v>
      </c>
      <c r="J684" s="50" t="s">
        <v>6</v>
      </c>
      <c r="K684" s="50" t="s">
        <v>36</v>
      </c>
      <c r="L684" s="51">
        <v>3213.9760701300002</v>
      </c>
      <c r="M684" s="51">
        <v>422071.83664599998</v>
      </c>
      <c r="N684" s="51">
        <v>9.6894748608299999</v>
      </c>
      <c r="O684" s="51">
        <v>9.67</v>
      </c>
    </row>
    <row r="685" spans="1:15" x14ac:dyDescent="0.25">
      <c r="A685" s="50">
        <v>1080</v>
      </c>
      <c r="B685" s="50">
        <v>11748</v>
      </c>
      <c r="C685" s="50">
        <v>11748</v>
      </c>
      <c r="D685" s="57">
        <v>16.170000000000002</v>
      </c>
      <c r="E685" s="50" t="s">
        <v>167</v>
      </c>
      <c r="F685" s="50" t="s">
        <v>350</v>
      </c>
      <c r="G685" s="50" t="s">
        <v>478</v>
      </c>
      <c r="H685" s="52">
        <v>41380</v>
      </c>
      <c r="I685" s="50" t="s">
        <v>61</v>
      </c>
      <c r="J685" s="50" t="s">
        <v>6</v>
      </c>
      <c r="K685" s="50" t="s">
        <v>36</v>
      </c>
      <c r="L685" s="51">
        <v>4897.3245767199996</v>
      </c>
      <c r="M685" s="51">
        <v>467735.290209</v>
      </c>
      <c r="N685" s="51">
        <v>10.737767703299999</v>
      </c>
      <c r="O685" s="51">
        <v>10.737767703299999</v>
      </c>
    </row>
    <row r="686" spans="1:15" x14ac:dyDescent="0.25">
      <c r="A686" s="50">
        <v>1081</v>
      </c>
      <c r="B686" s="50">
        <v>11749</v>
      </c>
      <c r="C686" s="50">
        <v>11749</v>
      </c>
      <c r="D686" s="57">
        <v>4.88</v>
      </c>
      <c r="E686" s="50" t="s">
        <v>167</v>
      </c>
      <c r="F686" s="50" t="s">
        <v>350</v>
      </c>
      <c r="G686" s="50" t="s">
        <v>478</v>
      </c>
      <c r="H686" s="52">
        <v>41380</v>
      </c>
      <c r="I686" s="50" t="s">
        <v>61</v>
      </c>
      <c r="J686" s="50" t="s">
        <v>6</v>
      </c>
      <c r="K686" s="50" t="s">
        <v>36</v>
      </c>
      <c r="L686" s="51">
        <v>2611.66334052</v>
      </c>
      <c r="M686" s="51">
        <v>213067.06495100001</v>
      </c>
      <c r="N686" s="51">
        <v>4.8913663274100001</v>
      </c>
      <c r="O686" s="51">
        <v>4.88</v>
      </c>
    </row>
    <row r="687" spans="1:15" x14ac:dyDescent="0.25">
      <c r="A687" s="50">
        <v>1082</v>
      </c>
      <c r="B687" s="50">
        <v>11750</v>
      </c>
      <c r="C687" s="50">
        <v>11750</v>
      </c>
      <c r="D687" s="57">
        <v>9.9499999999999993</v>
      </c>
      <c r="E687" s="50" t="s">
        <v>167</v>
      </c>
      <c r="F687" s="50" t="s">
        <v>350</v>
      </c>
      <c r="G687" s="50" t="s">
        <v>478</v>
      </c>
      <c r="H687" s="52">
        <v>41380</v>
      </c>
      <c r="I687" s="50" t="s">
        <v>61</v>
      </c>
      <c r="J687" s="50" t="s">
        <v>6</v>
      </c>
      <c r="K687" s="50" t="s">
        <v>36</v>
      </c>
      <c r="L687" s="51">
        <v>586.56383952900001</v>
      </c>
      <c r="M687" s="51">
        <v>10471.141538</v>
      </c>
      <c r="N687" s="51">
        <v>0.240385294369</v>
      </c>
      <c r="O687" s="51">
        <v>0.240385294369</v>
      </c>
    </row>
    <row r="688" spans="1:15" x14ac:dyDescent="0.25">
      <c r="A688" s="50">
        <v>1083</v>
      </c>
      <c r="B688" s="50">
        <v>11751</v>
      </c>
      <c r="C688" s="50">
        <v>11751</v>
      </c>
      <c r="D688" s="57">
        <v>4.6500000000000004</v>
      </c>
      <c r="E688" s="50" t="s">
        <v>167</v>
      </c>
      <c r="F688" s="50" t="s">
        <v>350</v>
      </c>
      <c r="G688" s="50" t="s">
        <v>478</v>
      </c>
      <c r="H688" s="52">
        <v>41380</v>
      </c>
      <c r="I688" s="50" t="s">
        <v>61</v>
      </c>
      <c r="J688" s="50" t="s">
        <v>6</v>
      </c>
      <c r="K688" s="50" t="s">
        <v>36</v>
      </c>
      <c r="L688" s="51">
        <v>1892.01363133</v>
      </c>
      <c r="M688" s="51">
        <v>203206.858775</v>
      </c>
      <c r="N688" s="51">
        <v>4.6650062351799999</v>
      </c>
      <c r="O688" s="51">
        <v>4.6500000000000004</v>
      </c>
    </row>
    <row r="689" spans="1:15" x14ac:dyDescent="0.25">
      <c r="A689" s="50">
        <v>1084</v>
      </c>
      <c r="B689" s="50">
        <v>11752</v>
      </c>
      <c r="C689" s="50">
        <v>11752</v>
      </c>
      <c r="D689" s="57">
        <v>9.91</v>
      </c>
      <c r="E689" s="50" t="s">
        <v>167</v>
      </c>
      <c r="F689" s="50" t="s">
        <v>350</v>
      </c>
      <c r="G689" s="50" t="s">
        <v>478</v>
      </c>
      <c r="H689" s="52">
        <v>41380</v>
      </c>
      <c r="I689" s="50" t="s">
        <v>61</v>
      </c>
      <c r="J689" s="50" t="s">
        <v>6</v>
      </c>
      <c r="K689" s="50" t="s">
        <v>36</v>
      </c>
      <c r="L689" s="51">
        <v>2629.4178842299998</v>
      </c>
      <c r="M689" s="51">
        <v>432392.12748199998</v>
      </c>
      <c r="N689" s="51">
        <v>9.9263970857500006</v>
      </c>
      <c r="O689" s="51">
        <v>9.91</v>
      </c>
    </row>
    <row r="690" spans="1:15" x14ac:dyDescent="0.25">
      <c r="A690" s="50">
        <v>1110</v>
      </c>
      <c r="B690" s="50">
        <v>11871</v>
      </c>
      <c r="C690" s="50">
        <v>11871</v>
      </c>
      <c r="D690" s="57">
        <v>6.5</v>
      </c>
      <c r="E690" s="50" t="s">
        <v>167</v>
      </c>
      <c r="F690" s="50" t="s">
        <v>350</v>
      </c>
      <c r="G690" s="50" t="s">
        <v>480</v>
      </c>
      <c r="H690" s="52">
        <v>41387</v>
      </c>
      <c r="I690" s="50" t="s">
        <v>61</v>
      </c>
      <c r="J690" s="50" t="s">
        <v>6</v>
      </c>
      <c r="K690" s="50" t="s">
        <v>36</v>
      </c>
      <c r="L690" s="51">
        <v>2795.9567194400001</v>
      </c>
      <c r="M690" s="51">
        <v>422970.41892600001</v>
      </c>
      <c r="N690" s="51">
        <v>9.7101035539999998</v>
      </c>
      <c r="O690" s="51">
        <v>6.5</v>
      </c>
    </row>
    <row r="691" spans="1:15" x14ac:dyDescent="0.25">
      <c r="A691" s="50">
        <v>1111</v>
      </c>
      <c r="B691" s="50">
        <v>11872</v>
      </c>
      <c r="C691" s="50">
        <v>11872</v>
      </c>
      <c r="D691" s="57">
        <v>15</v>
      </c>
      <c r="E691" s="50" t="s">
        <v>167</v>
      </c>
      <c r="F691" s="50" t="s">
        <v>350</v>
      </c>
      <c r="G691" s="50" t="s">
        <v>481</v>
      </c>
      <c r="H691" s="52">
        <v>41387</v>
      </c>
      <c r="I691" s="50" t="s">
        <v>61</v>
      </c>
      <c r="J691" s="50" t="s">
        <v>6</v>
      </c>
      <c r="K691" s="50" t="s">
        <v>36</v>
      </c>
      <c r="L691" s="51">
        <v>5060.0024414600002</v>
      </c>
      <c r="M691" s="51">
        <v>697579.12476000004</v>
      </c>
      <c r="N691" s="51">
        <v>16.014277205799999</v>
      </c>
      <c r="O691" s="51">
        <v>15</v>
      </c>
    </row>
    <row r="692" spans="1:15" x14ac:dyDescent="0.25">
      <c r="A692" s="50">
        <v>1112</v>
      </c>
      <c r="B692" s="50">
        <v>11873</v>
      </c>
      <c r="C692" s="50">
        <v>11873</v>
      </c>
      <c r="D692" s="57">
        <v>18</v>
      </c>
      <c r="E692" s="50" t="s">
        <v>167</v>
      </c>
      <c r="F692" s="50" t="s">
        <v>350</v>
      </c>
      <c r="G692" s="50" t="s">
        <v>481</v>
      </c>
      <c r="H692" s="52">
        <v>41387</v>
      </c>
      <c r="I692" s="50" t="s">
        <v>61</v>
      </c>
      <c r="J692" s="50" t="s">
        <v>6</v>
      </c>
      <c r="K692" s="50" t="s">
        <v>36</v>
      </c>
      <c r="L692" s="51">
        <v>3889.2559912699999</v>
      </c>
      <c r="M692" s="51">
        <v>807243.58189899998</v>
      </c>
      <c r="N692" s="51">
        <v>18.531836797099999</v>
      </c>
      <c r="O692" s="51">
        <v>18</v>
      </c>
    </row>
    <row r="693" spans="1:15" x14ac:dyDescent="0.25">
      <c r="A693" s="50">
        <v>1113</v>
      </c>
      <c r="B693" s="50">
        <v>11874</v>
      </c>
      <c r="C693" s="50">
        <v>11874</v>
      </c>
      <c r="D693" s="57">
        <v>60.19</v>
      </c>
      <c r="E693" s="50" t="s">
        <v>167</v>
      </c>
      <c r="F693" s="50" t="s">
        <v>350</v>
      </c>
      <c r="G693" s="50" t="s">
        <v>481</v>
      </c>
      <c r="H693" s="52">
        <v>41387</v>
      </c>
      <c r="I693" s="50" t="s">
        <v>61</v>
      </c>
      <c r="J693" s="50" t="s">
        <v>6</v>
      </c>
      <c r="K693" s="50" t="s">
        <v>36</v>
      </c>
      <c r="L693" s="51">
        <v>12032.231628199999</v>
      </c>
      <c r="M693" s="51">
        <v>2627376.9899499998</v>
      </c>
      <c r="N693" s="51">
        <v>60.316517435400002</v>
      </c>
      <c r="O693" s="51">
        <v>60.19</v>
      </c>
    </row>
    <row r="694" spans="1:15" x14ac:dyDescent="0.25">
      <c r="A694" s="50">
        <v>1114</v>
      </c>
      <c r="B694" s="50">
        <v>11875</v>
      </c>
      <c r="C694" s="50">
        <v>11875</v>
      </c>
      <c r="D694" s="57">
        <v>45</v>
      </c>
      <c r="E694" s="50" t="s">
        <v>167</v>
      </c>
      <c r="F694" s="50" t="s">
        <v>350</v>
      </c>
      <c r="G694" s="50" t="s">
        <v>481</v>
      </c>
      <c r="H694" s="52">
        <v>41387</v>
      </c>
      <c r="I694" s="50" t="s">
        <v>61</v>
      </c>
      <c r="J694" s="50" t="s">
        <v>6</v>
      </c>
      <c r="K694" s="50" t="s">
        <v>36</v>
      </c>
      <c r="L694" s="51">
        <v>6597.1427710799999</v>
      </c>
      <c r="M694" s="51">
        <v>1958894.02098</v>
      </c>
      <c r="N694" s="51">
        <v>44.970198727700001</v>
      </c>
      <c r="O694" s="51">
        <v>44.970198727700001</v>
      </c>
    </row>
    <row r="695" spans="1:15" x14ac:dyDescent="0.25">
      <c r="A695" s="50">
        <v>1128</v>
      </c>
      <c r="B695" s="50">
        <v>11926</v>
      </c>
      <c r="C695" s="50">
        <v>11926</v>
      </c>
      <c r="D695" s="57">
        <v>3.04</v>
      </c>
      <c r="E695" s="50" t="s">
        <v>167</v>
      </c>
      <c r="F695" s="50" t="s">
        <v>350</v>
      </c>
      <c r="G695" s="50" t="s">
        <v>171</v>
      </c>
      <c r="H695" s="52">
        <v>41415</v>
      </c>
      <c r="I695" s="50" t="s">
        <v>61</v>
      </c>
      <c r="J695" s="50" t="s">
        <v>6</v>
      </c>
      <c r="K695" s="50" t="s">
        <v>36</v>
      </c>
      <c r="L695" s="51">
        <v>1692.4436876699999</v>
      </c>
      <c r="M695" s="51">
        <v>132959.04904799999</v>
      </c>
      <c r="N695" s="51">
        <v>3.0523319762600001</v>
      </c>
      <c r="O695" s="51">
        <v>3.04</v>
      </c>
    </row>
    <row r="696" spans="1:15" x14ac:dyDescent="0.25">
      <c r="A696" s="50">
        <v>1129</v>
      </c>
      <c r="B696" s="50">
        <v>11927</v>
      </c>
      <c r="C696" s="50">
        <v>11927</v>
      </c>
      <c r="D696" s="57">
        <v>132.4</v>
      </c>
      <c r="E696" s="50" t="s">
        <v>167</v>
      </c>
      <c r="F696" s="50" t="s">
        <v>350</v>
      </c>
      <c r="G696" s="50" t="s">
        <v>171</v>
      </c>
      <c r="H696" s="52">
        <v>41415</v>
      </c>
      <c r="I696" s="50" t="s">
        <v>61</v>
      </c>
      <c r="J696" s="50" t="s">
        <v>6</v>
      </c>
      <c r="K696" s="50" t="s">
        <v>36</v>
      </c>
      <c r="L696" s="51">
        <v>19688.2545068</v>
      </c>
      <c r="M696" s="51">
        <v>6064934.4062999999</v>
      </c>
      <c r="N696" s="51">
        <v>139.23229261</v>
      </c>
      <c r="O696" s="51">
        <v>132.4</v>
      </c>
    </row>
    <row r="697" spans="1:15" x14ac:dyDescent="0.25">
      <c r="A697" s="50">
        <v>1130</v>
      </c>
      <c r="B697" s="50">
        <v>11928</v>
      </c>
      <c r="C697" s="50">
        <v>11928</v>
      </c>
      <c r="D697" s="57">
        <v>6.7</v>
      </c>
      <c r="E697" s="50" t="s">
        <v>167</v>
      </c>
      <c r="F697" s="50" t="s">
        <v>350</v>
      </c>
      <c r="G697" s="50" t="s">
        <v>171</v>
      </c>
      <c r="H697" s="52">
        <v>41415</v>
      </c>
      <c r="I697" s="50" t="s">
        <v>61</v>
      </c>
      <c r="J697" s="50" t="s">
        <v>6</v>
      </c>
      <c r="K697" s="50" t="s">
        <v>36</v>
      </c>
      <c r="L697" s="51">
        <v>3137.8987162200001</v>
      </c>
      <c r="M697" s="51">
        <v>307695.92405899998</v>
      </c>
      <c r="N697" s="51">
        <v>7.0637547026299998</v>
      </c>
      <c r="O697" s="51">
        <v>6.7</v>
      </c>
    </row>
    <row r="698" spans="1:15" x14ac:dyDescent="0.25">
      <c r="A698" s="50">
        <v>1131</v>
      </c>
      <c r="B698" s="50">
        <v>11929</v>
      </c>
      <c r="C698" s="50">
        <v>11929</v>
      </c>
      <c r="D698" s="57">
        <v>18.829999999999998</v>
      </c>
      <c r="E698" s="50" t="s">
        <v>167</v>
      </c>
      <c r="F698" s="50" t="s">
        <v>350</v>
      </c>
      <c r="G698" s="50" t="s">
        <v>171</v>
      </c>
      <c r="H698" s="52">
        <v>41415</v>
      </c>
      <c r="I698" s="50" t="s">
        <v>61</v>
      </c>
      <c r="J698" s="50" t="s">
        <v>6</v>
      </c>
      <c r="K698" s="50" t="s">
        <v>36</v>
      </c>
      <c r="L698" s="51">
        <v>3881.2502891700001</v>
      </c>
      <c r="M698" s="51">
        <v>851803.65898599999</v>
      </c>
      <c r="N698" s="51">
        <v>19.554799499800001</v>
      </c>
      <c r="O698" s="51">
        <v>18.829999999999998</v>
      </c>
    </row>
    <row r="699" spans="1:15" x14ac:dyDescent="0.25">
      <c r="A699" s="50">
        <v>1132</v>
      </c>
      <c r="B699" s="50">
        <v>11930</v>
      </c>
      <c r="C699" s="50">
        <v>11930</v>
      </c>
      <c r="D699" s="57">
        <v>1.5</v>
      </c>
      <c r="E699" s="50" t="s">
        <v>167</v>
      </c>
      <c r="F699" s="50" t="s">
        <v>350</v>
      </c>
      <c r="G699" s="50" t="s">
        <v>171</v>
      </c>
      <c r="H699" s="52">
        <v>41415</v>
      </c>
      <c r="I699" s="50" t="s">
        <v>61</v>
      </c>
      <c r="J699" s="50" t="s">
        <v>6</v>
      </c>
      <c r="K699" s="50" t="s">
        <v>36</v>
      </c>
      <c r="L699" s="51">
        <v>2181.4529846800001</v>
      </c>
      <c r="M699" s="51">
        <v>88663.904048199998</v>
      </c>
      <c r="N699" s="51">
        <v>2.0354513017700002</v>
      </c>
      <c r="O699" s="51">
        <v>1.5</v>
      </c>
    </row>
    <row r="700" spans="1:15" x14ac:dyDescent="0.25">
      <c r="A700" s="50">
        <v>1133</v>
      </c>
      <c r="B700" s="50">
        <v>11931</v>
      </c>
      <c r="C700" s="50">
        <v>11931</v>
      </c>
      <c r="D700" s="57">
        <v>1.67</v>
      </c>
      <c r="E700" s="50" t="s">
        <v>167</v>
      </c>
      <c r="F700" s="50" t="s">
        <v>350</v>
      </c>
      <c r="G700" s="50" t="s">
        <v>171</v>
      </c>
      <c r="H700" s="52">
        <v>41415</v>
      </c>
      <c r="I700" s="50" t="s">
        <v>61</v>
      </c>
      <c r="J700" s="50" t="s">
        <v>6</v>
      </c>
      <c r="K700" s="50" t="s">
        <v>36</v>
      </c>
      <c r="L700" s="51">
        <v>1876.6030545199999</v>
      </c>
      <c r="M700" s="51">
        <v>86430.388615100004</v>
      </c>
      <c r="N700" s="51">
        <v>1.9841766376900001</v>
      </c>
      <c r="O700" s="51">
        <v>1.67</v>
      </c>
    </row>
    <row r="701" spans="1:15" x14ac:dyDescent="0.25">
      <c r="A701" s="50">
        <v>1134</v>
      </c>
      <c r="B701" s="50">
        <v>11932</v>
      </c>
      <c r="C701" s="50">
        <v>11932</v>
      </c>
      <c r="D701" s="57">
        <v>6.83</v>
      </c>
      <c r="E701" s="50" t="s">
        <v>167</v>
      </c>
      <c r="F701" s="50" t="s">
        <v>350</v>
      </c>
      <c r="G701" s="50" t="s">
        <v>171</v>
      </c>
      <c r="H701" s="52">
        <v>41415</v>
      </c>
      <c r="I701" s="50" t="s">
        <v>61</v>
      </c>
      <c r="J701" s="50" t="s">
        <v>6</v>
      </c>
      <c r="K701" s="50" t="s">
        <v>36</v>
      </c>
      <c r="L701" s="51">
        <v>6202.0038267899999</v>
      </c>
      <c r="M701" s="51">
        <v>298458.12963500002</v>
      </c>
      <c r="N701" s="51">
        <v>6.8516832752800001</v>
      </c>
      <c r="O701" s="51">
        <v>6.83</v>
      </c>
    </row>
    <row r="702" spans="1:15" x14ac:dyDescent="0.25">
      <c r="A702" s="50">
        <v>1135</v>
      </c>
      <c r="B702" s="50">
        <v>11934</v>
      </c>
      <c r="C702" s="50">
        <v>11934</v>
      </c>
      <c r="D702" s="57">
        <v>43.88</v>
      </c>
      <c r="E702" s="50" t="s">
        <v>167</v>
      </c>
      <c r="F702" s="50" t="s">
        <v>350</v>
      </c>
      <c r="G702" s="50" t="s">
        <v>171</v>
      </c>
      <c r="H702" s="52">
        <v>41415</v>
      </c>
      <c r="I702" s="50" t="s">
        <v>61</v>
      </c>
      <c r="J702" s="50" t="s">
        <v>6</v>
      </c>
      <c r="K702" s="50" t="s">
        <v>36</v>
      </c>
      <c r="L702" s="51">
        <v>6517.4473692800002</v>
      </c>
      <c r="M702" s="51">
        <v>1915352.9639300001</v>
      </c>
      <c r="N702" s="51">
        <v>43.970629599699997</v>
      </c>
      <c r="O702" s="51">
        <v>43.88</v>
      </c>
    </row>
    <row r="703" spans="1:15" x14ac:dyDescent="0.25">
      <c r="A703" s="50">
        <v>1136</v>
      </c>
      <c r="B703" s="50">
        <v>11935</v>
      </c>
      <c r="C703" s="50">
        <v>11935</v>
      </c>
      <c r="D703" s="57">
        <v>10</v>
      </c>
      <c r="E703" s="50" t="s">
        <v>167</v>
      </c>
      <c r="F703" s="50" t="s">
        <v>350</v>
      </c>
      <c r="G703" s="50" t="s">
        <v>171</v>
      </c>
      <c r="H703" s="52">
        <v>41415</v>
      </c>
      <c r="I703" s="50" t="s">
        <v>61</v>
      </c>
      <c r="J703" s="50" t="s">
        <v>6</v>
      </c>
      <c r="K703" s="50" t="s">
        <v>36</v>
      </c>
      <c r="L703" s="51">
        <v>2657.23002206</v>
      </c>
      <c r="M703" s="51">
        <v>441240.04906200001</v>
      </c>
      <c r="N703" s="51">
        <v>10.1295182284</v>
      </c>
      <c r="O703" s="51">
        <v>10</v>
      </c>
    </row>
    <row r="704" spans="1:15" x14ac:dyDescent="0.25">
      <c r="A704" s="50">
        <v>1137</v>
      </c>
      <c r="B704" s="50">
        <v>11936</v>
      </c>
      <c r="C704" s="50">
        <v>11936</v>
      </c>
      <c r="D704" s="57">
        <v>1.7</v>
      </c>
      <c r="E704" s="50" t="s">
        <v>167</v>
      </c>
      <c r="F704" s="50" t="s">
        <v>350</v>
      </c>
      <c r="G704" s="50" t="s">
        <v>171</v>
      </c>
      <c r="H704" s="52">
        <v>41415</v>
      </c>
      <c r="I704" s="50" t="s">
        <v>61</v>
      </c>
      <c r="J704" s="50" t="s">
        <v>6</v>
      </c>
      <c r="K704" s="50" t="s">
        <v>36</v>
      </c>
      <c r="L704" s="51">
        <v>2558.1761519500001</v>
      </c>
      <c r="M704" s="51">
        <v>408613.872164</v>
      </c>
      <c r="N704" s="51">
        <v>9.3805212723799993</v>
      </c>
      <c r="O704" s="51">
        <v>1.7</v>
      </c>
    </row>
    <row r="705" spans="1:15" x14ac:dyDescent="0.25">
      <c r="A705" s="50">
        <v>1138</v>
      </c>
      <c r="B705" s="50">
        <v>11937</v>
      </c>
      <c r="C705" s="50">
        <v>11937</v>
      </c>
      <c r="D705" s="57">
        <v>4.5999999999999996</v>
      </c>
      <c r="E705" s="50" t="s">
        <v>167</v>
      </c>
      <c r="F705" s="50" t="s">
        <v>350</v>
      </c>
      <c r="G705" s="50" t="s">
        <v>171</v>
      </c>
      <c r="H705" s="52">
        <v>41415</v>
      </c>
      <c r="I705" s="50" t="s">
        <v>61</v>
      </c>
      <c r="J705" s="50" t="s">
        <v>6</v>
      </c>
      <c r="K705" s="50" t="s">
        <v>36</v>
      </c>
      <c r="L705" s="51">
        <v>1954.39765812</v>
      </c>
      <c r="M705" s="51">
        <v>217323.75653399999</v>
      </c>
      <c r="N705" s="51">
        <v>4.9890869107400002</v>
      </c>
      <c r="O705" s="51">
        <v>4.5999999999999996</v>
      </c>
    </row>
    <row r="706" spans="1:15" x14ac:dyDescent="0.25">
      <c r="A706" s="50">
        <v>1139</v>
      </c>
      <c r="B706" s="50">
        <v>11938</v>
      </c>
      <c r="C706" s="50">
        <v>11938</v>
      </c>
      <c r="D706" s="57">
        <v>14.9</v>
      </c>
      <c r="E706" s="50" t="s">
        <v>167</v>
      </c>
      <c r="F706" s="50" t="s">
        <v>350</v>
      </c>
      <c r="G706" s="50" t="s">
        <v>171</v>
      </c>
      <c r="H706" s="52">
        <v>41415</v>
      </c>
      <c r="I706" s="50" t="s">
        <v>61</v>
      </c>
      <c r="J706" s="50" t="s">
        <v>6</v>
      </c>
      <c r="K706" s="50" t="s">
        <v>36</v>
      </c>
      <c r="L706" s="51">
        <v>3409.75328283</v>
      </c>
      <c r="M706" s="51">
        <v>678979.85816199996</v>
      </c>
      <c r="N706" s="51">
        <v>15.5872950893</v>
      </c>
      <c r="O706" s="51">
        <v>14.9</v>
      </c>
    </row>
    <row r="707" spans="1:15" x14ac:dyDescent="0.25">
      <c r="A707" s="50">
        <v>1140</v>
      </c>
      <c r="B707" s="50">
        <v>11943</v>
      </c>
      <c r="C707" s="50">
        <v>11943</v>
      </c>
      <c r="D707" s="57">
        <v>19.68</v>
      </c>
      <c r="E707" s="50" t="s">
        <v>167</v>
      </c>
      <c r="F707" s="50" t="s">
        <v>350</v>
      </c>
      <c r="G707" s="50" t="s">
        <v>171</v>
      </c>
      <c r="H707" s="52">
        <v>41415</v>
      </c>
      <c r="I707" s="50" t="s">
        <v>61</v>
      </c>
      <c r="J707" s="50" t="s">
        <v>6</v>
      </c>
      <c r="K707" s="50" t="s">
        <v>36</v>
      </c>
      <c r="L707" s="51">
        <v>3918.9892541600002</v>
      </c>
      <c r="M707" s="51">
        <v>858835.74891099997</v>
      </c>
      <c r="N707" s="51">
        <v>19.716234716799999</v>
      </c>
      <c r="O707" s="51">
        <v>19.68</v>
      </c>
    </row>
    <row r="708" spans="1:15" x14ac:dyDescent="0.25">
      <c r="A708" s="50">
        <v>1141</v>
      </c>
      <c r="B708" s="50">
        <v>11944</v>
      </c>
      <c r="C708" s="50">
        <v>11944</v>
      </c>
      <c r="D708" s="57">
        <v>19.010000000000002</v>
      </c>
      <c r="E708" s="50" t="s">
        <v>167</v>
      </c>
      <c r="F708" s="50" t="s">
        <v>350</v>
      </c>
      <c r="G708" s="50" t="s">
        <v>171</v>
      </c>
      <c r="H708" s="52">
        <v>41415</v>
      </c>
      <c r="I708" s="50" t="s">
        <v>61</v>
      </c>
      <c r="J708" s="50" t="s">
        <v>6</v>
      </c>
      <c r="K708" s="50" t="s">
        <v>36</v>
      </c>
      <c r="L708" s="51">
        <v>3881.12395006</v>
      </c>
      <c r="M708" s="51">
        <v>829701.95896199998</v>
      </c>
      <c r="N708" s="51">
        <v>19.047412253899999</v>
      </c>
      <c r="O708" s="51">
        <v>19.010000000000002</v>
      </c>
    </row>
    <row r="709" spans="1:15" x14ac:dyDescent="0.25">
      <c r="A709" s="50">
        <v>1142</v>
      </c>
      <c r="B709" s="50">
        <v>11945</v>
      </c>
      <c r="C709" s="50">
        <v>11945</v>
      </c>
      <c r="D709" s="57">
        <v>37.369999999999997</v>
      </c>
      <c r="E709" s="50" t="s">
        <v>167</v>
      </c>
      <c r="F709" s="50" t="s">
        <v>350</v>
      </c>
      <c r="G709" s="50" t="s">
        <v>171</v>
      </c>
      <c r="H709" s="52">
        <v>41415</v>
      </c>
      <c r="I709" s="50" t="s">
        <v>61</v>
      </c>
      <c r="J709" s="50" t="s">
        <v>6</v>
      </c>
      <c r="K709" s="50" t="s">
        <v>36</v>
      </c>
      <c r="L709" s="51">
        <v>6379.5511027499997</v>
      </c>
      <c r="M709" s="51">
        <v>1222264.1969999999</v>
      </c>
      <c r="N709" s="51">
        <v>28.059437237699999</v>
      </c>
      <c r="O709" s="51">
        <v>28.059437237699999</v>
      </c>
    </row>
    <row r="710" spans="1:15" x14ac:dyDescent="0.25">
      <c r="A710" s="50">
        <v>1143</v>
      </c>
      <c r="B710" s="50">
        <v>11946</v>
      </c>
      <c r="C710" s="50">
        <v>11946</v>
      </c>
      <c r="D710" s="57">
        <v>68.400000000000006</v>
      </c>
      <c r="E710" s="50" t="s">
        <v>167</v>
      </c>
      <c r="F710" s="50" t="s">
        <v>350</v>
      </c>
      <c r="G710" s="50" t="s">
        <v>171</v>
      </c>
      <c r="H710" s="52">
        <v>41415</v>
      </c>
      <c r="I710" s="50" t="s">
        <v>61</v>
      </c>
      <c r="J710" s="50" t="s">
        <v>6</v>
      </c>
      <c r="K710" s="50" t="s">
        <v>36</v>
      </c>
      <c r="L710" s="51">
        <v>16458.576093700001</v>
      </c>
      <c r="M710" s="51">
        <v>11965957.5998</v>
      </c>
      <c r="N710" s="51">
        <v>274.70168649599998</v>
      </c>
      <c r="O710" s="51">
        <v>68.400000000000006</v>
      </c>
    </row>
    <row r="711" spans="1:15" x14ac:dyDescent="0.25">
      <c r="A711" s="50">
        <v>1145</v>
      </c>
      <c r="B711" s="50">
        <v>11949</v>
      </c>
      <c r="C711" s="50">
        <v>11949</v>
      </c>
      <c r="D711" s="57">
        <v>122.7</v>
      </c>
      <c r="E711" s="50" t="s">
        <v>167</v>
      </c>
      <c r="F711" s="50" t="s">
        <v>350</v>
      </c>
      <c r="G711" s="50" t="s">
        <v>171</v>
      </c>
      <c r="H711" s="52">
        <v>41415</v>
      </c>
      <c r="I711" s="50" t="s">
        <v>61</v>
      </c>
      <c r="J711" s="50" t="s">
        <v>6</v>
      </c>
      <c r="K711" s="50" t="s">
        <v>36</v>
      </c>
      <c r="L711" s="51">
        <v>18350.508247199999</v>
      </c>
      <c r="M711" s="51">
        <v>6656644.4960000003</v>
      </c>
      <c r="N711" s="51">
        <v>152.81614147499999</v>
      </c>
      <c r="O711" s="51">
        <v>122.7</v>
      </c>
    </row>
    <row r="712" spans="1:15" x14ac:dyDescent="0.25">
      <c r="A712" s="50">
        <v>1146</v>
      </c>
      <c r="B712" s="50">
        <v>11950</v>
      </c>
      <c r="C712" s="50">
        <v>11950</v>
      </c>
      <c r="D712" s="57">
        <v>4.9000000000000004</v>
      </c>
      <c r="E712" s="50" t="s">
        <v>167</v>
      </c>
      <c r="F712" s="50" t="s">
        <v>350</v>
      </c>
      <c r="G712" s="50" t="s">
        <v>171</v>
      </c>
      <c r="H712" s="52">
        <v>41415</v>
      </c>
      <c r="I712" s="50" t="s">
        <v>61</v>
      </c>
      <c r="J712" s="50" t="s">
        <v>6</v>
      </c>
      <c r="K712" s="50" t="s">
        <v>36</v>
      </c>
      <c r="L712" s="51">
        <v>1939.57168557</v>
      </c>
      <c r="M712" s="51">
        <v>214321.114653</v>
      </c>
      <c r="N712" s="51">
        <v>4.9201554623500003</v>
      </c>
      <c r="O712" s="51">
        <v>4.9000000000000004</v>
      </c>
    </row>
    <row r="713" spans="1:15" x14ac:dyDescent="0.25">
      <c r="A713" s="50">
        <v>1147</v>
      </c>
      <c r="B713" s="50">
        <v>11960</v>
      </c>
      <c r="C713" s="50">
        <v>11960</v>
      </c>
      <c r="D713" s="57">
        <v>9.93</v>
      </c>
      <c r="E713" s="50" t="s">
        <v>167</v>
      </c>
      <c r="F713" s="50" t="s">
        <v>350</v>
      </c>
      <c r="G713" s="50" t="s">
        <v>171</v>
      </c>
      <c r="H713" s="52">
        <v>41435</v>
      </c>
      <c r="I713" s="50" t="s">
        <v>61</v>
      </c>
      <c r="J713" s="50" t="s">
        <v>6</v>
      </c>
      <c r="K713" s="50" t="s">
        <v>36</v>
      </c>
      <c r="L713" s="51">
        <v>1082.6990969999999</v>
      </c>
      <c r="M713" s="51">
        <v>41614.664371300001</v>
      </c>
      <c r="N713" s="51">
        <v>0.95534506038699996</v>
      </c>
      <c r="O713" s="51">
        <v>0.95534506038699996</v>
      </c>
    </row>
    <row r="714" spans="1:15" x14ac:dyDescent="0.25">
      <c r="A714" s="50">
        <v>1148</v>
      </c>
      <c r="B714" s="50">
        <v>11961</v>
      </c>
      <c r="C714" s="50">
        <v>11961</v>
      </c>
      <c r="D714" s="57">
        <v>4.68</v>
      </c>
      <c r="E714" s="50" t="s">
        <v>167</v>
      </c>
      <c r="F714" s="50" t="s">
        <v>350</v>
      </c>
      <c r="G714" s="50" t="s">
        <v>171</v>
      </c>
      <c r="H714" s="52">
        <v>41435</v>
      </c>
      <c r="I714" s="50" t="s">
        <v>61</v>
      </c>
      <c r="J714" s="50" t="s">
        <v>6</v>
      </c>
      <c r="K714" s="50" t="s">
        <v>36</v>
      </c>
      <c r="L714" s="51">
        <v>1900.5205040999999</v>
      </c>
      <c r="M714" s="51">
        <v>204579.74241499999</v>
      </c>
      <c r="N714" s="51">
        <v>4.6965234328800003</v>
      </c>
      <c r="O714" s="51">
        <v>4.68</v>
      </c>
    </row>
    <row r="715" spans="1:15" x14ac:dyDescent="0.25">
      <c r="A715" s="50">
        <v>1149</v>
      </c>
      <c r="B715" s="50">
        <v>11963</v>
      </c>
      <c r="C715" s="50">
        <v>11963</v>
      </c>
      <c r="D715" s="57">
        <v>5</v>
      </c>
      <c r="E715" s="50" t="s">
        <v>167</v>
      </c>
      <c r="F715" s="50" t="s">
        <v>350</v>
      </c>
      <c r="G715" s="50" t="s">
        <v>171</v>
      </c>
      <c r="H715" s="52">
        <v>41415</v>
      </c>
      <c r="I715" s="50" t="s">
        <v>61</v>
      </c>
      <c r="J715" s="50" t="s">
        <v>6</v>
      </c>
      <c r="K715" s="50" t="s">
        <v>36</v>
      </c>
      <c r="L715" s="51">
        <v>1980.3350193199999</v>
      </c>
      <c r="M715" s="51">
        <v>218364.67742600001</v>
      </c>
      <c r="N715" s="51">
        <v>5.0129832618799997</v>
      </c>
      <c r="O715" s="51">
        <v>5</v>
      </c>
    </row>
    <row r="716" spans="1:15" x14ac:dyDescent="0.25">
      <c r="A716" s="50">
        <v>1150</v>
      </c>
      <c r="B716" s="50">
        <v>11964</v>
      </c>
      <c r="C716" s="50">
        <v>11964</v>
      </c>
      <c r="D716" s="57">
        <v>19.940000000000001</v>
      </c>
      <c r="E716" s="50" t="s">
        <v>167</v>
      </c>
      <c r="F716" s="50" t="s">
        <v>350</v>
      </c>
      <c r="G716" s="50" t="s">
        <v>171</v>
      </c>
      <c r="H716" s="52">
        <v>41435</v>
      </c>
      <c r="I716" s="50" t="s">
        <v>61</v>
      </c>
      <c r="J716" s="50" t="s">
        <v>6</v>
      </c>
      <c r="K716" s="50" t="s">
        <v>36</v>
      </c>
      <c r="L716" s="51">
        <v>2619.81826542</v>
      </c>
      <c r="M716" s="51">
        <v>66975.123573599994</v>
      </c>
      <c r="N716" s="51">
        <v>1.53754342229</v>
      </c>
      <c r="O716" s="51">
        <v>1.53754342229</v>
      </c>
    </row>
    <row r="717" spans="1:15" x14ac:dyDescent="0.25">
      <c r="A717" s="50">
        <v>1151</v>
      </c>
      <c r="B717" s="50">
        <v>11972</v>
      </c>
      <c r="C717" s="50">
        <v>11972</v>
      </c>
      <c r="D717" s="57">
        <v>15.02</v>
      </c>
      <c r="E717" s="50" t="s">
        <v>167</v>
      </c>
      <c r="F717" s="50" t="s">
        <v>350</v>
      </c>
      <c r="G717" s="50" t="s">
        <v>483</v>
      </c>
      <c r="H717" s="52">
        <v>41436</v>
      </c>
      <c r="I717" s="50" t="s">
        <v>61</v>
      </c>
      <c r="J717" s="50" t="s">
        <v>6</v>
      </c>
      <c r="K717" s="50" t="s">
        <v>36</v>
      </c>
      <c r="L717" s="51">
        <v>3304.97344849</v>
      </c>
      <c r="M717" s="51">
        <v>655562.173312</v>
      </c>
      <c r="N717" s="51">
        <v>15.049696868</v>
      </c>
      <c r="O717" s="51">
        <v>15.02</v>
      </c>
    </row>
    <row r="718" spans="1:15" x14ac:dyDescent="0.25">
      <c r="A718" s="50">
        <v>1152</v>
      </c>
      <c r="B718" s="50">
        <v>11973</v>
      </c>
      <c r="C718" s="50">
        <v>11973</v>
      </c>
      <c r="D718" s="57">
        <v>10.199999999999999</v>
      </c>
      <c r="E718" s="50" t="s">
        <v>167</v>
      </c>
      <c r="F718" s="50" t="s">
        <v>350</v>
      </c>
      <c r="G718" s="50" t="s">
        <v>483</v>
      </c>
      <c r="H718" s="52">
        <v>41436</v>
      </c>
      <c r="I718" s="50" t="s">
        <v>61</v>
      </c>
      <c r="J718" s="50" t="s">
        <v>6</v>
      </c>
      <c r="K718" s="50" t="s">
        <v>36</v>
      </c>
      <c r="L718" s="51">
        <v>2666.6969172200002</v>
      </c>
      <c r="M718" s="51">
        <v>443284.29249000002</v>
      </c>
      <c r="N718" s="51">
        <v>10.176447787700001</v>
      </c>
      <c r="O718" s="51">
        <v>10.176447787700001</v>
      </c>
    </row>
    <row r="719" spans="1:15" x14ac:dyDescent="0.25">
      <c r="A719" s="50">
        <v>1153</v>
      </c>
      <c r="B719" s="50">
        <v>11974</v>
      </c>
      <c r="C719" s="50">
        <v>11974</v>
      </c>
      <c r="D719" s="57">
        <v>10.07</v>
      </c>
      <c r="E719" s="50" t="s">
        <v>167</v>
      </c>
      <c r="F719" s="50" t="s">
        <v>350</v>
      </c>
      <c r="G719" s="50" t="s">
        <v>483</v>
      </c>
      <c r="H719" s="52">
        <v>41431</v>
      </c>
      <c r="I719" s="50" t="s">
        <v>61</v>
      </c>
      <c r="J719" s="50" t="s">
        <v>6</v>
      </c>
      <c r="K719" s="50" t="s">
        <v>36</v>
      </c>
      <c r="L719" s="51">
        <v>3254.3422240999998</v>
      </c>
      <c r="M719" s="51">
        <v>439756.38667199999</v>
      </c>
      <c r="N719" s="51">
        <v>10.095457890300001</v>
      </c>
      <c r="O719" s="51">
        <v>10.07</v>
      </c>
    </row>
    <row r="720" spans="1:15" x14ac:dyDescent="0.25">
      <c r="A720" s="50">
        <v>1154</v>
      </c>
      <c r="B720" s="50">
        <v>11975</v>
      </c>
      <c r="C720" s="50">
        <v>11975</v>
      </c>
      <c r="D720" s="57">
        <v>15.28</v>
      </c>
      <c r="E720" s="50" t="s">
        <v>167</v>
      </c>
      <c r="F720" s="50" t="s">
        <v>350</v>
      </c>
      <c r="G720" s="50" t="s">
        <v>483</v>
      </c>
      <c r="H720" s="52">
        <v>41436</v>
      </c>
      <c r="I720" s="50" t="s">
        <v>61</v>
      </c>
      <c r="J720" s="50" t="s">
        <v>6</v>
      </c>
      <c r="K720" s="50" t="s">
        <v>36</v>
      </c>
      <c r="L720" s="51">
        <v>1994.2884232399999</v>
      </c>
      <c r="M720" s="51">
        <v>223348.577701</v>
      </c>
      <c r="N720" s="51">
        <v>5.1273983264099998</v>
      </c>
      <c r="O720" s="51">
        <v>5.1273983264099998</v>
      </c>
    </row>
    <row r="721" spans="1:15" x14ac:dyDescent="0.25">
      <c r="A721" s="50">
        <v>1155</v>
      </c>
      <c r="B721" s="50">
        <v>11976</v>
      </c>
      <c r="C721" s="50">
        <v>11976</v>
      </c>
      <c r="D721" s="57">
        <v>19.940000000000001</v>
      </c>
      <c r="E721" s="50" t="s">
        <v>167</v>
      </c>
      <c r="F721" s="50" t="s">
        <v>350</v>
      </c>
      <c r="G721" s="50" t="s">
        <v>483</v>
      </c>
      <c r="H721" s="52">
        <v>41436</v>
      </c>
      <c r="I721" s="50" t="s">
        <v>61</v>
      </c>
      <c r="J721" s="50" t="s">
        <v>6</v>
      </c>
      <c r="K721" s="50" t="s">
        <v>36</v>
      </c>
      <c r="L721" s="51">
        <v>3303.5437784199999</v>
      </c>
      <c r="M721" s="51">
        <v>651358.28076999995</v>
      </c>
      <c r="N721" s="51">
        <v>14.953188388699999</v>
      </c>
      <c r="O721" s="51">
        <v>14.953188388699999</v>
      </c>
    </row>
    <row r="722" spans="1:15" x14ac:dyDescent="0.25">
      <c r="A722" s="50">
        <v>1156</v>
      </c>
      <c r="B722" s="50">
        <v>11977</v>
      </c>
      <c r="C722" s="50">
        <v>11977</v>
      </c>
      <c r="D722" s="57">
        <v>4.62</v>
      </c>
      <c r="E722" s="50" t="s">
        <v>167</v>
      </c>
      <c r="F722" s="50" t="s">
        <v>350</v>
      </c>
      <c r="G722" s="50" t="s">
        <v>483</v>
      </c>
      <c r="H722" s="52">
        <v>41436</v>
      </c>
      <c r="I722" s="50" t="s">
        <v>61</v>
      </c>
      <c r="J722" s="50" t="s">
        <v>6</v>
      </c>
      <c r="K722" s="50" t="s">
        <v>36</v>
      </c>
      <c r="L722" s="51">
        <v>1935.3869211399999</v>
      </c>
      <c r="M722" s="51">
        <v>201748.865017</v>
      </c>
      <c r="N722" s="51">
        <v>4.6315351702300003</v>
      </c>
      <c r="O722" s="51">
        <v>4.62</v>
      </c>
    </row>
    <row r="723" spans="1:15" x14ac:dyDescent="0.25">
      <c r="A723" s="50">
        <v>1157</v>
      </c>
      <c r="B723" s="50">
        <v>11978</v>
      </c>
      <c r="C723" s="50">
        <v>11978</v>
      </c>
      <c r="D723" s="57">
        <v>4.84</v>
      </c>
      <c r="E723" s="50" t="s">
        <v>167</v>
      </c>
      <c r="F723" s="50" t="s">
        <v>350</v>
      </c>
      <c r="G723" s="50" t="s">
        <v>483</v>
      </c>
      <c r="H723" s="52">
        <v>41431</v>
      </c>
      <c r="I723" s="50" t="s">
        <v>61</v>
      </c>
      <c r="J723" s="50" t="s">
        <v>6</v>
      </c>
      <c r="K723" s="50" t="s">
        <v>36</v>
      </c>
      <c r="L723" s="51">
        <v>1940.1295549700001</v>
      </c>
      <c r="M723" s="51">
        <v>211529.447682</v>
      </c>
      <c r="N723" s="51">
        <v>4.8560673508200001</v>
      </c>
      <c r="O723" s="51">
        <v>4.84</v>
      </c>
    </row>
    <row r="724" spans="1:15" x14ac:dyDescent="0.25">
      <c r="A724" s="50">
        <v>1158</v>
      </c>
      <c r="B724" s="50">
        <v>11979</v>
      </c>
      <c r="C724" s="50">
        <v>11979</v>
      </c>
      <c r="D724" s="57">
        <v>34.11</v>
      </c>
      <c r="E724" s="50" t="s">
        <v>167</v>
      </c>
      <c r="F724" s="50" t="s">
        <v>350</v>
      </c>
      <c r="G724" s="50" t="s">
        <v>483</v>
      </c>
      <c r="H724" s="52">
        <v>41436</v>
      </c>
      <c r="I724" s="50" t="s">
        <v>61</v>
      </c>
      <c r="J724" s="50" t="s">
        <v>6</v>
      </c>
      <c r="K724" s="50" t="s">
        <v>36</v>
      </c>
      <c r="L724" s="51">
        <v>2641.26226344</v>
      </c>
      <c r="M724" s="51">
        <v>435355.81499699998</v>
      </c>
      <c r="N724" s="51">
        <v>9.9944342613800004</v>
      </c>
      <c r="O724" s="51">
        <v>9.9944342613800004</v>
      </c>
    </row>
    <row r="725" spans="1:15" x14ac:dyDescent="0.25">
      <c r="A725" s="50">
        <v>1159</v>
      </c>
      <c r="B725" s="50">
        <v>11980</v>
      </c>
      <c r="C725" s="50">
        <v>11980</v>
      </c>
      <c r="D725" s="57">
        <v>168.78</v>
      </c>
      <c r="E725" s="50" t="s">
        <v>167</v>
      </c>
      <c r="F725" s="50" t="s">
        <v>350</v>
      </c>
      <c r="G725" s="50" t="s">
        <v>483</v>
      </c>
      <c r="H725" s="52">
        <v>41436</v>
      </c>
      <c r="I725" s="50" t="s">
        <v>61</v>
      </c>
      <c r="J725" s="50" t="s">
        <v>6</v>
      </c>
      <c r="K725" s="50" t="s">
        <v>36</v>
      </c>
      <c r="L725" s="51">
        <v>16777.6978494</v>
      </c>
      <c r="M725" s="51">
        <v>4736383.9640100002</v>
      </c>
      <c r="N725" s="51">
        <v>108.732849164</v>
      </c>
      <c r="O725" s="51">
        <v>108.732849164</v>
      </c>
    </row>
    <row r="726" spans="1:15" x14ac:dyDescent="0.25">
      <c r="A726" s="50">
        <v>1160</v>
      </c>
      <c r="B726" s="50">
        <v>11981</v>
      </c>
      <c r="C726" s="50">
        <v>11981</v>
      </c>
      <c r="D726" s="57">
        <v>50</v>
      </c>
      <c r="E726" s="50" t="s">
        <v>167</v>
      </c>
      <c r="F726" s="50" t="s">
        <v>350</v>
      </c>
      <c r="G726" s="50" t="s">
        <v>483</v>
      </c>
      <c r="H726" s="52">
        <v>41436</v>
      </c>
      <c r="I726" s="50" t="s">
        <v>61</v>
      </c>
      <c r="J726" s="50" t="s">
        <v>6</v>
      </c>
      <c r="K726" s="50" t="s">
        <v>36</v>
      </c>
      <c r="L726" s="51">
        <v>2657.3047518899998</v>
      </c>
      <c r="M726" s="51">
        <v>441269.59895000001</v>
      </c>
      <c r="N726" s="51">
        <v>10.1301966032</v>
      </c>
      <c r="O726" s="51">
        <v>10.1301966032</v>
      </c>
    </row>
    <row r="727" spans="1:15" x14ac:dyDescent="0.25">
      <c r="A727" s="50">
        <v>1161</v>
      </c>
      <c r="B727" s="50">
        <v>11982</v>
      </c>
      <c r="C727" s="50">
        <v>11982</v>
      </c>
      <c r="D727" s="57">
        <v>8.59</v>
      </c>
      <c r="E727" s="50" t="s">
        <v>167</v>
      </c>
      <c r="F727" s="50" t="s">
        <v>350</v>
      </c>
      <c r="G727" s="50" t="s">
        <v>483</v>
      </c>
      <c r="H727" s="52">
        <v>41436</v>
      </c>
      <c r="I727" s="50" t="s">
        <v>61</v>
      </c>
      <c r="J727" s="50" t="s">
        <v>6</v>
      </c>
      <c r="K727" s="50" t="s">
        <v>36</v>
      </c>
      <c r="L727" s="51">
        <v>2440.8417380199999</v>
      </c>
      <c r="M727" s="51">
        <v>370697.0405</v>
      </c>
      <c r="N727" s="51">
        <v>8.5100671095599996</v>
      </c>
      <c r="O727" s="51">
        <v>8.5100671095599996</v>
      </c>
    </row>
    <row r="728" spans="1:15" x14ac:dyDescent="0.25">
      <c r="A728" s="50">
        <v>1162</v>
      </c>
      <c r="B728" s="50">
        <v>11983</v>
      </c>
      <c r="C728" s="50">
        <v>11983</v>
      </c>
      <c r="D728" s="57">
        <v>42.96</v>
      </c>
      <c r="E728" s="50" t="s">
        <v>167</v>
      </c>
      <c r="F728" s="50" t="s">
        <v>350</v>
      </c>
      <c r="G728" s="50" t="s">
        <v>483</v>
      </c>
      <c r="H728" s="52">
        <v>41436</v>
      </c>
      <c r="I728" s="50" t="s">
        <v>61</v>
      </c>
      <c r="J728" s="50" t="s">
        <v>6</v>
      </c>
      <c r="K728" s="50" t="s">
        <v>36</v>
      </c>
      <c r="L728" s="51">
        <v>6724.3514920899997</v>
      </c>
      <c r="M728" s="51">
        <v>1874965.9404800001</v>
      </c>
      <c r="N728" s="51">
        <v>43.043467409800002</v>
      </c>
      <c r="O728" s="51">
        <v>42.96</v>
      </c>
    </row>
    <row r="729" spans="1:15" x14ac:dyDescent="0.25">
      <c r="A729" s="50">
        <v>1163</v>
      </c>
      <c r="B729" s="50">
        <v>11986</v>
      </c>
      <c r="C729" s="50">
        <v>11986</v>
      </c>
      <c r="D729" s="57">
        <v>10</v>
      </c>
      <c r="E729" s="50" t="s">
        <v>167</v>
      </c>
      <c r="F729" s="50" t="s">
        <v>350</v>
      </c>
      <c r="G729" s="50" t="s">
        <v>484</v>
      </c>
      <c r="H729" s="52">
        <v>41429</v>
      </c>
      <c r="I729" s="50" t="s">
        <v>61</v>
      </c>
      <c r="J729" s="50" t="s">
        <v>6</v>
      </c>
      <c r="K729" s="50" t="s">
        <v>36</v>
      </c>
      <c r="L729" s="51">
        <v>3323.2638833599999</v>
      </c>
      <c r="M729" s="51">
        <v>439871.56045200001</v>
      </c>
      <c r="N729" s="51">
        <v>10.0981019271</v>
      </c>
      <c r="O729" s="51">
        <v>10</v>
      </c>
    </row>
    <row r="730" spans="1:15" x14ac:dyDescent="0.25">
      <c r="A730" s="50">
        <v>1164</v>
      </c>
      <c r="B730" s="50">
        <v>12006</v>
      </c>
      <c r="C730" s="50">
        <v>12006</v>
      </c>
      <c r="D730" s="57">
        <v>334.84</v>
      </c>
      <c r="E730" s="50" t="s">
        <v>167</v>
      </c>
      <c r="F730" s="50" t="s">
        <v>350</v>
      </c>
      <c r="G730" s="50" t="s">
        <v>485</v>
      </c>
      <c r="H730" s="52">
        <v>41436</v>
      </c>
      <c r="I730" s="50" t="s">
        <v>61</v>
      </c>
      <c r="J730" s="50" t="s">
        <v>6</v>
      </c>
      <c r="K730" s="50" t="s">
        <v>36</v>
      </c>
      <c r="L730" s="51">
        <v>33541.961584899997</v>
      </c>
      <c r="M730" s="51">
        <v>14610042.0382</v>
      </c>
      <c r="N730" s="51">
        <v>335.40175570500003</v>
      </c>
      <c r="O730" s="51">
        <v>334.84</v>
      </c>
    </row>
    <row r="731" spans="1:15" x14ac:dyDescent="0.25">
      <c r="A731" s="50">
        <v>1165</v>
      </c>
      <c r="B731" s="50">
        <v>12010</v>
      </c>
      <c r="C731" s="50">
        <v>12010</v>
      </c>
      <c r="D731" s="57">
        <v>9.91</v>
      </c>
      <c r="E731" s="50" t="s">
        <v>167</v>
      </c>
      <c r="F731" s="50" t="s">
        <v>350</v>
      </c>
      <c r="G731" s="50" t="s">
        <v>485</v>
      </c>
      <c r="H731" s="52">
        <v>41436</v>
      </c>
      <c r="I731" s="50" t="s">
        <v>61</v>
      </c>
      <c r="J731" s="50" t="s">
        <v>6</v>
      </c>
      <c r="K731" s="50" t="s">
        <v>36</v>
      </c>
      <c r="L731" s="51">
        <v>2599.47787135</v>
      </c>
      <c r="M731" s="51">
        <v>432737.01150700002</v>
      </c>
      <c r="N731" s="51">
        <v>9.9343145652100002</v>
      </c>
      <c r="O731" s="51">
        <v>9.91</v>
      </c>
    </row>
    <row r="732" spans="1:15" x14ac:dyDescent="0.25">
      <c r="A732" s="50">
        <v>1166</v>
      </c>
      <c r="B732" s="50">
        <v>12015</v>
      </c>
      <c r="C732" s="50">
        <v>12015</v>
      </c>
      <c r="D732" s="57">
        <v>9.33</v>
      </c>
      <c r="E732" s="50" t="s">
        <v>167</v>
      </c>
      <c r="F732" s="50" t="s">
        <v>350</v>
      </c>
      <c r="G732" s="50" t="s">
        <v>485</v>
      </c>
      <c r="H732" s="52">
        <v>41436</v>
      </c>
      <c r="I732" s="50" t="s">
        <v>61</v>
      </c>
      <c r="J732" s="50" t="s">
        <v>6</v>
      </c>
      <c r="K732" s="50" t="s">
        <v>36</v>
      </c>
      <c r="L732" s="51">
        <v>2554.7501819300001</v>
      </c>
      <c r="M732" s="51">
        <v>407201.66358699999</v>
      </c>
      <c r="N732" s="51">
        <v>9.3481012947399993</v>
      </c>
      <c r="O732" s="51">
        <v>9.33</v>
      </c>
    </row>
    <row r="733" spans="1:15" x14ac:dyDescent="0.25">
      <c r="A733" s="50">
        <v>1167</v>
      </c>
      <c r="B733" s="50">
        <v>12016</v>
      </c>
      <c r="C733" s="50">
        <v>12016</v>
      </c>
      <c r="D733" s="57">
        <v>127.36</v>
      </c>
      <c r="E733" s="50" t="s">
        <v>167</v>
      </c>
      <c r="F733" s="50" t="s">
        <v>350</v>
      </c>
      <c r="G733" s="50" t="s">
        <v>485</v>
      </c>
      <c r="H733" s="52">
        <v>41436</v>
      </c>
      <c r="I733" s="50" t="s">
        <v>61</v>
      </c>
      <c r="J733" s="50" t="s">
        <v>6</v>
      </c>
      <c r="K733" s="50" t="s">
        <v>36</v>
      </c>
      <c r="L733" s="51">
        <v>8648.1950418899996</v>
      </c>
      <c r="M733" s="51">
        <v>1527357.19362</v>
      </c>
      <c r="N733" s="51">
        <v>35.063436709500003</v>
      </c>
      <c r="O733" s="51">
        <v>35.063436709500003</v>
      </c>
    </row>
    <row r="734" spans="1:15" x14ac:dyDescent="0.25">
      <c r="A734" s="50">
        <v>1168</v>
      </c>
      <c r="B734" s="50">
        <v>12017</v>
      </c>
      <c r="C734" s="50">
        <v>12017</v>
      </c>
      <c r="D734" s="57">
        <v>71.010000000000005</v>
      </c>
      <c r="E734" s="50" t="s">
        <v>167</v>
      </c>
      <c r="F734" s="50" t="s">
        <v>350</v>
      </c>
      <c r="G734" s="50" t="s">
        <v>485</v>
      </c>
      <c r="H734" s="52">
        <v>41436</v>
      </c>
      <c r="I734" s="50" t="s">
        <v>61</v>
      </c>
      <c r="J734" s="50" t="s">
        <v>6</v>
      </c>
      <c r="K734" s="50" t="s">
        <v>36</v>
      </c>
      <c r="L734" s="51">
        <v>10375.3684381</v>
      </c>
      <c r="M734" s="51">
        <v>2407632.98948</v>
      </c>
      <c r="N734" s="51">
        <v>55.271869147099999</v>
      </c>
      <c r="O734" s="51">
        <v>55.271869147099999</v>
      </c>
    </row>
    <row r="735" spans="1:15" x14ac:dyDescent="0.25">
      <c r="A735" s="50">
        <v>1169</v>
      </c>
      <c r="B735" s="50">
        <v>12019</v>
      </c>
      <c r="C735" s="50">
        <v>12019</v>
      </c>
      <c r="D735" s="57">
        <v>29.43</v>
      </c>
      <c r="E735" s="50" t="s">
        <v>167</v>
      </c>
      <c r="F735" s="50" t="s">
        <v>350</v>
      </c>
      <c r="G735" s="50" t="s">
        <v>485</v>
      </c>
      <c r="H735" s="52">
        <v>41436</v>
      </c>
      <c r="I735" s="50" t="s">
        <v>61</v>
      </c>
      <c r="J735" s="50" t="s">
        <v>6</v>
      </c>
      <c r="K735" s="50" t="s">
        <v>36</v>
      </c>
      <c r="L735" s="51">
        <v>5235.2035021399997</v>
      </c>
      <c r="M735" s="51">
        <v>706371.07423999999</v>
      </c>
      <c r="N735" s="51">
        <v>16.216113400699999</v>
      </c>
      <c r="O735" s="51">
        <v>16.216113400699999</v>
      </c>
    </row>
    <row r="736" spans="1:15" x14ac:dyDescent="0.25">
      <c r="A736" s="50">
        <v>1170</v>
      </c>
      <c r="B736" s="50">
        <v>12028</v>
      </c>
      <c r="C736" s="50">
        <v>12028</v>
      </c>
      <c r="D736" s="57">
        <v>9.3699999999999992</v>
      </c>
      <c r="E736" s="50" t="s">
        <v>167</v>
      </c>
      <c r="F736" s="50" t="s">
        <v>350</v>
      </c>
      <c r="G736" s="50" t="s">
        <v>485</v>
      </c>
      <c r="H736" s="52">
        <v>41436</v>
      </c>
      <c r="I736" s="50" t="s">
        <v>61</v>
      </c>
      <c r="J736" s="50" t="s">
        <v>6</v>
      </c>
      <c r="K736" s="50" t="s">
        <v>36</v>
      </c>
      <c r="L736" s="51">
        <v>2479.3451344800001</v>
      </c>
      <c r="M736" s="51">
        <v>399540.813509</v>
      </c>
      <c r="N736" s="51">
        <v>9.1722316730200006</v>
      </c>
      <c r="O736" s="51">
        <v>9.1722316730200006</v>
      </c>
    </row>
    <row r="737" spans="1:15" x14ac:dyDescent="0.25">
      <c r="A737" s="50">
        <v>1171</v>
      </c>
      <c r="B737" s="50">
        <v>12029</v>
      </c>
      <c r="C737" s="50">
        <v>12029</v>
      </c>
      <c r="D737" s="57">
        <v>18.61</v>
      </c>
      <c r="E737" s="50" t="s">
        <v>167</v>
      </c>
      <c r="F737" s="50" t="s">
        <v>350</v>
      </c>
      <c r="G737" s="50" t="s">
        <v>485</v>
      </c>
      <c r="H737" s="52">
        <v>41436</v>
      </c>
      <c r="I737" s="50" t="s">
        <v>61</v>
      </c>
      <c r="J737" s="50" t="s">
        <v>6</v>
      </c>
      <c r="K737" s="50" t="s">
        <v>36</v>
      </c>
      <c r="L737" s="51">
        <v>1892.3733558700001</v>
      </c>
      <c r="M737" s="51">
        <v>207416.41129399999</v>
      </c>
      <c r="N737" s="51">
        <v>4.76164465019</v>
      </c>
      <c r="O737" s="51">
        <v>4.76164465019</v>
      </c>
    </row>
    <row r="738" spans="1:15" x14ac:dyDescent="0.25">
      <c r="A738" s="50">
        <v>1172</v>
      </c>
      <c r="B738" s="50">
        <v>12031</v>
      </c>
      <c r="C738" s="50">
        <v>12031</v>
      </c>
      <c r="D738" s="57">
        <v>18.55</v>
      </c>
      <c r="E738" s="50" t="s">
        <v>167</v>
      </c>
      <c r="F738" s="50" t="s">
        <v>350</v>
      </c>
      <c r="G738" s="50" t="s">
        <v>485</v>
      </c>
      <c r="H738" s="52">
        <v>41436</v>
      </c>
      <c r="I738" s="50" t="s">
        <v>61</v>
      </c>
      <c r="J738" s="50" t="s">
        <v>6</v>
      </c>
      <c r="K738" s="50" t="s">
        <v>36</v>
      </c>
      <c r="L738" s="51">
        <v>5756.2305321200001</v>
      </c>
      <c r="M738" s="51">
        <v>809666.04445399996</v>
      </c>
      <c r="N738" s="51">
        <v>18.587449107600001</v>
      </c>
      <c r="O738" s="51">
        <v>18.55</v>
      </c>
    </row>
    <row r="739" spans="1:15" x14ac:dyDescent="0.25">
      <c r="A739" s="50">
        <v>1173</v>
      </c>
      <c r="B739" s="50">
        <v>12032</v>
      </c>
      <c r="C739" s="50">
        <v>12032</v>
      </c>
      <c r="D739" s="57">
        <v>9</v>
      </c>
      <c r="E739" s="50" t="s">
        <v>167</v>
      </c>
      <c r="F739" s="50" t="s">
        <v>350</v>
      </c>
      <c r="G739" s="50" t="s">
        <v>485</v>
      </c>
      <c r="H739" s="52">
        <v>41436</v>
      </c>
      <c r="I739" s="50" t="s">
        <v>61</v>
      </c>
      <c r="J739" s="50" t="s">
        <v>6</v>
      </c>
      <c r="K739" s="50" t="s">
        <v>36</v>
      </c>
      <c r="L739" s="51">
        <v>2509.6330546099998</v>
      </c>
      <c r="M739" s="51">
        <v>392903.00830699998</v>
      </c>
      <c r="N739" s="51">
        <v>9.0198480239700007</v>
      </c>
      <c r="O739" s="51">
        <v>9</v>
      </c>
    </row>
    <row r="740" spans="1:15" x14ac:dyDescent="0.25">
      <c r="A740" s="50">
        <v>1174</v>
      </c>
      <c r="B740" s="50">
        <v>12033</v>
      </c>
      <c r="C740" s="50">
        <v>12033</v>
      </c>
      <c r="D740" s="57">
        <v>8.35</v>
      </c>
      <c r="E740" s="50" t="s">
        <v>167</v>
      </c>
      <c r="F740" s="50" t="s">
        <v>350</v>
      </c>
      <c r="G740" s="50" t="s">
        <v>485</v>
      </c>
      <c r="H740" s="52">
        <v>41436</v>
      </c>
      <c r="I740" s="50" t="s">
        <v>61</v>
      </c>
      <c r="J740" s="50" t="s">
        <v>6</v>
      </c>
      <c r="K740" s="50" t="s">
        <v>36</v>
      </c>
      <c r="L740" s="51">
        <v>2414.9539094000002</v>
      </c>
      <c r="M740" s="51">
        <v>364481.48782899999</v>
      </c>
      <c r="N740" s="51">
        <v>8.3673770835500001</v>
      </c>
      <c r="O740" s="51">
        <v>8.35</v>
      </c>
    </row>
    <row r="741" spans="1:15" x14ac:dyDescent="0.25">
      <c r="A741" s="50">
        <v>1175</v>
      </c>
      <c r="B741" s="50">
        <v>12034</v>
      </c>
      <c r="C741" s="50">
        <v>12034</v>
      </c>
      <c r="D741" s="57">
        <v>9.73</v>
      </c>
      <c r="E741" s="50" t="s">
        <v>167</v>
      </c>
      <c r="F741" s="50" t="s">
        <v>350</v>
      </c>
      <c r="G741" s="50" t="s">
        <v>485</v>
      </c>
      <c r="H741" s="52">
        <v>41436</v>
      </c>
      <c r="I741" s="50" t="s">
        <v>61</v>
      </c>
      <c r="J741" s="50" t="s">
        <v>6</v>
      </c>
      <c r="K741" s="50" t="s">
        <v>36</v>
      </c>
      <c r="L741" s="51">
        <v>2601.12984117</v>
      </c>
      <c r="M741" s="51">
        <v>424928.39091399999</v>
      </c>
      <c r="N741" s="51">
        <v>9.7550525856799997</v>
      </c>
      <c r="O741" s="51">
        <v>9.73</v>
      </c>
    </row>
    <row r="742" spans="1:15" x14ac:dyDescent="0.25">
      <c r="A742" s="50">
        <v>1176</v>
      </c>
      <c r="B742" s="50">
        <v>12055</v>
      </c>
      <c r="C742" s="50">
        <v>12055</v>
      </c>
      <c r="D742" s="57">
        <v>59.4</v>
      </c>
      <c r="E742" s="50" t="s">
        <v>167</v>
      </c>
      <c r="F742" s="50" t="s">
        <v>350</v>
      </c>
      <c r="G742" s="50" t="s">
        <v>486</v>
      </c>
      <c r="H742" s="52">
        <v>41439</v>
      </c>
      <c r="I742" s="50" t="s">
        <v>61</v>
      </c>
      <c r="J742" s="50" t="s">
        <v>6</v>
      </c>
      <c r="K742" s="50" t="s">
        <v>36</v>
      </c>
      <c r="L742" s="51">
        <v>10891.201625</v>
      </c>
      <c r="M742" s="51">
        <v>3023927.3409500001</v>
      </c>
      <c r="N742" s="51">
        <v>69.420097261099997</v>
      </c>
      <c r="O742" s="51">
        <v>59.4</v>
      </c>
    </row>
    <row r="743" spans="1:15" x14ac:dyDescent="0.25">
      <c r="A743" s="50">
        <v>1177</v>
      </c>
      <c r="B743" s="50">
        <v>12056</v>
      </c>
      <c r="C743" s="50">
        <v>12056</v>
      </c>
      <c r="D743" s="57">
        <v>93.99</v>
      </c>
      <c r="E743" s="50" t="s">
        <v>167</v>
      </c>
      <c r="F743" s="50" t="s">
        <v>350</v>
      </c>
      <c r="G743" s="50" t="s">
        <v>486</v>
      </c>
      <c r="H743" s="52">
        <v>41439</v>
      </c>
      <c r="I743" s="50" t="s">
        <v>61</v>
      </c>
      <c r="J743" s="50" t="s">
        <v>6</v>
      </c>
      <c r="K743" s="50" t="s">
        <v>36</v>
      </c>
      <c r="L743" s="51">
        <v>17834.221458799999</v>
      </c>
      <c r="M743" s="51">
        <v>4105509.3244500002</v>
      </c>
      <c r="N743" s="51">
        <v>94.249902354</v>
      </c>
      <c r="O743" s="51">
        <v>93.99</v>
      </c>
    </row>
    <row r="744" spans="1:15" x14ac:dyDescent="0.25">
      <c r="A744" s="50">
        <v>1178</v>
      </c>
      <c r="B744" s="50">
        <v>12057</v>
      </c>
      <c r="C744" s="50">
        <v>12057</v>
      </c>
      <c r="D744" s="57">
        <v>159.80000000000001</v>
      </c>
      <c r="E744" s="50" t="s">
        <v>167</v>
      </c>
      <c r="F744" s="50" t="s">
        <v>350</v>
      </c>
      <c r="G744" s="50" t="s">
        <v>486</v>
      </c>
      <c r="H744" s="52">
        <v>41439</v>
      </c>
      <c r="I744" s="50" t="s">
        <v>61</v>
      </c>
      <c r="J744" s="50" t="s">
        <v>6</v>
      </c>
      <c r="K744" s="50" t="s">
        <v>36</v>
      </c>
      <c r="L744" s="51">
        <v>11912.3799581</v>
      </c>
      <c r="M744" s="51">
        <v>6973535.7904399997</v>
      </c>
      <c r="N744" s="51">
        <v>160.09099367900001</v>
      </c>
      <c r="O744" s="51">
        <v>159.80000000000001</v>
      </c>
    </row>
    <row r="745" spans="1:15" x14ac:dyDescent="0.25">
      <c r="A745" s="50">
        <v>1179</v>
      </c>
      <c r="B745" s="50">
        <v>12059</v>
      </c>
      <c r="C745" s="50">
        <v>12059</v>
      </c>
      <c r="D745" s="57">
        <v>81.569999999999993</v>
      </c>
      <c r="E745" s="50" t="s">
        <v>167</v>
      </c>
      <c r="F745" s="50" t="s">
        <v>350</v>
      </c>
      <c r="G745" s="50" t="s">
        <v>486</v>
      </c>
      <c r="H745" s="52">
        <v>41439</v>
      </c>
      <c r="I745" s="50" t="s">
        <v>61</v>
      </c>
      <c r="J745" s="50" t="s">
        <v>6</v>
      </c>
      <c r="K745" s="50" t="s">
        <v>36</v>
      </c>
      <c r="L745" s="51">
        <v>12388.4539654</v>
      </c>
      <c r="M745" s="51">
        <v>3560303.6202400001</v>
      </c>
      <c r="N745" s="51">
        <v>81.733651549499996</v>
      </c>
      <c r="O745" s="51">
        <v>81.569999999999993</v>
      </c>
    </row>
    <row r="746" spans="1:15" x14ac:dyDescent="0.25">
      <c r="A746" s="50">
        <v>1180</v>
      </c>
      <c r="B746" s="50">
        <v>12060</v>
      </c>
      <c r="C746" s="50">
        <v>12060</v>
      </c>
      <c r="D746" s="57">
        <v>12.45</v>
      </c>
      <c r="E746" s="50" t="s">
        <v>167</v>
      </c>
      <c r="F746" s="50" t="s">
        <v>350</v>
      </c>
      <c r="G746" s="50" t="s">
        <v>486</v>
      </c>
      <c r="H746" s="52">
        <v>41439</v>
      </c>
      <c r="I746" s="50" t="s">
        <v>61</v>
      </c>
      <c r="J746" s="50" t="s">
        <v>6</v>
      </c>
      <c r="K746" s="50" t="s">
        <v>36</v>
      </c>
      <c r="L746" s="51">
        <v>3956.1319450000001</v>
      </c>
      <c r="M746" s="51">
        <v>543549.27154099999</v>
      </c>
      <c r="N746" s="51">
        <v>12.478224190600001</v>
      </c>
      <c r="O746" s="51">
        <v>12.45</v>
      </c>
    </row>
    <row r="747" spans="1:15" x14ac:dyDescent="0.25">
      <c r="A747" s="50">
        <v>1181</v>
      </c>
      <c r="B747" s="50">
        <v>12061</v>
      </c>
      <c r="C747" s="50">
        <v>12061</v>
      </c>
      <c r="D747" s="57">
        <v>29.81</v>
      </c>
      <c r="E747" s="50" t="s">
        <v>167</v>
      </c>
      <c r="F747" s="50" t="s">
        <v>350</v>
      </c>
      <c r="G747" s="50" t="s">
        <v>486</v>
      </c>
      <c r="H747" s="52">
        <v>41439</v>
      </c>
      <c r="I747" s="50" t="s">
        <v>61</v>
      </c>
      <c r="J747" s="50" t="s">
        <v>6</v>
      </c>
      <c r="K747" s="50" t="s">
        <v>36</v>
      </c>
      <c r="L747" s="51">
        <v>5284.6167579700004</v>
      </c>
      <c r="M747" s="51">
        <v>1301033.41466</v>
      </c>
      <c r="N747" s="51">
        <v>29.8677368872</v>
      </c>
      <c r="O747" s="51">
        <v>29.81</v>
      </c>
    </row>
    <row r="748" spans="1:15" x14ac:dyDescent="0.25">
      <c r="A748" s="50">
        <v>1182</v>
      </c>
      <c r="B748" s="50">
        <v>12062</v>
      </c>
      <c r="C748" s="50">
        <v>12062</v>
      </c>
      <c r="D748" s="57">
        <v>8.94</v>
      </c>
      <c r="E748" s="50" t="s">
        <v>167</v>
      </c>
      <c r="F748" s="50" t="s">
        <v>350</v>
      </c>
      <c r="G748" s="50" t="s">
        <v>486</v>
      </c>
      <c r="H748" s="52">
        <v>41439</v>
      </c>
      <c r="I748" s="50" t="s">
        <v>61</v>
      </c>
      <c r="J748" s="50" t="s">
        <v>6</v>
      </c>
      <c r="K748" s="50" t="s">
        <v>36</v>
      </c>
      <c r="L748" s="51">
        <v>1835.44602212</v>
      </c>
      <c r="M748" s="51">
        <v>167669.79730199999</v>
      </c>
      <c r="N748" s="51">
        <v>3.8491842971399999</v>
      </c>
      <c r="O748" s="51">
        <v>3.8491842971399999</v>
      </c>
    </row>
    <row r="749" spans="1:15" x14ac:dyDescent="0.25">
      <c r="A749" s="50">
        <v>1183</v>
      </c>
      <c r="B749" s="50">
        <v>12063</v>
      </c>
      <c r="C749" s="50">
        <v>12063</v>
      </c>
      <c r="D749" s="57">
        <v>62.08</v>
      </c>
      <c r="E749" s="50" t="s">
        <v>167</v>
      </c>
      <c r="F749" s="50" t="s">
        <v>350</v>
      </c>
      <c r="G749" s="50" t="s">
        <v>486</v>
      </c>
      <c r="H749" s="52">
        <v>41439</v>
      </c>
      <c r="I749" s="50" t="s">
        <v>61</v>
      </c>
      <c r="J749" s="50" t="s">
        <v>6</v>
      </c>
      <c r="K749" s="50" t="s">
        <v>36</v>
      </c>
      <c r="L749" s="51">
        <v>7231.9025321299996</v>
      </c>
      <c r="M749" s="51">
        <v>2638158.7622799999</v>
      </c>
      <c r="N749" s="51">
        <v>60.564033860199999</v>
      </c>
      <c r="O749" s="51">
        <v>60.564033860199999</v>
      </c>
    </row>
    <row r="750" spans="1:15" x14ac:dyDescent="0.25">
      <c r="A750" s="50">
        <v>1187</v>
      </c>
      <c r="B750" s="50">
        <v>12175</v>
      </c>
      <c r="C750" s="50">
        <v>12175</v>
      </c>
      <c r="D750" s="57">
        <v>9.9499999999999993</v>
      </c>
      <c r="E750" s="50" t="s">
        <v>167</v>
      </c>
      <c r="F750" s="50" t="s">
        <v>350</v>
      </c>
      <c r="G750" s="50" t="s">
        <v>449</v>
      </c>
      <c r="H750" s="52">
        <v>41464</v>
      </c>
      <c r="I750" s="50" t="s">
        <v>61</v>
      </c>
      <c r="J750" s="50" t="s">
        <v>6</v>
      </c>
      <c r="K750" s="50" t="s">
        <v>36</v>
      </c>
      <c r="L750" s="51">
        <v>2891.6732298000002</v>
      </c>
      <c r="M750" s="51">
        <v>457980.37900800002</v>
      </c>
      <c r="N750" s="51">
        <v>10.5138248608</v>
      </c>
      <c r="O750" s="51">
        <v>9.9499999999999993</v>
      </c>
    </row>
    <row r="751" spans="1:15" x14ac:dyDescent="0.25">
      <c r="A751" s="50">
        <v>1188</v>
      </c>
      <c r="B751" s="50">
        <v>12176</v>
      </c>
      <c r="C751" s="50">
        <v>12176</v>
      </c>
      <c r="D751" s="57">
        <v>4.51</v>
      </c>
      <c r="E751" s="50" t="s">
        <v>167</v>
      </c>
      <c r="F751" s="50" t="s">
        <v>350</v>
      </c>
      <c r="G751" s="50" t="s">
        <v>449</v>
      </c>
      <c r="H751" s="52">
        <v>41464</v>
      </c>
      <c r="I751" s="50" t="s">
        <v>61</v>
      </c>
      <c r="J751" s="50" t="s">
        <v>6</v>
      </c>
      <c r="K751" s="50" t="s">
        <v>36</v>
      </c>
      <c r="L751" s="51">
        <v>2275.0094066900001</v>
      </c>
      <c r="M751" s="51">
        <v>196642.038359</v>
      </c>
      <c r="N751" s="51">
        <v>4.5142980929499998</v>
      </c>
      <c r="O751" s="51">
        <v>4.51</v>
      </c>
    </row>
    <row r="752" spans="1:15" x14ac:dyDescent="0.25">
      <c r="A752" s="50">
        <v>1189</v>
      </c>
      <c r="B752" s="50">
        <v>12177</v>
      </c>
      <c r="C752" s="50">
        <v>12177</v>
      </c>
      <c r="D752" s="57">
        <v>4.9400000000000004</v>
      </c>
      <c r="E752" s="50" t="s">
        <v>167</v>
      </c>
      <c r="F752" s="50" t="s">
        <v>350</v>
      </c>
      <c r="G752" s="50" t="s">
        <v>449</v>
      </c>
      <c r="H752" s="52">
        <v>41464</v>
      </c>
      <c r="I752" s="50" t="s">
        <v>61</v>
      </c>
      <c r="J752" s="50" t="s">
        <v>6</v>
      </c>
      <c r="K752" s="50" t="s">
        <v>36</v>
      </c>
      <c r="L752" s="51">
        <v>2226.7761926899998</v>
      </c>
      <c r="M752" s="51">
        <v>215569.300262</v>
      </c>
      <c r="N752" s="51">
        <v>4.9488099757099997</v>
      </c>
      <c r="O752" s="51">
        <v>4.9400000000000004</v>
      </c>
    </row>
    <row r="753" spans="1:15" x14ac:dyDescent="0.25">
      <c r="A753" s="50">
        <v>1191</v>
      </c>
      <c r="B753" s="50">
        <v>12179</v>
      </c>
      <c r="C753" s="50">
        <v>12179</v>
      </c>
      <c r="D753" s="57">
        <v>8.66</v>
      </c>
      <c r="E753" s="50" t="s">
        <v>167</v>
      </c>
      <c r="F753" s="50" t="s">
        <v>350</v>
      </c>
      <c r="G753" s="50" t="s">
        <v>449</v>
      </c>
      <c r="H753" s="52">
        <v>41464</v>
      </c>
      <c r="I753" s="50" t="s">
        <v>61</v>
      </c>
      <c r="J753" s="50" t="s">
        <v>6</v>
      </c>
      <c r="K753" s="50" t="s">
        <v>36</v>
      </c>
      <c r="L753" s="51">
        <v>3178.2444837600001</v>
      </c>
      <c r="M753" s="51">
        <v>377900.71426899999</v>
      </c>
      <c r="N753" s="51">
        <v>8.6754413653900002</v>
      </c>
      <c r="O753" s="51">
        <v>8.66</v>
      </c>
    </row>
    <row r="754" spans="1:15" x14ac:dyDescent="0.25">
      <c r="A754" s="50">
        <v>1192</v>
      </c>
      <c r="B754" s="50">
        <v>12181</v>
      </c>
      <c r="C754" s="50">
        <v>12181</v>
      </c>
      <c r="D754" s="57">
        <v>8.75</v>
      </c>
      <c r="E754" s="50" t="s">
        <v>167</v>
      </c>
      <c r="F754" s="50" t="s">
        <v>350</v>
      </c>
      <c r="G754" s="50" t="s">
        <v>449</v>
      </c>
      <c r="H754" s="52">
        <v>41464</v>
      </c>
      <c r="I754" s="50" t="s">
        <v>61</v>
      </c>
      <c r="J754" s="50" t="s">
        <v>6</v>
      </c>
      <c r="K754" s="50" t="s">
        <v>36</v>
      </c>
      <c r="L754" s="51">
        <v>3146.4948806900002</v>
      </c>
      <c r="M754" s="51">
        <v>381614.945527</v>
      </c>
      <c r="N754" s="51">
        <v>8.7607087234000005</v>
      </c>
      <c r="O754" s="51">
        <v>8.75</v>
      </c>
    </row>
    <row r="755" spans="1:15" x14ac:dyDescent="0.25">
      <c r="A755" s="50">
        <v>1193</v>
      </c>
      <c r="B755" s="50">
        <v>12182</v>
      </c>
      <c r="C755" s="50">
        <v>12182</v>
      </c>
      <c r="D755" s="57">
        <v>10.94</v>
      </c>
      <c r="E755" s="50" t="s">
        <v>167</v>
      </c>
      <c r="F755" s="50" t="s">
        <v>350</v>
      </c>
      <c r="G755" s="50" t="s">
        <v>449</v>
      </c>
      <c r="H755" s="52">
        <v>41464</v>
      </c>
      <c r="I755" s="50" t="s">
        <v>61</v>
      </c>
      <c r="J755" s="50" t="s">
        <v>6</v>
      </c>
      <c r="K755" s="50" t="s">
        <v>36</v>
      </c>
      <c r="L755" s="51">
        <v>3824.3268096699999</v>
      </c>
      <c r="M755" s="51">
        <v>477300.82591299998</v>
      </c>
      <c r="N755" s="51">
        <v>10.957363065299999</v>
      </c>
      <c r="O755" s="51">
        <v>10.94</v>
      </c>
    </row>
    <row r="756" spans="1:15" x14ac:dyDescent="0.25">
      <c r="A756" s="50">
        <v>1194</v>
      </c>
      <c r="B756" s="50">
        <v>12183</v>
      </c>
      <c r="C756" s="50">
        <v>12183</v>
      </c>
      <c r="D756" s="57">
        <v>24.84</v>
      </c>
      <c r="E756" s="50" t="s">
        <v>167</v>
      </c>
      <c r="F756" s="50" t="s">
        <v>350</v>
      </c>
      <c r="G756" s="50" t="s">
        <v>449</v>
      </c>
      <c r="H756" s="52">
        <v>41464</v>
      </c>
      <c r="I756" s="50" t="s">
        <v>61</v>
      </c>
      <c r="J756" s="50" t="s">
        <v>6</v>
      </c>
      <c r="K756" s="50" t="s">
        <v>36</v>
      </c>
      <c r="L756" s="51">
        <v>3526.2508668199998</v>
      </c>
      <c r="M756" s="51">
        <v>296188.872836</v>
      </c>
      <c r="N756" s="51">
        <v>6.7995880990700002</v>
      </c>
      <c r="O756" s="51">
        <v>6.7995880990700002</v>
      </c>
    </row>
    <row r="757" spans="1:15" x14ac:dyDescent="0.25">
      <c r="A757" s="50">
        <v>1195</v>
      </c>
      <c r="B757" s="50">
        <v>12184</v>
      </c>
      <c r="C757" s="50">
        <v>12184</v>
      </c>
      <c r="D757" s="57">
        <v>8.43</v>
      </c>
      <c r="E757" s="50" t="s">
        <v>167</v>
      </c>
      <c r="F757" s="50" t="s">
        <v>350</v>
      </c>
      <c r="G757" s="50" t="s">
        <v>449</v>
      </c>
      <c r="H757" s="52">
        <v>41464</v>
      </c>
      <c r="I757" s="50" t="s">
        <v>61</v>
      </c>
      <c r="J757" s="50" t="s">
        <v>6</v>
      </c>
      <c r="K757" s="50" t="s">
        <v>36</v>
      </c>
      <c r="L757" s="51">
        <v>2427.5176216899999</v>
      </c>
      <c r="M757" s="51">
        <v>367985.89818299998</v>
      </c>
      <c r="N757" s="51">
        <v>8.4478275971300008</v>
      </c>
      <c r="O757" s="51">
        <v>8.43</v>
      </c>
    </row>
    <row r="758" spans="1:15" x14ac:dyDescent="0.25">
      <c r="A758" s="50">
        <v>1196</v>
      </c>
      <c r="B758" s="50">
        <v>12185</v>
      </c>
      <c r="C758" s="50">
        <v>12185</v>
      </c>
      <c r="D758" s="57">
        <v>21.82</v>
      </c>
      <c r="E758" s="50" t="s">
        <v>167</v>
      </c>
      <c r="F758" s="50" t="s">
        <v>350</v>
      </c>
      <c r="G758" s="50" t="s">
        <v>449</v>
      </c>
      <c r="H758" s="52">
        <v>41464</v>
      </c>
      <c r="I758" s="50" t="s">
        <v>61</v>
      </c>
      <c r="J758" s="50" t="s">
        <v>6</v>
      </c>
      <c r="K758" s="50" t="s">
        <v>36</v>
      </c>
      <c r="L758" s="51">
        <v>4712.3360750299998</v>
      </c>
      <c r="M758" s="51">
        <v>593687.34698399995</v>
      </c>
      <c r="N758" s="51">
        <v>13.6292406276</v>
      </c>
      <c r="O758" s="51">
        <v>13.6292406276</v>
      </c>
    </row>
    <row r="759" spans="1:15" x14ac:dyDescent="0.25">
      <c r="A759" s="50">
        <v>1197</v>
      </c>
      <c r="B759" s="50">
        <v>12186</v>
      </c>
      <c r="C759" s="50">
        <v>12186</v>
      </c>
      <c r="D759" s="57">
        <v>21.03</v>
      </c>
      <c r="E759" s="50" t="s">
        <v>167</v>
      </c>
      <c r="F759" s="50" t="s">
        <v>350</v>
      </c>
      <c r="G759" s="50" t="s">
        <v>449</v>
      </c>
      <c r="H759" s="52">
        <v>41464</v>
      </c>
      <c r="I759" s="50" t="s">
        <v>61</v>
      </c>
      <c r="J759" s="50" t="s">
        <v>6</v>
      </c>
      <c r="K759" s="50" t="s">
        <v>36</v>
      </c>
      <c r="L759" s="51">
        <v>4463.4047413600001</v>
      </c>
      <c r="M759" s="51">
        <v>917883.65553300001</v>
      </c>
      <c r="N759" s="51">
        <v>21.071793550900001</v>
      </c>
      <c r="O759" s="51">
        <v>21.03</v>
      </c>
    </row>
    <row r="760" spans="1:15" x14ac:dyDescent="0.25">
      <c r="A760" s="50">
        <v>1198</v>
      </c>
      <c r="B760" s="50">
        <v>12187</v>
      </c>
      <c r="C760" s="50">
        <v>12187</v>
      </c>
      <c r="D760" s="57">
        <v>8</v>
      </c>
      <c r="E760" s="50" t="s">
        <v>167</v>
      </c>
      <c r="F760" s="50" t="s">
        <v>350</v>
      </c>
      <c r="G760" s="50" t="s">
        <v>449</v>
      </c>
      <c r="H760" s="52">
        <v>41464</v>
      </c>
      <c r="I760" s="50" t="s">
        <v>61</v>
      </c>
      <c r="J760" s="50" t="s">
        <v>6</v>
      </c>
      <c r="K760" s="50" t="s">
        <v>36</v>
      </c>
      <c r="L760" s="51">
        <v>5853.8967317300003</v>
      </c>
      <c r="M760" s="51">
        <v>1769041.72016</v>
      </c>
      <c r="N760" s="51">
        <v>40.611772184400003</v>
      </c>
      <c r="O760" s="51">
        <v>8</v>
      </c>
    </row>
    <row r="761" spans="1:15" x14ac:dyDescent="0.25">
      <c r="A761" s="50">
        <v>1199</v>
      </c>
      <c r="B761" s="50">
        <v>12188</v>
      </c>
      <c r="C761" s="50">
        <v>12188</v>
      </c>
      <c r="D761" s="57">
        <v>5.22</v>
      </c>
      <c r="E761" s="50" t="s">
        <v>167</v>
      </c>
      <c r="F761" s="50" t="s">
        <v>350</v>
      </c>
      <c r="G761" s="50" t="s">
        <v>449</v>
      </c>
      <c r="H761" s="52">
        <v>41464</v>
      </c>
      <c r="I761" s="50" t="s">
        <v>61</v>
      </c>
      <c r="J761" s="50" t="s">
        <v>6</v>
      </c>
      <c r="K761" s="50" t="s">
        <v>36</v>
      </c>
      <c r="L761" s="51">
        <v>2707.34928094</v>
      </c>
      <c r="M761" s="51">
        <v>457956.25397800002</v>
      </c>
      <c r="N761" s="51">
        <v>10.5132710241</v>
      </c>
      <c r="O761" s="51">
        <v>5.22</v>
      </c>
    </row>
    <row r="762" spans="1:15" x14ac:dyDescent="0.25">
      <c r="A762" s="50">
        <v>1200</v>
      </c>
      <c r="B762" s="50">
        <v>12189</v>
      </c>
      <c r="C762" s="50">
        <v>12189</v>
      </c>
      <c r="D762" s="57">
        <v>25.01</v>
      </c>
      <c r="E762" s="50" t="s">
        <v>167</v>
      </c>
      <c r="F762" s="50" t="s">
        <v>350</v>
      </c>
      <c r="G762" s="50" t="s">
        <v>449</v>
      </c>
      <c r="H762" s="52">
        <v>41464</v>
      </c>
      <c r="I762" s="50" t="s">
        <v>61</v>
      </c>
      <c r="J762" s="50" t="s">
        <v>6</v>
      </c>
      <c r="K762" s="50" t="s">
        <v>36</v>
      </c>
      <c r="L762" s="51">
        <v>5562.7360474799998</v>
      </c>
      <c r="M762" s="51">
        <v>1095365.15038</v>
      </c>
      <c r="N762" s="51">
        <v>25.146224330900001</v>
      </c>
      <c r="O762" s="51">
        <v>25.01</v>
      </c>
    </row>
    <row r="763" spans="1:15" x14ac:dyDescent="0.25">
      <c r="A763" s="50">
        <v>1201</v>
      </c>
      <c r="B763" s="50">
        <v>12190</v>
      </c>
      <c r="C763" s="50">
        <v>12190</v>
      </c>
      <c r="D763" s="57">
        <v>17.95</v>
      </c>
      <c r="E763" s="50" t="s">
        <v>167</v>
      </c>
      <c r="F763" s="50" t="s">
        <v>350</v>
      </c>
      <c r="G763" s="50" t="s">
        <v>449</v>
      </c>
      <c r="H763" s="52">
        <v>41464</v>
      </c>
      <c r="I763" s="50" t="s">
        <v>61</v>
      </c>
      <c r="J763" s="50" t="s">
        <v>6</v>
      </c>
      <c r="K763" s="50" t="s">
        <v>36</v>
      </c>
      <c r="L763" s="51">
        <v>4681.5452420600004</v>
      </c>
      <c r="M763" s="51">
        <v>783479.07078499999</v>
      </c>
      <c r="N763" s="51">
        <v>17.986276508500001</v>
      </c>
      <c r="O763" s="51">
        <v>17.95</v>
      </c>
    </row>
    <row r="764" spans="1:15" x14ac:dyDescent="0.25">
      <c r="A764" s="50">
        <v>1202</v>
      </c>
      <c r="B764" s="50">
        <v>12191</v>
      </c>
      <c r="C764" s="50">
        <v>12191</v>
      </c>
      <c r="D764" s="57">
        <v>7.94</v>
      </c>
      <c r="E764" s="50" t="s">
        <v>167</v>
      </c>
      <c r="F764" s="50" t="s">
        <v>350</v>
      </c>
      <c r="G764" s="50" t="s">
        <v>449</v>
      </c>
      <c r="H764" s="52">
        <v>41464</v>
      </c>
      <c r="I764" s="50" t="s">
        <v>61</v>
      </c>
      <c r="J764" s="50" t="s">
        <v>6</v>
      </c>
      <c r="K764" s="50" t="s">
        <v>36</v>
      </c>
      <c r="L764" s="51">
        <v>3065.0078011999999</v>
      </c>
      <c r="M764" s="51">
        <v>346339.67149500002</v>
      </c>
      <c r="N764" s="51">
        <v>7.9508966220800001</v>
      </c>
      <c r="O764" s="51">
        <v>7.94</v>
      </c>
    </row>
    <row r="765" spans="1:15" x14ac:dyDescent="0.25">
      <c r="A765" s="50">
        <v>1203</v>
      </c>
      <c r="B765" s="50">
        <v>12193</v>
      </c>
      <c r="C765" s="50">
        <v>12193</v>
      </c>
      <c r="D765" s="57">
        <v>36.14</v>
      </c>
      <c r="E765" s="50" t="s">
        <v>167</v>
      </c>
      <c r="F765" s="50" t="s">
        <v>350</v>
      </c>
      <c r="G765" s="50" t="s">
        <v>449</v>
      </c>
      <c r="H765" s="52">
        <v>41464</v>
      </c>
      <c r="I765" s="50" t="s">
        <v>61</v>
      </c>
      <c r="J765" s="50" t="s">
        <v>6</v>
      </c>
      <c r="K765" s="50" t="s">
        <v>36</v>
      </c>
      <c r="L765" s="51">
        <v>4803.6458884499998</v>
      </c>
      <c r="M765" s="51">
        <v>1521097.8142200001</v>
      </c>
      <c r="N765" s="51">
        <v>34.919740556199997</v>
      </c>
      <c r="O765" s="51">
        <v>34.919740556199997</v>
      </c>
    </row>
    <row r="766" spans="1:15" x14ac:dyDescent="0.25">
      <c r="A766" s="50">
        <v>1211</v>
      </c>
      <c r="B766" s="50">
        <v>12211</v>
      </c>
      <c r="C766" s="50">
        <v>12211</v>
      </c>
      <c r="D766" s="57">
        <v>71.290000000000006</v>
      </c>
      <c r="E766" s="50" t="s">
        <v>167</v>
      </c>
      <c r="F766" s="50" t="s">
        <v>350</v>
      </c>
      <c r="G766" s="50" t="s">
        <v>411</v>
      </c>
      <c r="H766" s="52">
        <v>41477</v>
      </c>
      <c r="I766" s="50" t="s">
        <v>61</v>
      </c>
      <c r="J766" s="50" t="s">
        <v>6</v>
      </c>
      <c r="K766" s="50" t="s">
        <v>36</v>
      </c>
      <c r="L766" s="51">
        <v>10411.5117751</v>
      </c>
      <c r="M766" s="51">
        <v>3110999.2415200002</v>
      </c>
      <c r="N766" s="51">
        <v>71.419001045800002</v>
      </c>
      <c r="O766" s="51">
        <v>71.290000000000006</v>
      </c>
    </row>
    <row r="767" spans="1:15" x14ac:dyDescent="0.25">
      <c r="A767" s="50">
        <v>1231</v>
      </c>
      <c r="B767" s="50">
        <v>12340</v>
      </c>
      <c r="C767" s="50">
        <v>12340</v>
      </c>
      <c r="D767" s="57">
        <v>328.43</v>
      </c>
      <c r="E767" s="50" t="s">
        <v>167</v>
      </c>
      <c r="F767" s="50" t="s">
        <v>350</v>
      </c>
      <c r="G767" s="50" t="s">
        <v>490</v>
      </c>
      <c r="H767" s="52">
        <v>41508</v>
      </c>
      <c r="I767" s="50" t="s">
        <v>61</v>
      </c>
      <c r="J767" s="50" t="s">
        <v>6</v>
      </c>
      <c r="K767" s="50" t="s">
        <v>36</v>
      </c>
      <c r="L767" s="51">
        <v>21088.526629600001</v>
      </c>
      <c r="M767" s="51">
        <v>4452111.16768</v>
      </c>
      <c r="N767" s="51">
        <v>102.20681763499999</v>
      </c>
      <c r="O767" s="51">
        <v>102.20681763499999</v>
      </c>
    </row>
    <row r="768" spans="1:15" x14ac:dyDescent="0.25">
      <c r="A768" s="50">
        <v>1249</v>
      </c>
      <c r="B768" s="50">
        <v>12387</v>
      </c>
      <c r="C768" s="50">
        <v>12387</v>
      </c>
      <c r="D768" s="57">
        <v>66.83</v>
      </c>
      <c r="E768" s="50" t="s">
        <v>167</v>
      </c>
      <c r="F768" s="50" t="s">
        <v>350</v>
      </c>
      <c r="G768" s="50" t="s">
        <v>492</v>
      </c>
      <c r="H768" s="52">
        <v>41520</v>
      </c>
      <c r="I768" s="50" t="s">
        <v>61</v>
      </c>
      <c r="J768" s="50" t="s">
        <v>6</v>
      </c>
      <c r="K768" s="50" t="s">
        <v>36</v>
      </c>
      <c r="L768" s="51">
        <v>12569.0036392</v>
      </c>
      <c r="M768" s="51">
        <v>3997111.8480699998</v>
      </c>
      <c r="N768" s="51">
        <v>91.761428754999997</v>
      </c>
      <c r="O768" s="51">
        <v>66.83</v>
      </c>
    </row>
    <row r="769" spans="1:15" x14ac:dyDescent="0.25">
      <c r="A769" s="50">
        <v>1250</v>
      </c>
      <c r="B769" s="50">
        <v>12389</v>
      </c>
      <c r="C769" s="50">
        <v>12389</v>
      </c>
      <c r="D769" s="57">
        <v>20.07</v>
      </c>
      <c r="E769" s="50" t="s">
        <v>167</v>
      </c>
      <c r="F769" s="50" t="s">
        <v>350</v>
      </c>
      <c r="G769" s="50" t="s">
        <v>492</v>
      </c>
      <c r="H769" s="52">
        <v>41520</v>
      </c>
      <c r="I769" s="50" t="s">
        <v>61</v>
      </c>
      <c r="J769" s="50" t="s">
        <v>6</v>
      </c>
      <c r="K769" s="50" t="s">
        <v>36</v>
      </c>
      <c r="L769" s="51">
        <v>3962.72885464</v>
      </c>
      <c r="M769" s="51">
        <v>875785.35584800004</v>
      </c>
      <c r="N769" s="51">
        <v>20.1053457071</v>
      </c>
      <c r="O769" s="51">
        <v>20.07</v>
      </c>
    </row>
    <row r="770" spans="1:15" x14ac:dyDescent="0.25">
      <c r="A770" s="50">
        <v>1251</v>
      </c>
      <c r="B770" s="50">
        <v>12390</v>
      </c>
      <c r="C770" s="50">
        <v>12390</v>
      </c>
      <c r="D770" s="57">
        <v>19.71</v>
      </c>
      <c r="E770" s="50" t="s">
        <v>167</v>
      </c>
      <c r="F770" s="50" t="s">
        <v>350</v>
      </c>
      <c r="G770" s="50" t="s">
        <v>492</v>
      </c>
      <c r="H770" s="52">
        <v>41520</v>
      </c>
      <c r="I770" s="50" t="s">
        <v>61</v>
      </c>
      <c r="J770" s="50" t="s">
        <v>6</v>
      </c>
      <c r="K770" s="50" t="s">
        <v>36</v>
      </c>
      <c r="L770" s="51">
        <v>5244.4005717600003</v>
      </c>
      <c r="M770" s="51">
        <v>860380.75191899994</v>
      </c>
      <c r="N770" s="51">
        <v>19.7517032473</v>
      </c>
      <c r="O770" s="51">
        <v>19.71</v>
      </c>
    </row>
    <row r="771" spans="1:15" x14ac:dyDescent="0.25">
      <c r="A771" s="50">
        <v>1252</v>
      </c>
      <c r="B771" s="50">
        <v>12391</v>
      </c>
      <c r="C771" s="50">
        <v>12391</v>
      </c>
      <c r="D771" s="57">
        <v>9.9600000000000009</v>
      </c>
      <c r="E771" s="50" t="s">
        <v>167</v>
      </c>
      <c r="F771" s="50" t="s">
        <v>350</v>
      </c>
      <c r="G771" s="50" t="s">
        <v>492</v>
      </c>
      <c r="H771" s="52">
        <v>41520</v>
      </c>
      <c r="I771" s="50" t="s">
        <v>61</v>
      </c>
      <c r="J771" s="50" t="s">
        <v>6</v>
      </c>
      <c r="K771" s="50" t="s">
        <v>36</v>
      </c>
      <c r="L771" s="51">
        <v>1727.8013586699999</v>
      </c>
      <c r="M771" s="51">
        <v>139068.579837</v>
      </c>
      <c r="N771" s="51">
        <v>3.1925880650299998</v>
      </c>
      <c r="O771" s="51">
        <v>3.1925880650299998</v>
      </c>
    </row>
    <row r="772" spans="1:15" x14ac:dyDescent="0.25">
      <c r="A772" s="50">
        <v>1253</v>
      </c>
      <c r="B772" s="50">
        <v>12393</v>
      </c>
      <c r="C772" s="50">
        <v>12393</v>
      </c>
      <c r="D772" s="57">
        <v>2.5499999999999998</v>
      </c>
      <c r="E772" s="50" t="s">
        <v>167</v>
      </c>
      <c r="F772" s="50" t="s">
        <v>350</v>
      </c>
      <c r="G772" s="50" t="s">
        <v>492</v>
      </c>
      <c r="H772" s="52">
        <v>41520</v>
      </c>
      <c r="I772" s="50" t="s">
        <v>61</v>
      </c>
      <c r="J772" s="50" t="s">
        <v>6</v>
      </c>
      <c r="K772" s="50" t="s">
        <v>36</v>
      </c>
      <c r="L772" s="51">
        <v>2460.0161553500002</v>
      </c>
      <c r="M772" s="51">
        <v>276722.62434500002</v>
      </c>
      <c r="N772" s="51">
        <v>6.3527027373499996</v>
      </c>
      <c r="O772" s="51">
        <v>2.5499999999999998</v>
      </c>
    </row>
    <row r="773" spans="1:15" x14ac:dyDescent="0.25">
      <c r="A773" s="50">
        <v>1254</v>
      </c>
      <c r="B773" s="50">
        <v>12394</v>
      </c>
      <c r="C773" s="50">
        <v>12394</v>
      </c>
      <c r="D773" s="57">
        <v>20.07</v>
      </c>
      <c r="E773" s="50" t="s">
        <v>167</v>
      </c>
      <c r="F773" s="50" t="s">
        <v>350</v>
      </c>
      <c r="G773" s="50" t="s">
        <v>492</v>
      </c>
      <c r="H773" s="52">
        <v>41520</v>
      </c>
      <c r="I773" s="50" t="s">
        <v>61</v>
      </c>
      <c r="J773" s="50" t="s">
        <v>6</v>
      </c>
      <c r="K773" s="50" t="s">
        <v>36</v>
      </c>
      <c r="L773" s="51">
        <v>5245.6919934199996</v>
      </c>
      <c r="M773" s="51">
        <v>1284419.41484</v>
      </c>
      <c r="N773" s="51">
        <v>29.486330407099999</v>
      </c>
      <c r="O773" s="51">
        <v>20.07</v>
      </c>
    </row>
    <row r="774" spans="1:15" x14ac:dyDescent="0.25">
      <c r="A774" s="50">
        <v>1255</v>
      </c>
      <c r="B774" s="50">
        <v>12395</v>
      </c>
      <c r="C774" s="50">
        <v>12395</v>
      </c>
      <c r="D774" s="57">
        <v>1.1499999999999999</v>
      </c>
      <c r="E774" s="50" t="s">
        <v>167</v>
      </c>
      <c r="F774" s="50" t="s">
        <v>350</v>
      </c>
      <c r="G774" s="50" t="s">
        <v>492</v>
      </c>
      <c r="H774" s="52">
        <v>41520</v>
      </c>
      <c r="I774" s="50" t="s">
        <v>61</v>
      </c>
      <c r="J774" s="50" t="s">
        <v>6</v>
      </c>
      <c r="K774" s="50" t="s">
        <v>36</v>
      </c>
      <c r="L774" s="51">
        <v>1309.96392365</v>
      </c>
      <c r="M774" s="51">
        <v>50275.045421299998</v>
      </c>
      <c r="N774" s="51">
        <v>1.15416084761</v>
      </c>
      <c r="O774" s="51">
        <v>1.1499999999999999</v>
      </c>
    </row>
    <row r="775" spans="1:15" x14ac:dyDescent="0.25">
      <c r="A775" s="50">
        <v>1256</v>
      </c>
      <c r="B775" s="50">
        <v>12396</v>
      </c>
      <c r="C775" s="50">
        <v>12396</v>
      </c>
      <c r="D775" s="57">
        <v>7.82</v>
      </c>
      <c r="E775" s="50" t="s">
        <v>167</v>
      </c>
      <c r="F775" s="50" t="s">
        <v>350</v>
      </c>
      <c r="G775" s="50" t="s">
        <v>492</v>
      </c>
      <c r="H775" s="52">
        <v>41520</v>
      </c>
      <c r="I775" s="50" t="s">
        <v>61</v>
      </c>
      <c r="J775" s="50" t="s">
        <v>6</v>
      </c>
      <c r="K775" s="50" t="s">
        <v>36</v>
      </c>
      <c r="L775" s="51">
        <v>2920.84354975</v>
      </c>
      <c r="M775" s="51">
        <v>343469.28192699997</v>
      </c>
      <c r="N775" s="51">
        <v>7.8850012811800001</v>
      </c>
      <c r="O775" s="51">
        <v>7.82</v>
      </c>
    </row>
    <row r="776" spans="1:15" x14ac:dyDescent="0.25">
      <c r="A776" s="50">
        <v>1257</v>
      </c>
      <c r="B776" s="50">
        <v>12409</v>
      </c>
      <c r="C776" s="50">
        <v>12409</v>
      </c>
      <c r="D776" s="57">
        <v>14.63</v>
      </c>
      <c r="E776" s="50" t="s">
        <v>167</v>
      </c>
      <c r="F776" s="50" t="s">
        <v>350</v>
      </c>
      <c r="G776" s="50" t="s">
        <v>492</v>
      </c>
      <c r="H776" s="52">
        <v>41520</v>
      </c>
      <c r="I776" s="50" t="s">
        <v>61</v>
      </c>
      <c r="J776" s="50" t="s">
        <v>6</v>
      </c>
      <c r="K776" s="50" t="s">
        <v>36</v>
      </c>
      <c r="L776" s="51">
        <v>1304.5119439099999</v>
      </c>
      <c r="M776" s="51">
        <v>70215.911325299996</v>
      </c>
      <c r="N776" s="51">
        <v>1.6119419694599999</v>
      </c>
      <c r="O776" s="51">
        <v>1.6119419694599999</v>
      </c>
    </row>
    <row r="777" spans="1:15" x14ac:dyDescent="0.25">
      <c r="A777" s="50">
        <v>1258</v>
      </c>
      <c r="B777" s="50">
        <v>12412</v>
      </c>
      <c r="C777" s="50">
        <v>12412</v>
      </c>
      <c r="D777" s="57">
        <v>2.64</v>
      </c>
      <c r="E777" s="50" t="s">
        <v>167</v>
      </c>
      <c r="F777" s="50" t="s">
        <v>350</v>
      </c>
      <c r="G777" s="50" t="s">
        <v>492</v>
      </c>
      <c r="H777" s="52">
        <v>41520</v>
      </c>
      <c r="I777" s="50" t="s">
        <v>61</v>
      </c>
      <c r="J777" s="50" t="s">
        <v>6</v>
      </c>
      <c r="K777" s="50" t="s">
        <v>36</v>
      </c>
      <c r="L777" s="51">
        <v>2034.8149599599999</v>
      </c>
      <c r="M777" s="51">
        <v>115268.876106</v>
      </c>
      <c r="N777" s="51">
        <v>2.6462198618700001</v>
      </c>
      <c r="O777" s="51">
        <v>2.64</v>
      </c>
    </row>
    <row r="778" spans="1:15" x14ac:dyDescent="0.25">
      <c r="A778" s="50">
        <v>1259</v>
      </c>
      <c r="B778" s="50">
        <v>12423</v>
      </c>
      <c r="C778" s="50">
        <v>12423</v>
      </c>
      <c r="D778" s="57">
        <v>20.260000000000002</v>
      </c>
      <c r="E778" s="50" t="s">
        <v>167</v>
      </c>
      <c r="F778" s="50" t="s">
        <v>350</v>
      </c>
      <c r="G778" s="50" t="s">
        <v>492</v>
      </c>
      <c r="H778" s="52">
        <v>41520</v>
      </c>
      <c r="I778" s="50" t="s">
        <v>61</v>
      </c>
      <c r="J778" s="50" t="s">
        <v>6</v>
      </c>
      <c r="K778" s="50" t="s">
        <v>36</v>
      </c>
      <c r="L778" s="51">
        <v>3989.0972041300001</v>
      </c>
      <c r="M778" s="51">
        <v>884035.526373</v>
      </c>
      <c r="N778" s="51">
        <v>20.294744318799999</v>
      </c>
      <c r="O778" s="51">
        <v>20.260000000000002</v>
      </c>
    </row>
    <row r="779" spans="1:15" x14ac:dyDescent="0.25">
      <c r="A779" s="50">
        <v>1260</v>
      </c>
      <c r="B779" s="50">
        <v>12424</v>
      </c>
      <c r="C779" s="50">
        <v>12424</v>
      </c>
      <c r="D779" s="57">
        <v>179.18</v>
      </c>
      <c r="E779" s="50" t="s">
        <v>167</v>
      </c>
      <c r="F779" s="50" t="s">
        <v>350</v>
      </c>
      <c r="G779" s="50" t="s">
        <v>492</v>
      </c>
      <c r="H779" s="52">
        <v>41520</v>
      </c>
      <c r="I779" s="50" t="s">
        <v>61</v>
      </c>
      <c r="J779" s="50" t="s">
        <v>6</v>
      </c>
      <c r="K779" s="50" t="s">
        <v>36</v>
      </c>
      <c r="L779" s="51">
        <v>11485.236471</v>
      </c>
      <c r="M779" s="51">
        <v>3550103.6375000002</v>
      </c>
      <c r="N779" s="51">
        <v>81.499491229499995</v>
      </c>
      <c r="O779" s="51">
        <v>81.499491229499995</v>
      </c>
    </row>
    <row r="780" spans="1:15" x14ac:dyDescent="0.25">
      <c r="A780" s="50">
        <v>1262</v>
      </c>
      <c r="B780" s="50">
        <v>12524</v>
      </c>
      <c r="C780" s="50">
        <v>12524</v>
      </c>
      <c r="D780" s="57">
        <v>2.95</v>
      </c>
      <c r="E780" s="50" t="s">
        <v>167</v>
      </c>
      <c r="F780" s="50" t="s">
        <v>350</v>
      </c>
      <c r="G780" s="50" t="s">
        <v>494</v>
      </c>
      <c r="H780" s="52">
        <v>41548</v>
      </c>
      <c r="I780" s="50" t="s">
        <v>61</v>
      </c>
      <c r="J780" s="50" t="s">
        <v>6</v>
      </c>
      <c r="K780" s="50" t="s">
        <v>36</v>
      </c>
      <c r="L780" s="51">
        <v>2582.6802950900001</v>
      </c>
      <c r="M780" s="51">
        <v>416500.12969600002</v>
      </c>
      <c r="N780" s="51">
        <v>9.5615655578900007</v>
      </c>
      <c r="O780" s="51">
        <v>2.95</v>
      </c>
    </row>
    <row r="781" spans="1:15" x14ac:dyDescent="0.25">
      <c r="A781" s="50">
        <v>1263</v>
      </c>
      <c r="B781" s="50">
        <v>12548</v>
      </c>
      <c r="C781" s="50">
        <v>12548</v>
      </c>
      <c r="D781" s="57">
        <v>10.039999999999999</v>
      </c>
      <c r="E781" s="50" t="s">
        <v>167</v>
      </c>
      <c r="F781" s="50" t="s">
        <v>350</v>
      </c>
      <c r="G781" s="50" t="s">
        <v>414</v>
      </c>
      <c r="H781" s="52">
        <v>41542</v>
      </c>
      <c r="I781" s="50" t="s">
        <v>61</v>
      </c>
      <c r="J781" s="50" t="s">
        <v>6</v>
      </c>
      <c r="K781" s="50" t="s">
        <v>36</v>
      </c>
      <c r="L781" s="51">
        <v>3318.7138802600002</v>
      </c>
      <c r="M781" s="51">
        <v>437816.47441700002</v>
      </c>
      <c r="N781" s="51">
        <v>10.050923454699999</v>
      </c>
      <c r="O781" s="51">
        <v>10.039999999999999</v>
      </c>
    </row>
    <row r="782" spans="1:15" x14ac:dyDescent="0.25">
      <c r="A782" s="50">
        <v>1277</v>
      </c>
      <c r="B782" s="50">
        <v>12651</v>
      </c>
      <c r="C782" s="50">
        <v>12651</v>
      </c>
      <c r="D782" s="57">
        <v>72.97</v>
      </c>
      <c r="E782" s="50" t="s">
        <v>167</v>
      </c>
      <c r="F782" s="50" t="s">
        <v>350</v>
      </c>
      <c r="G782" s="50" t="s">
        <v>495</v>
      </c>
      <c r="H782" s="52">
        <v>41556</v>
      </c>
      <c r="I782" s="50" t="s">
        <v>61</v>
      </c>
      <c r="J782" s="50" t="s">
        <v>6</v>
      </c>
      <c r="K782" s="50" t="s">
        <v>36</v>
      </c>
      <c r="L782" s="51">
        <v>9287.2864300000001</v>
      </c>
      <c r="M782" s="51">
        <v>3240715.0569600002</v>
      </c>
      <c r="N782" s="51">
        <v>74.396878325499998</v>
      </c>
      <c r="O782" s="51">
        <v>72.97</v>
      </c>
    </row>
    <row r="783" spans="1:15" x14ac:dyDescent="0.25">
      <c r="A783" s="50">
        <v>1278</v>
      </c>
      <c r="B783" s="50">
        <v>12710</v>
      </c>
      <c r="C783" s="50">
        <v>12710</v>
      </c>
      <c r="D783" s="57">
        <v>109.03</v>
      </c>
      <c r="E783" s="50" t="s">
        <v>167</v>
      </c>
      <c r="F783" s="50" t="s">
        <v>350</v>
      </c>
      <c r="G783" s="50" t="s">
        <v>496</v>
      </c>
      <c r="H783" s="52">
        <v>41569</v>
      </c>
      <c r="I783" s="50" t="s">
        <v>61</v>
      </c>
      <c r="J783" s="50" t="s">
        <v>6</v>
      </c>
      <c r="K783" s="50" t="s">
        <v>36</v>
      </c>
      <c r="L783" s="51">
        <v>13225.7522059</v>
      </c>
      <c r="M783" s="51">
        <v>5025162.1165899998</v>
      </c>
      <c r="N783" s="51">
        <v>115.36230985500001</v>
      </c>
      <c r="O783" s="51">
        <v>109.03</v>
      </c>
    </row>
    <row r="784" spans="1:15" x14ac:dyDescent="0.25">
      <c r="A784" s="50">
        <v>1279</v>
      </c>
      <c r="B784" s="50">
        <v>12721</v>
      </c>
      <c r="C784" s="50">
        <v>12721</v>
      </c>
      <c r="D784" s="57">
        <v>9.5399999999999991</v>
      </c>
      <c r="E784" s="50" t="s">
        <v>167</v>
      </c>
      <c r="F784" s="50" t="s">
        <v>350</v>
      </c>
      <c r="G784" s="50" t="s">
        <v>496</v>
      </c>
      <c r="H784" s="52">
        <v>41569</v>
      </c>
      <c r="I784" s="50" t="s">
        <v>61</v>
      </c>
      <c r="J784" s="50" t="s">
        <v>6</v>
      </c>
      <c r="K784" s="50" t="s">
        <v>36</v>
      </c>
      <c r="L784" s="51">
        <v>3273.6449321599998</v>
      </c>
      <c r="M784" s="51">
        <v>416302.58499300003</v>
      </c>
      <c r="N784" s="51">
        <v>9.5570305373799993</v>
      </c>
      <c r="O784" s="51">
        <v>9.5399999999999991</v>
      </c>
    </row>
    <row r="785" spans="1:15" x14ac:dyDescent="0.25">
      <c r="A785" s="50">
        <v>1280</v>
      </c>
      <c r="B785" s="50">
        <v>12722</v>
      </c>
      <c r="C785" s="50">
        <v>12722</v>
      </c>
      <c r="D785" s="57">
        <v>9.3800000000000008</v>
      </c>
      <c r="E785" s="50" t="s">
        <v>167</v>
      </c>
      <c r="F785" s="50" t="s">
        <v>350</v>
      </c>
      <c r="G785" s="50" t="s">
        <v>496</v>
      </c>
      <c r="H785" s="52">
        <v>41569</v>
      </c>
      <c r="I785" s="50" t="s">
        <v>61</v>
      </c>
      <c r="J785" s="50" t="s">
        <v>6</v>
      </c>
      <c r="K785" s="50" t="s">
        <v>36</v>
      </c>
      <c r="L785" s="51">
        <v>2560.39447943</v>
      </c>
      <c r="M785" s="51">
        <v>409466.995987</v>
      </c>
      <c r="N785" s="51">
        <v>9.4001063788000003</v>
      </c>
      <c r="O785" s="51">
        <v>9.3800000000000008</v>
      </c>
    </row>
    <row r="786" spans="1:15" x14ac:dyDescent="0.25">
      <c r="A786" s="50">
        <v>1281</v>
      </c>
      <c r="B786" s="50">
        <v>12723</v>
      </c>
      <c r="C786" s="50">
        <v>12723</v>
      </c>
      <c r="D786" s="57">
        <v>9.32</v>
      </c>
      <c r="E786" s="50" t="s">
        <v>167</v>
      </c>
      <c r="F786" s="50" t="s">
        <v>350</v>
      </c>
      <c r="G786" s="50" t="s">
        <v>496</v>
      </c>
      <c r="H786" s="52">
        <v>41569</v>
      </c>
      <c r="I786" s="50" t="s">
        <v>61</v>
      </c>
      <c r="J786" s="50" t="s">
        <v>6</v>
      </c>
      <c r="K786" s="50" t="s">
        <v>36</v>
      </c>
      <c r="L786" s="51">
        <v>2550.4250085100002</v>
      </c>
      <c r="M786" s="51">
        <v>406513.87906399998</v>
      </c>
      <c r="N786" s="51">
        <v>9.3323118715500009</v>
      </c>
      <c r="O786" s="51">
        <v>9.32</v>
      </c>
    </row>
    <row r="787" spans="1:15" x14ac:dyDescent="0.25">
      <c r="A787" s="50">
        <v>1282</v>
      </c>
      <c r="B787" s="50">
        <v>12739</v>
      </c>
      <c r="C787" s="50">
        <v>12739</v>
      </c>
      <c r="D787" s="57">
        <v>4.92</v>
      </c>
      <c r="E787" s="50" t="s">
        <v>167</v>
      </c>
      <c r="F787" s="50" t="s">
        <v>350</v>
      </c>
      <c r="G787" s="50" t="s">
        <v>496</v>
      </c>
      <c r="H787" s="52">
        <v>41569</v>
      </c>
      <c r="I787" s="50" t="s">
        <v>61</v>
      </c>
      <c r="J787" s="50" t="s">
        <v>6</v>
      </c>
      <c r="K787" s="50" t="s">
        <v>36</v>
      </c>
      <c r="L787" s="51">
        <v>2939.09377047</v>
      </c>
      <c r="M787" s="51">
        <v>214680.77264000001</v>
      </c>
      <c r="N787" s="51">
        <v>4.9284121066499997</v>
      </c>
      <c r="O787" s="51">
        <v>4.92</v>
      </c>
    </row>
    <row r="788" spans="1:15" x14ac:dyDescent="0.25">
      <c r="A788" s="50">
        <v>1283</v>
      </c>
      <c r="B788" s="50">
        <v>12748</v>
      </c>
      <c r="C788" s="50">
        <v>12748</v>
      </c>
      <c r="D788" s="57">
        <v>28.11</v>
      </c>
      <c r="E788" s="50" t="s">
        <v>167</v>
      </c>
      <c r="F788" s="50" t="s">
        <v>350</v>
      </c>
      <c r="G788" s="50" t="s">
        <v>496</v>
      </c>
      <c r="H788" s="52">
        <v>41569</v>
      </c>
      <c r="I788" s="50" t="s">
        <v>61</v>
      </c>
      <c r="J788" s="50" t="s">
        <v>6</v>
      </c>
      <c r="K788" s="50" t="s">
        <v>36</v>
      </c>
      <c r="L788" s="51">
        <v>4452.6979872100001</v>
      </c>
      <c r="M788" s="51">
        <v>1226732.1044300001</v>
      </c>
      <c r="N788" s="51">
        <v>28.1620066889</v>
      </c>
      <c r="O788" s="51">
        <v>28.11</v>
      </c>
    </row>
    <row r="789" spans="1:15" x14ac:dyDescent="0.25">
      <c r="A789" s="50">
        <v>1288</v>
      </c>
      <c r="B789" s="50">
        <v>12768</v>
      </c>
      <c r="C789" s="50">
        <v>12768</v>
      </c>
      <c r="D789" s="57">
        <v>11.6</v>
      </c>
      <c r="E789" s="50" t="s">
        <v>167</v>
      </c>
      <c r="F789" s="50" t="s">
        <v>350</v>
      </c>
      <c r="G789" s="50" t="s">
        <v>497</v>
      </c>
      <c r="H789" s="52">
        <v>41571</v>
      </c>
      <c r="I789" s="50" t="s">
        <v>61</v>
      </c>
      <c r="J789" s="50" t="s">
        <v>6</v>
      </c>
      <c r="K789" s="50" t="s">
        <v>36</v>
      </c>
      <c r="L789" s="51">
        <v>3147.2620941999999</v>
      </c>
      <c r="M789" s="51">
        <v>506320.66871200001</v>
      </c>
      <c r="N789" s="51">
        <v>11.6235696511</v>
      </c>
      <c r="O789" s="51">
        <v>11.6</v>
      </c>
    </row>
    <row r="790" spans="1:15" x14ac:dyDescent="0.25">
      <c r="A790" s="50">
        <v>1290</v>
      </c>
      <c r="B790" s="50">
        <v>12771</v>
      </c>
      <c r="C790" s="50">
        <v>12771</v>
      </c>
      <c r="D790" s="57">
        <v>5.79</v>
      </c>
      <c r="E790" s="50" t="s">
        <v>167</v>
      </c>
      <c r="F790" s="50" t="s">
        <v>350</v>
      </c>
      <c r="G790" s="50" t="s">
        <v>497</v>
      </c>
      <c r="H790" s="52">
        <v>41570</v>
      </c>
      <c r="I790" s="50" t="s">
        <v>61</v>
      </c>
      <c r="J790" s="50" t="s">
        <v>6</v>
      </c>
      <c r="K790" s="50" t="s">
        <v>36</v>
      </c>
      <c r="L790" s="51">
        <v>2823.13070414</v>
      </c>
      <c r="M790" s="51">
        <v>252700.25446299999</v>
      </c>
      <c r="N790" s="51">
        <v>5.8012228022699999</v>
      </c>
      <c r="O790" s="51">
        <v>5.79</v>
      </c>
    </row>
    <row r="791" spans="1:15" x14ac:dyDescent="0.25">
      <c r="A791" s="50">
        <v>1292</v>
      </c>
      <c r="B791" s="50">
        <v>12843</v>
      </c>
      <c r="C791" s="50">
        <v>12843</v>
      </c>
      <c r="D791" s="57">
        <v>8.83</v>
      </c>
      <c r="E791" s="50" t="s">
        <v>167</v>
      </c>
      <c r="F791" s="50" t="s">
        <v>350</v>
      </c>
      <c r="G791" s="50" t="s">
        <v>420</v>
      </c>
      <c r="H791" s="52">
        <v>41572</v>
      </c>
      <c r="I791" s="50" t="s">
        <v>61</v>
      </c>
      <c r="J791" s="50" t="s">
        <v>6</v>
      </c>
      <c r="K791" s="50" t="s">
        <v>36</v>
      </c>
      <c r="L791" s="51">
        <v>2484.1191548199999</v>
      </c>
      <c r="M791" s="51">
        <v>385351.46728300001</v>
      </c>
      <c r="N791" s="51">
        <v>8.8464878028699996</v>
      </c>
      <c r="O791" s="51">
        <v>8.83</v>
      </c>
    </row>
    <row r="792" spans="1:15" x14ac:dyDescent="0.25">
      <c r="A792" s="50">
        <v>1293</v>
      </c>
      <c r="B792" s="50">
        <v>12858</v>
      </c>
      <c r="C792" s="50">
        <v>12858</v>
      </c>
      <c r="D792" s="57">
        <v>8.91</v>
      </c>
      <c r="E792" s="50" t="s">
        <v>167</v>
      </c>
      <c r="F792" s="50" t="s">
        <v>350</v>
      </c>
      <c r="G792" s="50" t="s">
        <v>420</v>
      </c>
      <c r="H792" s="52">
        <v>41572</v>
      </c>
      <c r="I792" s="50" t="s">
        <v>61</v>
      </c>
      <c r="J792" s="50" t="s">
        <v>6</v>
      </c>
      <c r="K792" s="50" t="s">
        <v>36</v>
      </c>
      <c r="L792" s="51">
        <v>3802.9082428400002</v>
      </c>
      <c r="M792" s="51">
        <v>773287.07381800003</v>
      </c>
      <c r="N792" s="51">
        <v>17.752299517400001</v>
      </c>
      <c r="O792" s="51">
        <v>8.91</v>
      </c>
    </row>
    <row r="793" spans="1:15" x14ac:dyDescent="0.25">
      <c r="A793" s="50">
        <v>1294</v>
      </c>
      <c r="B793" s="50">
        <v>12861</v>
      </c>
      <c r="C793" s="50">
        <v>12861</v>
      </c>
      <c r="D793" s="57">
        <v>8.56</v>
      </c>
      <c r="E793" s="50" t="s">
        <v>167</v>
      </c>
      <c r="F793" s="50" t="s">
        <v>350</v>
      </c>
      <c r="G793" s="50" t="s">
        <v>420</v>
      </c>
      <c r="H793" s="52">
        <v>41572</v>
      </c>
      <c r="I793" s="50" t="s">
        <v>61</v>
      </c>
      <c r="J793" s="50" t="s">
        <v>6</v>
      </c>
      <c r="K793" s="50" t="s">
        <v>36</v>
      </c>
      <c r="L793" s="51">
        <v>2444.41863732</v>
      </c>
      <c r="M793" s="51">
        <v>373389.295744</v>
      </c>
      <c r="N793" s="51">
        <v>8.5718730327399992</v>
      </c>
      <c r="O793" s="51">
        <v>8.56</v>
      </c>
    </row>
    <row r="794" spans="1:15" x14ac:dyDescent="0.25">
      <c r="A794" s="50">
        <v>1295</v>
      </c>
      <c r="B794" s="50">
        <v>12863</v>
      </c>
      <c r="C794" s="50">
        <v>12863</v>
      </c>
      <c r="D794" s="57">
        <v>20.71</v>
      </c>
      <c r="E794" s="50" t="s">
        <v>167</v>
      </c>
      <c r="F794" s="50" t="s">
        <v>350</v>
      </c>
      <c r="G794" s="50" t="s">
        <v>420</v>
      </c>
      <c r="H794" s="52">
        <v>41572</v>
      </c>
      <c r="I794" s="50" t="s">
        <v>61</v>
      </c>
      <c r="J794" s="50" t="s">
        <v>6</v>
      </c>
      <c r="K794" s="50" t="s">
        <v>36</v>
      </c>
      <c r="L794" s="51">
        <v>5616.3329689399998</v>
      </c>
      <c r="M794" s="51">
        <v>910043.61098200001</v>
      </c>
      <c r="N794" s="51">
        <v>20.891810173700001</v>
      </c>
      <c r="O794" s="51">
        <v>20.71</v>
      </c>
    </row>
    <row r="795" spans="1:15" x14ac:dyDescent="0.25">
      <c r="A795" s="50">
        <v>1302</v>
      </c>
      <c r="B795" s="50">
        <v>12882</v>
      </c>
      <c r="C795" s="50">
        <v>12882</v>
      </c>
      <c r="D795" s="57">
        <v>23</v>
      </c>
      <c r="E795" s="50" t="s">
        <v>167</v>
      </c>
      <c r="F795" s="50" t="s">
        <v>350</v>
      </c>
      <c r="G795" s="50" t="s">
        <v>420</v>
      </c>
      <c r="H795" s="52">
        <v>41572</v>
      </c>
      <c r="I795" s="50" t="s">
        <v>61</v>
      </c>
      <c r="J795" s="50" t="s">
        <v>6</v>
      </c>
      <c r="K795" s="50" t="s">
        <v>36</v>
      </c>
      <c r="L795" s="51">
        <v>4622.0827934700001</v>
      </c>
      <c r="M795" s="51">
        <v>1060665.55433</v>
      </c>
      <c r="N795" s="51">
        <v>24.349628030400002</v>
      </c>
      <c r="O795" s="51">
        <v>23</v>
      </c>
    </row>
    <row r="796" spans="1:15" x14ac:dyDescent="0.25">
      <c r="A796" s="50">
        <v>1303</v>
      </c>
      <c r="B796" s="50">
        <v>12887</v>
      </c>
      <c r="C796" s="50">
        <v>12887</v>
      </c>
      <c r="D796" s="57">
        <v>10.050000000000001</v>
      </c>
      <c r="E796" s="50" t="s">
        <v>167</v>
      </c>
      <c r="F796" s="50" t="s">
        <v>350</v>
      </c>
      <c r="G796" s="50" t="s">
        <v>499</v>
      </c>
      <c r="H796" s="52">
        <v>41563</v>
      </c>
      <c r="I796" s="50" t="s">
        <v>61</v>
      </c>
      <c r="J796" s="50" t="s">
        <v>6</v>
      </c>
      <c r="K796" s="50" t="s">
        <v>36</v>
      </c>
      <c r="L796" s="51">
        <v>3530.6416634799998</v>
      </c>
      <c r="M796" s="51">
        <v>438591.90562400001</v>
      </c>
      <c r="N796" s="51">
        <v>10.068724977</v>
      </c>
      <c r="O796" s="51">
        <v>10.050000000000001</v>
      </c>
    </row>
    <row r="797" spans="1:15" x14ac:dyDescent="0.25">
      <c r="A797" s="50">
        <v>1304</v>
      </c>
      <c r="B797" s="50">
        <v>12889</v>
      </c>
      <c r="C797" s="50">
        <v>12889</v>
      </c>
      <c r="D797" s="57">
        <v>8.15</v>
      </c>
      <c r="E797" s="50" t="s">
        <v>167</v>
      </c>
      <c r="F797" s="50" t="s">
        <v>350</v>
      </c>
      <c r="G797" s="50" t="s">
        <v>499</v>
      </c>
      <c r="H797" s="52">
        <v>41563</v>
      </c>
      <c r="I797" s="50" t="s">
        <v>61</v>
      </c>
      <c r="J797" s="50" t="s">
        <v>6</v>
      </c>
      <c r="K797" s="50" t="s">
        <v>36</v>
      </c>
      <c r="L797" s="51">
        <v>2386.37099257</v>
      </c>
      <c r="M797" s="51">
        <v>355743.74577699997</v>
      </c>
      <c r="N797" s="51">
        <v>8.1667853249900002</v>
      </c>
      <c r="O797" s="51">
        <v>8.15</v>
      </c>
    </row>
    <row r="798" spans="1:15" x14ac:dyDescent="0.25">
      <c r="A798" s="50">
        <v>1305</v>
      </c>
      <c r="B798" s="50">
        <v>12892</v>
      </c>
      <c r="C798" s="50">
        <v>12892</v>
      </c>
      <c r="D798" s="57">
        <v>9.51</v>
      </c>
      <c r="E798" s="50" t="s">
        <v>167</v>
      </c>
      <c r="F798" s="50" t="s">
        <v>350</v>
      </c>
      <c r="G798" s="50" t="s">
        <v>499</v>
      </c>
      <c r="H798" s="52">
        <v>41563</v>
      </c>
      <c r="I798" s="50" t="s">
        <v>61</v>
      </c>
      <c r="J798" s="50" t="s">
        <v>6</v>
      </c>
      <c r="K798" s="50" t="s">
        <v>36</v>
      </c>
      <c r="L798" s="51">
        <v>4752.33734551</v>
      </c>
      <c r="M798" s="51">
        <v>389424.97678700002</v>
      </c>
      <c r="N798" s="51">
        <v>8.9400030874900001</v>
      </c>
      <c r="O798" s="51">
        <v>8.9400030874900001</v>
      </c>
    </row>
    <row r="799" spans="1:15" x14ac:dyDescent="0.25">
      <c r="A799" s="50">
        <v>1306</v>
      </c>
      <c r="B799" s="50">
        <v>12894</v>
      </c>
      <c r="C799" s="50">
        <v>12894</v>
      </c>
      <c r="D799" s="57">
        <v>9.9499999999999993</v>
      </c>
      <c r="E799" s="50" t="s">
        <v>167</v>
      </c>
      <c r="F799" s="50" t="s">
        <v>350</v>
      </c>
      <c r="G799" s="50" t="s">
        <v>499</v>
      </c>
      <c r="H799" s="52">
        <v>41572</v>
      </c>
      <c r="I799" s="50" t="s">
        <v>61</v>
      </c>
      <c r="J799" s="50" t="s">
        <v>6</v>
      </c>
      <c r="K799" s="50" t="s">
        <v>36</v>
      </c>
      <c r="L799" s="51">
        <v>3279.7863705499999</v>
      </c>
      <c r="M799" s="51">
        <v>434098.99928300001</v>
      </c>
      <c r="N799" s="51">
        <v>9.9655816272699997</v>
      </c>
      <c r="O799" s="51">
        <v>9.9499999999999993</v>
      </c>
    </row>
    <row r="800" spans="1:15" x14ac:dyDescent="0.25">
      <c r="A800" s="50">
        <v>1307</v>
      </c>
      <c r="B800" s="50">
        <v>12896</v>
      </c>
      <c r="C800" s="50">
        <v>12896</v>
      </c>
      <c r="D800" s="57">
        <v>9.67</v>
      </c>
      <c r="E800" s="50" t="s">
        <v>167</v>
      </c>
      <c r="F800" s="50" t="s">
        <v>350</v>
      </c>
      <c r="G800" s="50" t="s">
        <v>499</v>
      </c>
      <c r="H800" s="52">
        <v>41563</v>
      </c>
      <c r="I800" s="50" t="s">
        <v>61</v>
      </c>
      <c r="J800" s="50" t="s">
        <v>6</v>
      </c>
      <c r="K800" s="50" t="s">
        <v>36</v>
      </c>
      <c r="L800" s="51">
        <v>2598.6445817700001</v>
      </c>
      <c r="M800" s="51">
        <v>422016.507415</v>
      </c>
      <c r="N800" s="51">
        <v>9.6882046713999994</v>
      </c>
      <c r="O800" s="51">
        <v>9.67</v>
      </c>
    </row>
    <row r="801" spans="1:15" x14ac:dyDescent="0.25">
      <c r="A801" s="50">
        <v>1308</v>
      </c>
      <c r="B801" s="50">
        <v>12900</v>
      </c>
      <c r="C801" s="50">
        <v>12900</v>
      </c>
      <c r="D801" s="57">
        <v>17.329999999999998</v>
      </c>
      <c r="E801" s="50" t="s">
        <v>167</v>
      </c>
      <c r="F801" s="50" t="s">
        <v>350</v>
      </c>
      <c r="G801" s="50" t="s">
        <v>499</v>
      </c>
      <c r="H801" s="52">
        <v>41563</v>
      </c>
      <c r="I801" s="50" t="s">
        <v>61</v>
      </c>
      <c r="J801" s="50" t="s">
        <v>6</v>
      </c>
      <c r="K801" s="50" t="s">
        <v>36</v>
      </c>
      <c r="L801" s="51">
        <v>3684.6562659000001</v>
      </c>
      <c r="M801" s="51">
        <v>756057.57906300004</v>
      </c>
      <c r="N801" s="51">
        <v>17.3567631612</v>
      </c>
      <c r="O801" s="51">
        <v>17.329999999999998</v>
      </c>
    </row>
    <row r="802" spans="1:15" x14ac:dyDescent="0.25">
      <c r="A802" s="50">
        <v>1309</v>
      </c>
      <c r="B802" s="50">
        <v>12903</v>
      </c>
      <c r="C802" s="50">
        <v>12903</v>
      </c>
      <c r="D802" s="57">
        <v>9.6999999999999993</v>
      </c>
      <c r="E802" s="50" t="s">
        <v>167</v>
      </c>
      <c r="F802" s="50" t="s">
        <v>350</v>
      </c>
      <c r="G802" s="50" t="s">
        <v>499</v>
      </c>
      <c r="H802" s="52">
        <v>41563</v>
      </c>
      <c r="I802" s="50" t="s">
        <v>61</v>
      </c>
      <c r="J802" s="50" t="s">
        <v>6</v>
      </c>
      <c r="K802" s="50" t="s">
        <v>36</v>
      </c>
      <c r="L802" s="51">
        <v>2601.94305184</v>
      </c>
      <c r="M802" s="51">
        <v>423079.36649099999</v>
      </c>
      <c r="N802" s="51">
        <v>9.7126046559599999</v>
      </c>
      <c r="O802" s="51">
        <v>9.6999999999999993</v>
      </c>
    </row>
    <row r="803" spans="1:15" x14ac:dyDescent="0.25">
      <c r="A803" s="50">
        <v>1310</v>
      </c>
      <c r="B803" s="50">
        <v>12904</v>
      </c>
      <c r="C803" s="50">
        <v>12904</v>
      </c>
      <c r="D803" s="57">
        <v>20.28</v>
      </c>
      <c r="E803" s="50" t="s">
        <v>167</v>
      </c>
      <c r="F803" s="50" t="s">
        <v>350</v>
      </c>
      <c r="G803" s="50" t="s">
        <v>499</v>
      </c>
      <c r="H803" s="52">
        <v>41563</v>
      </c>
      <c r="I803" s="50" t="s">
        <v>61</v>
      </c>
      <c r="J803" s="50" t="s">
        <v>6</v>
      </c>
      <c r="K803" s="50" t="s">
        <v>36</v>
      </c>
      <c r="L803" s="51">
        <v>4611.7002191399997</v>
      </c>
      <c r="M803" s="51">
        <v>884438.90669700003</v>
      </c>
      <c r="N803" s="51">
        <v>20.3040046938</v>
      </c>
      <c r="O803" s="51">
        <v>20.28</v>
      </c>
    </row>
    <row r="804" spans="1:15" x14ac:dyDescent="0.25">
      <c r="A804" s="50">
        <v>1311</v>
      </c>
      <c r="B804" s="50">
        <v>12908</v>
      </c>
      <c r="C804" s="50">
        <v>12908</v>
      </c>
      <c r="D804" s="57">
        <v>10.1</v>
      </c>
      <c r="E804" s="50" t="s">
        <v>167</v>
      </c>
      <c r="F804" s="50" t="s">
        <v>350</v>
      </c>
      <c r="G804" s="50" t="s">
        <v>499</v>
      </c>
      <c r="H804" s="52">
        <v>41563</v>
      </c>
      <c r="I804" s="50" t="s">
        <v>61</v>
      </c>
      <c r="J804" s="50" t="s">
        <v>6</v>
      </c>
      <c r="K804" s="50" t="s">
        <v>36</v>
      </c>
      <c r="L804" s="51">
        <v>2652.5996727000002</v>
      </c>
      <c r="M804" s="51">
        <v>440514.07586099999</v>
      </c>
      <c r="N804" s="51">
        <v>10.1128521102</v>
      </c>
      <c r="O804" s="51">
        <v>10.1</v>
      </c>
    </row>
    <row r="805" spans="1:15" x14ac:dyDescent="0.25">
      <c r="A805" s="50">
        <v>1312</v>
      </c>
      <c r="B805" s="50">
        <v>12909</v>
      </c>
      <c r="C805" s="50">
        <v>12909</v>
      </c>
      <c r="D805" s="57">
        <v>9.73</v>
      </c>
      <c r="E805" s="50" t="s">
        <v>167</v>
      </c>
      <c r="F805" s="50" t="s">
        <v>350</v>
      </c>
      <c r="G805" s="50" t="s">
        <v>499</v>
      </c>
      <c r="H805" s="52">
        <v>41563</v>
      </c>
      <c r="I805" s="50" t="s">
        <v>61</v>
      </c>
      <c r="J805" s="50" t="s">
        <v>6</v>
      </c>
      <c r="K805" s="50" t="s">
        <v>36</v>
      </c>
      <c r="L805" s="51">
        <v>2591.8596305199999</v>
      </c>
      <c r="M805" s="51">
        <v>424475.51777899999</v>
      </c>
      <c r="N805" s="51">
        <v>9.7446560074900006</v>
      </c>
      <c r="O805" s="51">
        <v>9.73</v>
      </c>
    </row>
    <row r="806" spans="1:15" x14ac:dyDescent="0.25">
      <c r="A806" s="50">
        <v>1313</v>
      </c>
      <c r="B806" s="50">
        <v>12911</v>
      </c>
      <c r="C806" s="50">
        <v>12911</v>
      </c>
      <c r="D806" s="57">
        <v>31.05</v>
      </c>
      <c r="E806" s="50" t="s">
        <v>167</v>
      </c>
      <c r="F806" s="50" t="s">
        <v>350</v>
      </c>
      <c r="G806" s="50" t="s">
        <v>499</v>
      </c>
      <c r="H806" s="52">
        <v>41563</v>
      </c>
      <c r="I806" s="50" t="s">
        <v>61</v>
      </c>
      <c r="J806" s="50" t="s">
        <v>6</v>
      </c>
      <c r="K806" s="50" t="s">
        <v>36</v>
      </c>
      <c r="L806" s="51">
        <v>2790.2113925600001</v>
      </c>
      <c r="M806" s="51">
        <v>300734.035722</v>
      </c>
      <c r="N806" s="51">
        <v>6.9039310987600002</v>
      </c>
      <c r="O806" s="51">
        <v>6.9039310987600002</v>
      </c>
    </row>
    <row r="807" spans="1:15" x14ac:dyDescent="0.25">
      <c r="A807" s="50">
        <v>1314</v>
      </c>
      <c r="B807" s="50">
        <v>12918</v>
      </c>
      <c r="C807" s="50">
        <v>12918</v>
      </c>
      <c r="D807" s="57">
        <v>4.8099999999999996</v>
      </c>
      <c r="E807" s="50" t="s">
        <v>167</v>
      </c>
      <c r="F807" s="50" t="s">
        <v>350</v>
      </c>
      <c r="G807" s="50" t="s">
        <v>499</v>
      </c>
      <c r="H807" s="52">
        <v>41563</v>
      </c>
      <c r="I807" s="50" t="s">
        <v>61</v>
      </c>
      <c r="J807" s="50" t="s">
        <v>6</v>
      </c>
      <c r="K807" s="50" t="s">
        <v>36</v>
      </c>
      <c r="L807" s="51">
        <v>4213.72851163</v>
      </c>
      <c r="M807" s="51">
        <v>294699.59538200003</v>
      </c>
      <c r="N807" s="51">
        <v>6.76539885638</v>
      </c>
      <c r="O807" s="51">
        <v>4.8099999999999996</v>
      </c>
    </row>
    <row r="808" spans="1:15" x14ac:dyDescent="0.25">
      <c r="A808" s="50">
        <v>1315</v>
      </c>
      <c r="B808" s="50">
        <v>12925</v>
      </c>
      <c r="C808" s="50">
        <v>12925</v>
      </c>
      <c r="D808" s="57">
        <v>8.18</v>
      </c>
      <c r="E808" s="50" t="s">
        <v>167</v>
      </c>
      <c r="F808" s="50" t="s">
        <v>350</v>
      </c>
      <c r="G808" s="50" t="s">
        <v>499</v>
      </c>
      <c r="H808" s="52">
        <v>41563</v>
      </c>
      <c r="I808" s="50" t="s">
        <v>61</v>
      </c>
      <c r="J808" s="50" t="s">
        <v>6</v>
      </c>
      <c r="K808" s="50" t="s">
        <v>36</v>
      </c>
      <c r="L808" s="51">
        <v>4395.0027087600001</v>
      </c>
      <c r="M808" s="51">
        <v>448483.594438</v>
      </c>
      <c r="N808" s="51">
        <v>10.295807814</v>
      </c>
      <c r="O808" s="51">
        <v>8.18</v>
      </c>
    </row>
    <row r="809" spans="1:15" x14ac:dyDescent="0.25">
      <c r="A809" s="50">
        <v>1316</v>
      </c>
      <c r="B809" s="50">
        <v>12926</v>
      </c>
      <c r="C809" s="50">
        <v>12926</v>
      </c>
      <c r="D809" s="57">
        <v>35.770000000000003</v>
      </c>
      <c r="E809" s="50" t="s">
        <v>167</v>
      </c>
      <c r="F809" s="50" t="s">
        <v>350</v>
      </c>
      <c r="G809" s="50" t="s">
        <v>499</v>
      </c>
      <c r="H809" s="52">
        <v>41563</v>
      </c>
      <c r="I809" s="50" t="s">
        <v>61</v>
      </c>
      <c r="J809" s="50" t="s">
        <v>6</v>
      </c>
      <c r="K809" s="50" t="s">
        <v>36</v>
      </c>
      <c r="L809" s="51">
        <v>2185.3940845799998</v>
      </c>
      <c r="M809" s="51">
        <v>199999.11513399999</v>
      </c>
      <c r="N809" s="51">
        <v>4.5913662794499999</v>
      </c>
      <c r="O809" s="51">
        <v>4.5913662794499999</v>
      </c>
    </row>
    <row r="810" spans="1:15" x14ac:dyDescent="0.25">
      <c r="A810" s="50">
        <v>1317</v>
      </c>
      <c r="B810" s="50">
        <v>12927</v>
      </c>
      <c r="C810" s="50">
        <v>12927</v>
      </c>
      <c r="D810" s="57">
        <v>6.74</v>
      </c>
      <c r="E810" s="50" t="s">
        <v>167</v>
      </c>
      <c r="F810" s="50" t="s">
        <v>350</v>
      </c>
      <c r="G810" s="50" t="s">
        <v>499</v>
      </c>
      <c r="H810" s="52">
        <v>41563</v>
      </c>
      <c r="I810" s="50" t="s">
        <v>61</v>
      </c>
      <c r="J810" s="50" t="s">
        <v>6</v>
      </c>
      <c r="K810" s="50" t="s">
        <v>36</v>
      </c>
      <c r="L810" s="51">
        <v>4386.6374879699997</v>
      </c>
      <c r="M810" s="51">
        <v>332367.96837399999</v>
      </c>
      <c r="N810" s="51">
        <v>7.6301491701000002</v>
      </c>
      <c r="O810" s="51">
        <v>6.74</v>
      </c>
    </row>
    <row r="811" spans="1:15" x14ac:dyDescent="0.25">
      <c r="A811" s="50">
        <v>1318</v>
      </c>
      <c r="B811" s="50">
        <v>12929</v>
      </c>
      <c r="C811" s="50">
        <v>12929</v>
      </c>
      <c r="D811" s="57">
        <v>9.99</v>
      </c>
      <c r="E811" s="50" t="s">
        <v>167</v>
      </c>
      <c r="F811" s="50" t="s">
        <v>350</v>
      </c>
      <c r="G811" s="50" t="s">
        <v>499</v>
      </c>
      <c r="H811" s="52">
        <v>41563</v>
      </c>
      <c r="I811" s="50" t="s">
        <v>61</v>
      </c>
      <c r="J811" s="50" t="s">
        <v>6</v>
      </c>
      <c r="K811" s="50" t="s">
        <v>36</v>
      </c>
      <c r="L811" s="51">
        <v>2647.5695740400001</v>
      </c>
      <c r="M811" s="51">
        <v>431891.03611799999</v>
      </c>
      <c r="N811" s="51">
        <v>9.9148935649100007</v>
      </c>
      <c r="O811" s="51">
        <v>9.9148935649100007</v>
      </c>
    </row>
    <row r="812" spans="1:15" x14ac:dyDescent="0.25">
      <c r="A812" s="50">
        <v>1319</v>
      </c>
      <c r="B812" s="50">
        <v>12936</v>
      </c>
      <c r="C812" s="50">
        <v>12936</v>
      </c>
      <c r="D812" s="57">
        <v>9.49</v>
      </c>
      <c r="E812" s="50" t="s">
        <v>167</v>
      </c>
      <c r="F812" s="50" t="s">
        <v>350</v>
      </c>
      <c r="G812" s="50" t="s">
        <v>499</v>
      </c>
      <c r="H812" s="52">
        <v>41563</v>
      </c>
      <c r="I812" s="50" t="s">
        <v>61</v>
      </c>
      <c r="J812" s="50" t="s">
        <v>6</v>
      </c>
      <c r="K812" s="50" t="s">
        <v>36</v>
      </c>
      <c r="L812" s="51">
        <v>2573.4754798700001</v>
      </c>
      <c r="M812" s="51">
        <v>413381.30843500001</v>
      </c>
      <c r="N812" s="51">
        <v>9.4899669872600008</v>
      </c>
      <c r="O812" s="51">
        <v>9.4899669872600008</v>
      </c>
    </row>
    <row r="813" spans="1:15" x14ac:dyDescent="0.25">
      <c r="A813" s="50">
        <v>1320</v>
      </c>
      <c r="B813" s="50">
        <v>12937</v>
      </c>
      <c r="C813" s="50">
        <v>12937</v>
      </c>
      <c r="D813" s="57">
        <v>75</v>
      </c>
      <c r="E813" s="50" t="s">
        <v>167</v>
      </c>
      <c r="F813" s="50" t="s">
        <v>350</v>
      </c>
      <c r="G813" s="50" t="s">
        <v>420</v>
      </c>
      <c r="H813" s="52">
        <v>41572</v>
      </c>
      <c r="I813" s="50" t="s">
        <v>61</v>
      </c>
      <c r="J813" s="50" t="s">
        <v>6</v>
      </c>
      <c r="K813" s="50" t="s">
        <v>36</v>
      </c>
      <c r="L813" s="51">
        <v>13208.8109936</v>
      </c>
      <c r="M813" s="51">
        <v>5235631.13686</v>
      </c>
      <c r="N813" s="51">
        <v>120.194033045</v>
      </c>
      <c r="O813" s="51">
        <v>75</v>
      </c>
    </row>
    <row r="814" spans="1:15" x14ac:dyDescent="0.25">
      <c r="A814" s="50">
        <v>1321</v>
      </c>
      <c r="B814" s="50">
        <v>12955</v>
      </c>
      <c r="C814" s="50">
        <v>12955</v>
      </c>
      <c r="D814" s="57">
        <v>12.77</v>
      </c>
      <c r="E814" s="50" t="s">
        <v>317</v>
      </c>
      <c r="F814" s="50" t="s">
        <v>350</v>
      </c>
      <c r="G814" s="50" t="s">
        <v>499</v>
      </c>
      <c r="H814" s="52">
        <v>41563</v>
      </c>
      <c r="I814" s="50" t="s">
        <v>61</v>
      </c>
      <c r="J814" s="50" t="s">
        <v>319</v>
      </c>
      <c r="K814" s="50" t="s">
        <v>36</v>
      </c>
      <c r="L814" s="51">
        <v>2249.6261258700001</v>
      </c>
      <c r="M814" s="51">
        <v>246837.35457</v>
      </c>
      <c r="N814" s="51">
        <v>5.6666286024400003</v>
      </c>
      <c r="O814" s="51">
        <v>5.6666286024400003</v>
      </c>
    </row>
    <row r="815" spans="1:15" x14ac:dyDescent="0.25">
      <c r="A815" s="50">
        <v>1329</v>
      </c>
      <c r="B815" s="50">
        <v>13009</v>
      </c>
      <c r="C815" s="50">
        <v>13009</v>
      </c>
      <c r="D815" s="57">
        <v>77.28</v>
      </c>
      <c r="E815" s="50" t="s">
        <v>167</v>
      </c>
      <c r="F815" s="50" t="s">
        <v>350</v>
      </c>
      <c r="G815" s="50" t="s">
        <v>393</v>
      </c>
      <c r="H815" s="52">
        <v>41599</v>
      </c>
      <c r="I815" s="50" t="s">
        <v>61</v>
      </c>
      <c r="J815" s="50" t="s">
        <v>6</v>
      </c>
      <c r="K815" s="50" t="s">
        <v>36</v>
      </c>
      <c r="L815" s="51">
        <v>8053.6543803599998</v>
      </c>
      <c r="M815" s="51">
        <v>3991828.8895100001</v>
      </c>
      <c r="N815" s="51">
        <v>91.640148229299996</v>
      </c>
      <c r="O815" s="51">
        <v>77.28</v>
      </c>
    </row>
    <row r="816" spans="1:15" x14ac:dyDescent="0.25">
      <c r="A816" s="50">
        <v>1330</v>
      </c>
      <c r="B816" s="50">
        <v>13010</v>
      </c>
      <c r="C816" s="50">
        <v>13010</v>
      </c>
      <c r="D816" s="57">
        <v>79.819999999999993</v>
      </c>
      <c r="E816" s="50" t="s">
        <v>167</v>
      </c>
      <c r="F816" s="50" t="s">
        <v>350</v>
      </c>
      <c r="G816" s="50" t="s">
        <v>393</v>
      </c>
      <c r="H816" s="52">
        <v>41599</v>
      </c>
      <c r="I816" s="50" t="s">
        <v>61</v>
      </c>
      <c r="J816" s="50" t="s">
        <v>6</v>
      </c>
      <c r="K816" s="50" t="s">
        <v>36</v>
      </c>
      <c r="L816" s="51">
        <v>9236.0422832099994</v>
      </c>
      <c r="M816" s="51">
        <v>3483128.7140000002</v>
      </c>
      <c r="N816" s="51">
        <v>79.961952400399994</v>
      </c>
      <c r="O816" s="51">
        <v>79.819999999999993</v>
      </c>
    </row>
    <row r="817" spans="1:15" x14ac:dyDescent="0.25">
      <c r="A817" s="50">
        <v>1336</v>
      </c>
      <c r="B817" s="50">
        <v>13216</v>
      </c>
      <c r="C817" s="50">
        <v>13216</v>
      </c>
      <c r="D817" s="57">
        <v>491.89</v>
      </c>
      <c r="E817" s="50" t="s">
        <v>167</v>
      </c>
      <c r="F817" s="50" t="s">
        <v>350</v>
      </c>
      <c r="G817" s="50" t="s">
        <v>503</v>
      </c>
      <c r="H817" s="52">
        <v>41628</v>
      </c>
      <c r="I817" s="50" t="s">
        <v>61</v>
      </c>
      <c r="J817" s="50" t="s">
        <v>6</v>
      </c>
      <c r="K817" s="50" t="s">
        <v>36</v>
      </c>
      <c r="L817" s="51">
        <v>39492.195704799997</v>
      </c>
      <c r="M817" s="51">
        <v>14366595.022700001</v>
      </c>
      <c r="N817" s="51">
        <v>329.81295889</v>
      </c>
      <c r="O817" s="51">
        <v>329.81295889</v>
      </c>
    </row>
    <row r="818" spans="1:15" x14ac:dyDescent="0.25">
      <c r="A818" s="50">
        <v>1337</v>
      </c>
      <c r="B818" s="50">
        <v>13217</v>
      </c>
      <c r="C818" s="50">
        <v>13217</v>
      </c>
      <c r="D818" s="57">
        <v>67.78</v>
      </c>
      <c r="E818" s="50" t="s">
        <v>167</v>
      </c>
      <c r="F818" s="50" t="s">
        <v>350</v>
      </c>
      <c r="G818" s="50" t="s">
        <v>503</v>
      </c>
      <c r="H818" s="52">
        <v>41628</v>
      </c>
      <c r="I818" s="50" t="s">
        <v>61</v>
      </c>
      <c r="J818" s="50" t="s">
        <v>6</v>
      </c>
      <c r="K818" s="50" t="s">
        <v>36</v>
      </c>
      <c r="L818" s="51">
        <v>11809.136782600001</v>
      </c>
      <c r="M818" s="51">
        <v>2958216.6607499998</v>
      </c>
      <c r="N818" s="51">
        <v>67.911581580700002</v>
      </c>
      <c r="O818" s="51">
        <v>67.78</v>
      </c>
    </row>
    <row r="819" spans="1:15" x14ac:dyDescent="0.25">
      <c r="A819" s="50">
        <v>1357</v>
      </c>
      <c r="B819" s="50">
        <v>13253</v>
      </c>
      <c r="C819" s="50">
        <v>13253</v>
      </c>
      <c r="D819" s="57">
        <v>19.59</v>
      </c>
      <c r="E819" s="50" t="s">
        <v>167</v>
      </c>
      <c r="F819" s="50" t="s">
        <v>350</v>
      </c>
      <c r="G819" s="50" t="s">
        <v>504</v>
      </c>
      <c r="H819" s="52">
        <v>41647</v>
      </c>
      <c r="I819" s="50" t="s">
        <v>61</v>
      </c>
      <c r="J819" s="50" t="s">
        <v>6</v>
      </c>
      <c r="K819" s="50" t="s">
        <v>36</v>
      </c>
      <c r="L819" s="51">
        <v>3963.6275873700001</v>
      </c>
      <c r="M819" s="51">
        <v>876967.20880999998</v>
      </c>
      <c r="N819" s="51">
        <v>20.132477426299999</v>
      </c>
      <c r="O819" s="51">
        <v>19.59</v>
      </c>
    </row>
    <row r="820" spans="1:15" x14ac:dyDescent="0.25">
      <c r="A820" s="50">
        <v>1358</v>
      </c>
      <c r="B820" s="50">
        <v>13264</v>
      </c>
      <c r="C820" s="50">
        <v>13264</v>
      </c>
      <c r="D820" s="57">
        <v>117.73</v>
      </c>
      <c r="E820" s="50" t="s">
        <v>167</v>
      </c>
      <c r="F820" s="50" t="s">
        <v>350</v>
      </c>
      <c r="G820" s="50" t="s">
        <v>505</v>
      </c>
      <c r="H820" s="52">
        <v>41649</v>
      </c>
      <c r="I820" s="50" t="s">
        <v>61</v>
      </c>
      <c r="J820" s="50" t="s">
        <v>6</v>
      </c>
      <c r="K820" s="50" t="s">
        <v>36</v>
      </c>
      <c r="L820" s="51">
        <v>10501.062437099999</v>
      </c>
      <c r="M820" s="51">
        <v>5137530.7162600001</v>
      </c>
      <c r="N820" s="51">
        <v>117.94194826499999</v>
      </c>
      <c r="O820" s="51">
        <v>117.73</v>
      </c>
    </row>
    <row r="821" spans="1:15" x14ac:dyDescent="0.25">
      <c r="A821" s="50">
        <v>1359</v>
      </c>
      <c r="B821" s="50">
        <v>13265</v>
      </c>
      <c r="C821" s="50">
        <v>13265</v>
      </c>
      <c r="D821" s="57">
        <v>424.1</v>
      </c>
      <c r="E821" s="50" t="s">
        <v>167</v>
      </c>
      <c r="F821" s="50" t="s">
        <v>350</v>
      </c>
      <c r="G821" s="50" t="s">
        <v>369</v>
      </c>
      <c r="H821" s="52">
        <v>41652</v>
      </c>
      <c r="I821" s="50" t="s">
        <v>61</v>
      </c>
      <c r="J821" s="50" t="s">
        <v>6</v>
      </c>
      <c r="K821" s="50" t="s">
        <v>36</v>
      </c>
      <c r="L821" s="51">
        <v>51845.978636200001</v>
      </c>
      <c r="M821" s="51">
        <v>55261541.213699996</v>
      </c>
      <c r="N821" s="51">
        <v>1268.63549726</v>
      </c>
      <c r="O821" s="51">
        <v>424.1</v>
      </c>
    </row>
    <row r="822" spans="1:15" x14ac:dyDescent="0.25">
      <c r="A822" s="50">
        <v>1360</v>
      </c>
      <c r="B822" s="50">
        <v>13267</v>
      </c>
      <c r="C822" s="50">
        <v>13267</v>
      </c>
      <c r="D822" s="57">
        <v>9.41</v>
      </c>
      <c r="E822" s="50" t="s">
        <v>167</v>
      </c>
      <c r="F822" s="50" t="s">
        <v>350</v>
      </c>
      <c r="G822" s="50" t="s">
        <v>506</v>
      </c>
      <c r="H822" s="52">
        <v>41660</v>
      </c>
      <c r="I822" s="50" t="s">
        <v>61</v>
      </c>
      <c r="J822" s="50" t="s">
        <v>6</v>
      </c>
      <c r="K822" s="50" t="s">
        <v>36</v>
      </c>
      <c r="L822" s="51">
        <v>2563.9871403799998</v>
      </c>
      <c r="M822" s="51">
        <v>410480.58244899998</v>
      </c>
      <c r="N822" s="51">
        <v>9.4233752152600001</v>
      </c>
      <c r="O822" s="51">
        <v>9.41</v>
      </c>
    </row>
    <row r="823" spans="1:15" x14ac:dyDescent="0.25">
      <c r="A823" s="50">
        <v>1361</v>
      </c>
      <c r="B823" s="50">
        <v>13277</v>
      </c>
      <c r="C823" s="50">
        <v>13277</v>
      </c>
      <c r="D823" s="57">
        <v>16.07</v>
      </c>
      <c r="E823" s="50" t="s">
        <v>167</v>
      </c>
      <c r="F823" s="50" t="s">
        <v>350</v>
      </c>
      <c r="G823" s="50" t="s">
        <v>507</v>
      </c>
      <c r="H823" s="52">
        <v>41660</v>
      </c>
      <c r="I823" s="50" t="s">
        <v>61</v>
      </c>
      <c r="J823" s="50" t="s">
        <v>6</v>
      </c>
      <c r="K823" s="50" t="s">
        <v>36</v>
      </c>
      <c r="L823" s="51">
        <v>3657.4615674500001</v>
      </c>
      <c r="M823" s="51">
        <v>701194.64320199995</v>
      </c>
      <c r="N823" s="51">
        <v>16.0972784203</v>
      </c>
      <c r="O823" s="51">
        <v>16.07</v>
      </c>
    </row>
    <row r="824" spans="1:15" x14ac:dyDescent="0.25">
      <c r="A824" s="50">
        <v>1363</v>
      </c>
      <c r="B824" s="50">
        <v>13346</v>
      </c>
      <c r="C824" s="50">
        <v>13346</v>
      </c>
      <c r="D824" s="57">
        <v>28.57</v>
      </c>
      <c r="E824" s="50" t="s">
        <v>167</v>
      </c>
      <c r="F824" s="50" t="s">
        <v>350</v>
      </c>
      <c r="G824" s="50" t="s">
        <v>509</v>
      </c>
      <c r="H824" s="52">
        <v>41675</v>
      </c>
      <c r="I824" s="50" t="s">
        <v>61</v>
      </c>
      <c r="J824" s="50" t="s">
        <v>6</v>
      </c>
      <c r="K824" s="50" t="s">
        <v>36</v>
      </c>
      <c r="L824" s="51">
        <v>5836.6070966699999</v>
      </c>
      <c r="M824" s="51">
        <v>1246725.51299</v>
      </c>
      <c r="N824" s="51">
        <v>28.620994028999998</v>
      </c>
      <c r="O824" s="51">
        <v>28.57</v>
      </c>
    </row>
    <row r="825" spans="1:15" x14ac:dyDescent="0.25">
      <c r="A825" s="50">
        <v>1364</v>
      </c>
      <c r="B825" s="50">
        <v>13348</v>
      </c>
      <c r="C825" s="50">
        <v>13348</v>
      </c>
      <c r="D825" s="57">
        <v>122.07</v>
      </c>
      <c r="E825" s="50" t="s">
        <v>167</v>
      </c>
      <c r="F825" s="50" t="s">
        <v>350</v>
      </c>
      <c r="G825" s="50" t="s">
        <v>509</v>
      </c>
      <c r="H825" s="52">
        <v>41675</v>
      </c>
      <c r="I825" s="50" t="s">
        <v>61</v>
      </c>
      <c r="J825" s="50" t="s">
        <v>6</v>
      </c>
      <c r="K825" s="50" t="s">
        <v>36</v>
      </c>
      <c r="L825" s="51">
        <v>15105.7840469</v>
      </c>
      <c r="M825" s="51">
        <v>5367536.5536900004</v>
      </c>
      <c r="N825" s="51">
        <v>123.22217685699999</v>
      </c>
      <c r="O825" s="51">
        <v>122.07</v>
      </c>
    </row>
    <row r="826" spans="1:15" x14ac:dyDescent="0.25">
      <c r="A826" s="50">
        <v>1365</v>
      </c>
      <c r="B826" s="50">
        <v>13359</v>
      </c>
      <c r="C826" s="50">
        <v>13359</v>
      </c>
      <c r="D826" s="57">
        <v>7.24</v>
      </c>
      <c r="E826" s="50" t="s">
        <v>167</v>
      </c>
      <c r="F826" s="50" t="s">
        <v>350</v>
      </c>
      <c r="G826" s="50" t="s">
        <v>509</v>
      </c>
      <c r="H826" s="52">
        <v>41675</v>
      </c>
      <c r="I826" s="50" t="s">
        <v>61</v>
      </c>
      <c r="J826" s="50" t="s">
        <v>6</v>
      </c>
      <c r="K826" s="50" t="s">
        <v>36</v>
      </c>
      <c r="L826" s="51">
        <v>3306.1194869400001</v>
      </c>
      <c r="M826" s="51">
        <v>315670.677027</v>
      </c>
      <c r="N826" s="51">
        <v>7.2468305719300004</v>
      </c>
      <c r="O826" s="51">
        <v>7.24</v>
      </c>
    </row>
    <row r="827" spans="1:15" x14ac:dyDescent="0.25">
      <c r="A827" s="50">
        <v>1366</v>
      </c>
      <c r="B827" s="50">
        <v>13372</v>
      </c>
      <c r="C827" s="50">
        <v>13372</v>
      </c>
      <c r="D827" s="57">
        <v>32.590000000000003</v>
      </c>
      <c r="E827" s="50" t="s">
        <v>167</v>
      </c>
      <c r="F827" s="50" t="s">
        <v>350</v>
      </c>
      <c r="G827" s="50" t="s">
        <v>509</v>
      </c>
      <c r="H827" s="52">
        <v>41675</v>
      </c>
      <c r="I827" s="50" t="s">
        <v>61</v>
      </c>
      <c r="J827" s="50" t="s">
        <v>6</v>
      </c>
      <c r="K827" s="50" t="s">
        <v>36</v>
      </c>
      <c r="L827" s="51">
        <v>815.34862669799998</v>
      </c>
      <c r="M827" s="51">
        <v>26958.813502500001</v>
      </c>
      <c r="N827" s="51">
        <v>0.61889167442799997</v>
      </c>
      <c r="O827" s="51">
        <v>0.61889167442799997</v>
      </c>
    </row>
    <row r="828" spans="1:15" x14ac:dyDescent="0.25">
      <c r="A828" s="50">
        <v>1371</v>
      </c>
      <c r="B828" s="50">
        <v>13507</v>
      </c>
      <c r="C828" s="50">
        <v>13507</v>
      </c>
      <c r="D828" s="57">
        <v>44.52</v>
      </c>
      <c r="E828" s="50" t="s">
        <v>167</v>
      </c>
      <c r="F828" s="50" t="s">
        <v>350</v>
      </c>
      <c r="G828" s="50" t="s">
        <v>510</v>
      </c>
      <c r="H828" s="52">
        <v>41697</v>
      </c>
      <c r="I828" s="50" t="s">
        <v>61</v>
      </c>
      <c r="J828" s="50" t="s">
        <v>6</v>
      </c>
      <c r="K828" s="50" t="s">
        <v>36</v>
      </c>
      <c r="L828" s="51">
        <v>681.18452351300004</v>
      </c>
      <c r="M828" s="51">
        <v>19525.466435400002</v>
      </c>
      <c r="N828" s="51">
        <v>0.44824482409400002</v>
      </c>
      <c r="O828" s="51">
        <v>0.44824482409400002</v>
      </c>
    </row>
    <row r="829" spans="1:15" x14ac:dyDescent="0.25">
      <c r="A829" s="50">
        <v>1372</v>
      </c>
      <c r="B829" s="50">
        <v>13567</v>
      </c>
      <c r="C829" s="50">
        <v>13567</v>
      </c>
      <c r="D829" s="57">
        <v>3.85</v>
      </c>
      <c r="E829" s="50" t="s">
        <v>167</v>
      </c>
      <c r="F829" s="50" t="s">
        <v>350</v>
      </c>
      <c r="G829" s="50" t="s">
        <v>262</v>
      </c>
      <c r="H829" s="52">
        <v>41698</v>
      </c>
      <c r="I829" s="50" t="s">
        <v>61</v>
      </c>
      <c r="J829" s="50" t="s">
        <v>6</v>
      </c>
      <c r="K829" s="50" t="s">
        <v>36</v>
      </c>
      <c r="L829" s="51">
        <v>79.271696820000003</v>
      </c>
      <c r="M829" s="51">
        <v>129.364143367</v>
      </c>
      <c r="N829" s="51">
        <v>2.9698039675300002E-3</v>
      </c>
      <c r="O829" s="51">
        <v>2.9698039675300002E-3</v>
      </c>
    </row>
    <row r="830" spans="1:15" x14ac:dyDescent="0.25">
      <c r="A830" s="50">
        <v>1373</v>
      </c>
      <c r="B830" s="50">
        <v>13574</v>
      </c>
      <c r="C830" s="50">
        <v>13574</v>
      </c>
      <c r="D830" s="57">
        <v>37.409999999999997</v>
      </c>
      <c r="E830" s="50" t="s">
        <v>167</v>
      </c>
      <c r="F830" s="50" t="s">
        <v>350</v>
      </c>
      <c r="G830" s="50" t="s">
        <v>262</v>
      </c>
      <c r="H830" s="52">
        <v>41698</v>
      </c>
      <c r="I830" s="50" t="s">
        <v>61</v>
      </c>
      <c r="J830" s="50" t="s">
        <v>6</v>
      </c>
      <c r="K830" s="50" t="s">
        <v>36</v>
      </c>
      <c r="L830" s="51">
        <v>4505.1804714899999</v>
      </c>
      <c r="M830" s="51">
        <v>1344625.33706</v>
      </c>
      <c r="N830" s="51">
        <v>30.8684737277</v>
      </c>
      <c r="O830" s="51">
        <v>30.8684737277</v>
      </c>
    </row>
    <row r="831" spans="1:15" x14ac:dyDescent="0.25">
      <c r="A831" s="50">
        <v>1375</v>
      </c>
      <c r="B831" s="50">
        <v>13598</v>
      </c>
      <c r="C831" s="50">
        <v>13598</v>
      </c>
      <c r="D831" s="57">
        <v>26.2</v>
      </c>
      <c r="E831" s="50" t="s">
        <v>167</v>
      </c>
      <c r="F831" s="50" t="s">
        <v>350</v>
      </c>
      <c r="G831" s="50" t="s">
        <v>511</v>
      </c>
      <c r="H831" s="52">
        <v>41719</v>
      </c>
      <c r="I831" s="50" t="s">
        <v>61</v>
      </c>
      <c r="J831" s="50" t="s">
        <v>6</v>
      </c>
      <c r="K831" s="50" t="s">
        <v>36</v>
      </c>
      <c r="L831" s="51">
        <v>6263.7639492500002</v>
      </c>
      <c r="M831" s="51">
        <v>1143238.20047</v>
      </c>
      <c r="N831" s="51">
        <v>26.2452427327</v>
      </c>
      <c r="O831" s="51">
        <v>26.2</v>
      </c>
    </row>
    <row r="832" spans="1:15" x14ac:dyDescent="0.25">
      <c r="A832" s="50">
        <v>1376</v>
      </c>
      <c r="B832" s="50">
        <v>13599</v>
      </c>
      <c r="C832" s="50">
        <v>13599</v>
      </c>
      <c r="D832" s="57">
        <v>15.27</v>
      </c>
      <c r="E832" s="50" t="s">
        <v>167</v>
      </c>
      <c r="F832" s="50" t="s">
        <v>350</v>
      </c>
      <c r="G832" s="50" t="s">
        <v>511</v>
      </c>
      <c r="H832" s="52">
        <v>41719</v>
      </c>
      <c r="I832" s="50" t="s">
        <v>61</v>
      </c>
      <c r="J832" s="50" t="s">
        <v>6</v>
      </c>
      <c r="K832" s="50" t="s">
        <v>36</v>
      </c>
      <c r="L832" s="51">
        <v>3608.41612119</v>
      </c>
      <c r="M832" s="51">
        <v>666437.77497899998</v>
      </c>
      <c r="N832" s="51">
        <v>15.299367326400001</v>
      </c>
      <c r="O832" s="51">
        <v>15.27</v>
      </c>
    </row>
    <row r="833" spans="1:15" x14ac:dyDescent="0.25">
      <c r="A833" s="50">
        <v>1377</v>
      </c>
      <c r="B833" s="50">
        <v>13605</v>
      </c>
      <c r="C833" s="50">
        <v>13605</v>
      </c>
      <c r="D833" s="57">
        <v>20.9</v>
      </c>
      <c r="E833" s="50" t="s">
        <v>167</v>
      </c>
      <c r="F833" s="50" t="s">
        <v>350</v>
      </c>
      <c r="G833" s="50" t="s">
        <v>512</v>
      </c>
      <c r="H833" s="52">
        <v>41724</v>
      </c>
      <c r="I833" s="50" t="s">
        <v>61</v>
      </c>
      <c r="J833" s="50" t="s">
        <v>6</v>
      </c>
      <c r="K833" s="50" t="s">
        <v>36</v>
      </c>
      <c r="L833" s="51">
        <v>1681.30094829</v>
      </c>
      <c r="M833" s="51">
        <v>33374.265023400003</v>
      </c>
      <c r="N833" s="51">
        <v>0.766170764941</v>
      </c>
      <c r="O833" s="51">
        <v>0.766170764941</v>
      </c>
    </row>
    <row r="834" spans="1:15" x14ac:dyDescent="0.25">
      <c r="A834" s="50">
        <v>1378</v>
      </c>
      <c r="B834" s="50">
        <v>13606</v>
      </c>
      <c r="C834" s="50">
        <v>13606</v>
      </c>
      <c r="D834" s="57">
        <v>21.89</v>
      </c>
      <c r="E834" s="50" t="s">
        <v>167</v>
      </c>
      <c r="F834" s="50" t="s">
        <v>350</v>
      </c>
      <c r="G834" s="50" t="s">
        <v>512</v>
      </c>
      <c r="H834" s="52">
        <v>41724</v>
      </c>
      <c r="I834" s="50" t="s">
        <v>61</v>
      </c>
      <c r="J834" s="50" t="s">
        <v>6</v>
      </c>
      <c r="K834" s="50" t="s">
        <v>36</v>
      </c>
      <c r="L834" s="51">
        <v>4291.4831037499998</v>
      </c>
      <c r="M834" s="51">
        <v>955331.141665</v>
      </c>
      <c r="N834" s="51">
        <v>21.931472979799999</v>
      </c>
      <c r="O834" s="51">
        <v>21.89</v>
      </c>
    </row>
    <row r="835" spans="1:15" x14ac:dyDescent="0.25">
      <c r="A835" s="50">
        <v>1384</v>
      </c>
      <c r="B835" s="50">
        <v>13635</v>
      </c>
      <c r="C835" s="50">
        <v>13635</v>
      </c>
      <c r="D835" s="57">
        <v>34.74</v>
      </c>
      <c r="E835" s="50" t="s">
        <v>167</v>
      </c>
      <c r="F835" s="50" t="s">
        <v>350</v>
      </c>
      <c r="G835" s="50" t="s">
        <v>513</v>
      </c>
      <c r="H835" s="52">
        <v>41722</v>
      </c>
      <c r="I835" s="50" t="s">
        <v>61</v>
      </c>
      <c r="J835" s="50" t="s">
        <v>6</v>
      </c>
      <c r="K835" s="50" t="s">
        <v>36</v>
      </c>
      <c r="L835" s="51">
        <v>4293.1406321799996</v>
      </c>
      <c r="M835" s="51">
        <v>662215.69274299999</v>
      </c>
      <c r="N835" s="51">
        <v>15.202441267499999</v>
      </c>
      <c r="O835" s="51">
        <v>15.202441267499999</v>
      </c>
    </row>
    <row r="836" spans="1:15" x14ac:dyDescent="0.25">
      <c r="A836" s="50">
        <v>1385</v>
      </c>
      <c r="B836" s="50">
        <v>13689</v>
      </c>
      <c r="C836" s="50">
        <v>13689</v>
      </c>
      <c r="D836" s="57">
        <v>15.24</v>
      </c>
      <c r="E836" s="50" t="s">
        <v>167</v>
      </c>
      <c r="F836" s="50" t="s">
        <v>350</v>
      </c>
      <c r="G836" s="50" t="s">
        <v>513</v>
      </c>
      <c r="H836" s="52">
        <v>41722</v>
      </c>
      <c r="I836" s="50" t="s">
        <v>61</v>
      </c>
      <c r="J836" s="50" t="s">
        <v>6</v>
      </c>
      <c r="K836" s="50" t="s">
        <v>36</v>
      </c>
      <c r="L836" s="51">
        <v>3991.5413584299999</v>
      </c>
      <c r="M836" s="51">
        <v>664932.33431199996</v>
      </c>
      <c r="N836" s="51">
        <v>15.2648070259</v>
      </c>
      <c r="O836" s="51">
        <v>15.24</v>
      </c>
    </row>
    <row r="837" spans="1:15" x14ac:dyDescent="0.25">
      <c r="A837" s="50">
        <v>1388</v>
      </c>
      <c r="B837" s="50">
        <v>13830</v>
      </c>
      <c r="C837" s="50">
        <v>13830</v>
      </c>
      <c r="D837" s="57">
        <v>34.56</v>
      </c>
      <c r="E837" s="50" t="s">
        <v>167</v>
      </c>
      <c r="F837" s="50" t="s">
        <v>350</v>
      </c>
      <c r="G837" s="50" t="s">
        <v>515</v>
      </c>
      <c r="H837" s="52">
        <v>41733</v>
      </c>
      <c r="I837" s="50" t="s">
        <v>61</v>
      </c>
      <c r="J837" s="50" t="s">
        <v>6</v>
      </c>
      <c r="K837" s="50" t="s">
        <v>36</v>
      </c>
      <c r="L837" s="51">
        <v>9743.6029246399994</v>
      </c>
      <c r="M837" s="51">
        <v>2610206.5200399999</v>
      </c>
      <c r="N837" s="51">
        <v>59.9223361086</v>
      </c>
      <c r="O837" s="51">
        <v>34.56</v>
      </c>
    </row>
    <row r="838" spans="1:15" x14ac:dyDescent="0.25">
      <c r="A838" s="50">
        <v>1389</v>
      </c>
      <c r="B838" s="50">
        <v>13886</v>
      </c>
      <c r="C838" s="50">
        <v>13886</v>
      </c>
      <c r="D838" s="57">
        <v>17.5</v>
      </c>
      <c r="E838" s="50" t="s">
        <v>167</v>
      </c>
      <c r="F838" s="50" t="s">
        <v>350</v>
      </c>
      <c r="G838" s="50" t="s">
        <v>429</v>
      </c>
      <c r="H838" s="52">
        <v>41766</v>
      </c>
      <c r="I838" s="50" t="s">
        <v>61</v>
      </c>
      <c r="J838" s="50" t="s">
        <v>6</v>
      </c>
      <c r="K838" s="50" t="s">
        <v>36</v>
      </c>
      <c r="L838" s="51">
        <v>6273.7549571400004</v>
      </c>
      <c r="M838" s="51">
        <v>872528.85030100006</v>
      </c>
      <c r="N838" s="51">
        <v>20.0305863275</v>
      </c>
      <c r="O838" s="51">
        <v>17.5</v>
      </c>
    </row>
    <row r="839" spans="1:15" x14ac:dyDescent="0.25">
      <c r="A839" s="50">
        <v>1390</v>
      </c>
      <c r="B839" s="50">
        <v>13887</v>
      </c>
      <c r="C839" s="50">
        <v>13887</v>
      </c>
      <c r="D839" s="57">
        <v>16.3</v>
      </c>
      <c r="E839" s="50" t="s">
        <v>167</v>
      </c>
      <c r="F839" s="50" t="s">
        <v>350</v>
      </c>
      <c r="G839" s="50" t="s">
        <v>429</v>
      </c>
      <c r="H839" s="52">
        <v>41766</v>
      </c>
      <c r="I839" s="50" t="s">
        <v>61</v>
      </c>
      <c r="J839" s="50" t="s">
        <v>6</v>
      </c>
      <c r="K839" s="50" t="s">
        <v>36</v>
      </c>
      <c r="L839" s="51">
        <v>3766.42609911</v>
      </c>
      <c r="M839" s="51">
        <v>711289.56906999997</v>
      </c>
      <c r="N839" s="51">
        <v>16.3290269568</v>
      </c>
      <c r="O839" s="51">
        <v>16.3</v>
      </c>
    </row>
    <row r="840" spans="1:15" x14ac:dyDescent="0.25">
      <c r="A840" s="50">
        <v>1391</v>
      </c>
      <c r="B840" s="50">
        <v>13889</v>
      </c>
      <c r="C840" s="50">
        <v>13889</v>
      </c>
      <c r="D840" s="57">
        <v>40.39</v>
      </c>
      <c r="E840" s="50" t="s">
        <v>167</v>
      </c>
      <c r="F840" s="50" t="s">
        <v>350</v>
      </c>
      <c r="G840" s="50" t="s">
        <v>516</v>
      </c>
      <c r="H840" s="52">
        <v>41766</v>
      </c>
      <c r="I840" s="50" t="s">
        <v>61</v>
      </c>
      <c r="J840" s="50" t="s">
        <v>6</v>
      </c>
      <c r="K840" s="50" t="s">
        <v>36</v>
      </c>
      <c r="L840" s="51">
        <v>13206.2296453</v>
      </c>
      <c r="M840" s="51">
        <v>5225292.2838300001</v>
      </c>
      <c r="N840" s="51">
        <v>119.956684689</v>
      </c>
      <c r="O840" s="51">
        <v>40.39</v>
      </c>
    </row>
    <row r="841" spans="1:15" x14ac:dyDescent="0.25">
      <c r="A841" s="50">
        <v>1403</v>
      </c>
      <c r="B841" s="50">
        <v>14004</v>
      </c>
      <c r="C841" s="50">
        <v>14004</v>
      </c>
      <c r="D841" s="57">
        <v>79.34</v>
      </c>
      <c r="E841" s="50" t="s">
        <v>167</v>
      </c>
      <c r="F841" s="50" t="s">
        <v>350</v>
      </c>
      <c r="G841" s="50" t="s">
        <v>519</v>
      </c>
      <c r="H841" s="52">
        <v>41810</v>
      </c>
      <c r="I841" s="50" t="s">
        <v>61</v>
      </c>
      <c r="J841" s="50" t="s">
        <v>6</v>
      </c>
      <c r="K841" s="50" t="s">
        <v>36</v>
      </c>
      <c r="L841" s="51">
        <v>13275.3070159</v>
      </c>
      <c r="M841" s="51">
        <v>2239889.5133699998</v>
      </c>
      <c r="N841" s="51">
        <v>51.420993410400001</v>
      </c>
      <c r="O841" s="51">
        <v>51.420993410400001</v>
      </c>
    </row>
    <row r="842" spans="1:15" x14ac:dyDescent="0.25">
      <c r="A842" s="50">
        <v>1406</v>
      </c>
      <c r="B842" s="50">
        <v>14074</v>
      </c>
      <c r="C842" s="50">
        <v>14074</v>
      </c>
      <c r="D842" s="57">
        <v>23.6</v>
      </c>
      <c r="E842" s="50" t="s">
        <v>167</v>
      </c>
      <c r="F842" s="50" t="s">
        <v>350</v>
      </c>
      <c r="G842" s="50" t="s">
        <v>483</v>
      </c>
      <c r="H842" s="52">
        <v>41723</v>
      </c>
      <c r="I842" s="50" t="s">
        <v>61</v>
      </c>
      <c r="J842" s="50" t="s">
        <v>6</v>
      </c>
      <c r="K842" s="50" t="s">
        <v>36</v>
      </c>
      <c r="L842" s="51">
        <v>1772.7474280700001</v>
      </c>
      <c r="M842" s="51">
        <v>136260.08077900001</v>
      </c>
      <c r="N842" s="51">
        <v>3.1281135404199998</v>
      </c>
      <c r="O842" s="51">
        <v>3.1281135404199998</v>
      </c>
    </row>
    <row r="843" spans="1:15" x14ac:dyDescent="0.25">
      <c r="A843" s="50">
        <v>1407</v>
      </c>
      <c r="B843" s="50">
        <v>37839</v>
      </c>
      <c r="C843" s="50">
        <v>37839</v>
      </c>
      <c r="D843" s="57">
        <v>19.7</v>
      </c>
      <c r="E843" s="50" t="s">
        <v>167</v>
      </c>
      <c r="F843" s="50" t="s">
        <v>350</v>
      </c>
      <c r="G843" s="50" t="s">
        <v>521</v>
      </c>
      <c r="H843" s="52">
        <v>41830</v>
      </c>
      <c r="I843" s="50" t="s">
        <v>61</v>
      </c>
      <c r="J843" s="50" t="s">
        <v>6</v>
      </c>
      <c r="K843" s="50" t="s">
        <v>36</v>
      </c>
      <c r="L843" s="51">
        <v>3949.44476708</v>
      </c>
      <c r="M843" s="51">
        <v>859370.05205699999</v>
      </c>
      <c r="N843" s="51">
        <v>19.728500678300001</v>
      </c>
      <c r="O843" s="51">
        <v>19.7</v>
      </c>
    </row>
    <row r="844" spans="1:15" x14ac:dyDescent="0.25">
      <c r="A844" s="50">
        <v>1408</v>
      </c>
      <c r="B844" s="50">
        <v>37843</v>
      </c>
      <c r="C844" s="50">
        <v>37843</v>
      </c>
      <c r="D844" s="57">
        <v>39.56</v>
      </c>
      <c r="E844" s="50" t="s">
        <v>167</v>
      </c>
      <c r="F844" s="50" t="s">
        <v>350</v>
      </c>
      <c r="G844" s="50" t="s">
        <v>521</v>
      </c>
      <c r="H844" s="52">
        <v>41830</v>
      </c>
      <c r="I844" s="50" t="s">
        <v>61</v>
      </c>
      <c r="J844" s="50" t="s">
        <v>6</v>
      </c>
      <c r="K844" s="50" t="s">
        <v>36</v>
      </c>
      <c r="L844" s="51">
        <v>2639.7766572199998</v>
      </c>
      <c r="M844" s="51">
        <v>232943.496598</v>
      </c>
      <c r="N844" s="51">
        <v>5.3476682363299997</v>
      </c>
      <c r="O844" s="51">
        <v>5.3476682363299997</v>
      </c>
    </row>
    <row r="845" spans="1:15" x14ac:dyDescent="0.25">
      <c r="A845" s="50">
        <v>1414</v>
      </c>
      <c r="B845" s="50">
        <v>38001</v>
      </c>
      <c r="C845" s="50">
        <v>38001</v>
      </c>
      <c r="D845" s="57">
        <v>4.93</v>
      </c>
      <c r="E845" s="50" t="s">
        <v>167</v>
      </c>
      <c r="F845" s="50" t="s">
        <v>350</v>
      </c>
      <c r="G845" s="50" t="s">
        <v>267</v>
      </c>
      <c r="H845" s="52">
        <v>41857</v>
      </c>
      <c r="I845" s="50" t="s">
        <v>61</v>
      </c>
      <c r="J845" s="50" t="s">
        <v>6</v>
      </c>
      <c r="K845" s="50" t="s">
        <v>36</v>
      </c>
      <c r="L845" s="51">
        <v>1973.16928229</v>
      </c>
      <c r="M845" s="51">
        <v>214967.53715700001</v>
      </c>
      <c r="N845" s="51">
        <v>4.9349953404500004</v>
      </c>
      <c r="O845" s="51">
        <v>4.93</v>
      </c>
    </row>
    <row r="846" spans="1:15" x14ac:dyDescent="0.25">
      <c r="A846" s="50">
        <v>1439</v>
      </c>
      <c r="B846" s="50">
        <v>38033</v>
      </c>
      <c r="C846" s="50">
        <v>38033</v>
      </c>
      <c r="D846" s="57">
        <v>18.72</v>
      </c>
      <c r="E846" s="50" t="s">
        <v>167</v>
      </c>
      <c r="F846" s="50" t="s">
        <v>350</v>
      </c>
      <c r="G846" s="50" t="s">
        <v>267</v>
      </c>
      <c r="H846" s="52">
        <v>41856</v>
      </c>
      <c r="I846" s="50" t="s">
        <v>61</v>
      </c>
      <c r="J846" s="50" t="s">
        <v>6</v>
      </c>
      <c r="K846" s="50" t="s">
        <v>36</v>
      </c>
      <c r="L846" s="51">
        <v>3844.72643281</v>
      </c>
      <c r="M846" s="51">
        <v>817062.19943699997</v>
      </c>
      <c r="N846" s="51">
        <v>18.757242141799999</v>
      </c>
      <c r="O846" s="51">
        <v>18.72</v>
      </c>
    </row>
    <row r="847" spans="1:15" x14ac:dyDescent="0.25">
      <c r="A847" s="50">
        <v>1440</v>
      </c>
      <c r="B847" s="50">
        <v>38037</v>
      </c>
      <c r="C847" s="50">
        <v>38037</v>
      </c>
      <c r="D847" s="57">
        <v>10.039999999999999</v>
      </c>
      <c r="E847" s="50" t="s">
        <v>167</v>
      </c>
      <c r="F847" s="50" t="s">
        <v>350</v>
      </c>
      <c r="G847" s="50" t="s">
        <v>267</v>
      </c>
      <c r="H847" s="52">
        <v>41856</v>
      </c>
      <c r="I847" s="50" t="s">
        <v>61</v>
      </c>
      <c r="J847" s="50" t="s">
        <v>6</v>
      </c>
      <c r="K847" s="50" t="s">
        <v>36</v>
      </c>
      <c r="L847" s="51">
        <v>1951.4406443</v>
      </c>
      <c r="M847" s="51">
        <v>211172.50573199999</v>
      </c>
      <c r="N847" s="51">
        <v>4.8478730584100003</v>
      </c>
      <c r="O847" s="51">
        <v>4.8478730584100003</v>
      </c>
    </row>
    <row r="848" spans="1:15" x14ac:dyDescent="0.25">
      <c r="A848" s="50">
        <v>1441</v>
      </c>
      <c r="B848" s="50">
        <v>38038</v>
      </c>
      <c r="C848" s="50">
        <v>38038</v>
      </c>
      <c r="D848" s="57">
        <v>156.12</v>
      </c>
      <c r="E848" s="50" t="s">
        <v>167</v>
      </c>
      <c r="F848" s="50" t="s">
        <v>350</v>
      </c>
      <c r="G848" s="50" t="s">
        <v>267</v>
      </c>
      <c r="H848" s="52">
        <v>41856</v>
      </c>
      <c r="I848" s="50" t="s">
        <v>61</v>
      </c>
      <c r="J848" s="50" t="s">
        <v>6</v>
      </c>
      <c r="K848" s="50" t="s">
        <v>36</v>
      </c>
      <c r="L848" s="51">
        <v>15574.615974599999</v>
      </c>
      <c r="M848" s="51">
        <v>7161611.76504</v>
      </c>
      <c r="N848" s="51">
        <v>164.40864122100001</v>
      </c>
      <c r="O848" s="51">
        <v>156.12</v>
      </c>
    </row>
    <row r="849" spans="1:15" x14ac:dyDescent="0.25">
      <c r="A849" s="50">
        <v>1442</v>
      </c>
      <c r="B849" s="50">
        <v>38039</v>
      </c>
      <c r="C849" s="50">
        <v>38039</v>
      </c>
      <c r="D849" s="57">
        <v>29.59</v>
      </c>
      <c r="E849" s="50" t="s">
        <v>167</v>
      </c>
      <c r="F849" s="50" t="s">
        <v>350</v>
      </c>
      <c r="G849" s="50" t="s">
        <v>267</v>
      </c>
      <c r="H849" s="52">
        <v>41856</v>
      </c>
      <c r="I849" s="50" t="s">
        <v>61</v>
      </c>
      <c r="J849" s="50" t="s">
        <v>6</v>
      </c>
      <c r="K849" s="50" t="s">
        <v>36</v>
      </c>
      <c r="L849" s="51">
        <v>5273.0721299699999</v>
      </c>
      <c r="M849" s="51">
        <v>1291281.1284</v>
      </c>
      <c r="N849" s="51">
        <v>29.643854305400001</v>
      </c>
      <c r="O849" s="51">
        <v>29.59</v>
      </c>
    </row>
    <row r="850" spans="1:15" x14ac:dyDescent="0.25">
      <c r="A850" s="50">
        <v>1443</v>
      </c>
      <c r="B850" s="50">
        <v>38040</v>
      </c>
      <c r="C850" s="50">
        <v>38040</v>
      </c>
      <c r="D850" s="57">
        <v>9.68</v>
      </c>
      <c r="E850" s="50" t="s">
        <v>167</v>
      </c>
      <c r="F850" s="50" t="s">
        <v>350</v>
      </c>
      <c r="G850" s="50" t="s">
        <v>267</v>
      </c>
      <c r="H850" s="52">
        <v>41856</v>
      </c>
      <c r="I850" s="50" t="s">
        <v>61</v>
      </c>
      <c r="J850" s="50" t="s">
        <v>6</v>
      </c>
      <c r="K850" s="50" t="s">
        <v>36</v>
      </c>
      <c r="L850" s="51">
        <v>2599.7034296400002</v>
      </c>
      <c r="M850" s="51">
        <v>422296.10291299998</v>
      </c>
      <c r="N850" s="51">
        <v>9.6946233265000004</v>
      </c>
      <c r="O850" s="51">
        <v>9.68</v>
      </c>
    </row>
    <row r="851" spans="1:15" x14ac:dyDescent="0.25">
      <c r="A851" s="50">
        <v>1444</v>
      </c>
      <c r="B851" s="50">
        <v>38042</v>
      </c>
      <c r="C851" s="50">
        <v>38042</v>
      </c>
      <c r="D851" s="57">
        <v>29.75</v>
      </c>
      <c r="E851" s="50" t="s">
        <v>167</v>
      </c>
      <c r="F851" s="50" t="s">
        <v>350</v>
      </c>
      <c r="G851" s="50" t="s">
        <v>267</v>
      </c>
      <c r="H851" s="52">
        <v>41856</v>
      </c>
      <c r="I851" s="50" t="s">
        <v>61</v>
      </c>
      <c r="J851" s="50" t="s">
        <v>6</v>
      </c>
      <c r="K851" s="50" t="s">
        <v>36</v>
      </c>
      <c r="L851" s="51">
        <v>5275.4724834500003</v>
      </c>
      <c r="M851" s="51">
        <v>1298211.86246</v>
      </c>
      <c r="N851" s="51">
        <v>29.8029627025</v>
      </c>
      <c r="O851" s="51">
        <v>29.75</v>
      </c>
    </row>
    <row r="852" spans="1:15" x14ac:dyDescent="0.25">
      <c r="A852" s="50">
        <v>1445</v>
      </c>
      <c r="B852" s="50">
        <v>38043</v>
      </c>
      <c r="C852" s="50">
        <v>38043</v>
      </c>
      <c r="D852" s="57">
        <v>13.53</v>
      </c>
      <c r="E852" s="50" t="s">
        <v>167</v>
      </c>
      <c r="F852" s="50" t="s">
        <v>350</v>
      </c>
      <c r="G852" s="50" t="s">
        <v>267</v>
      </c>
      <c r="H852" s="52">
        <v>41857</v>
      </c>
      <c r="I852" s="50" t="s">
        <v>61</v>
      </c>
      <c r="J852" s="50" t="s">
        <v>6</v>
      </c>
      <c r="K852" s="50" t="s">
        <v>36</v>
      </c>
      <c r="L852" s="51">
        <v>4734.0168779100004</v>
      </c>
      <c r="M852" s="51">
        <v>590554.19390399999</v>
      </c>
      <c r="N852" s="51">
        <v>13.557313042400001</v>
      </c>
      <c r="O852" s="51">
        <v>13.53</v>
      </c>
    </row>
    <row r="853" spans="1:15" x14ac:dyDescent="0.25">
      <c r="A853" s="50">
        <v>1446</v>
      </c>
      <c r="B853" s="50">
        <v>38047</v>
      </c>
      <c r="C853" s="50">
        <v>38047</v>
      </c>
      <c r="D853" s="57">
        <v>37.979999999999997</v>
      </c>
      <c r="E853" s="50" t="s">
        <v>167</v>
      </c>
      <c r="F853" s="50" t="s">
        <v>350</v>
      </c>
      <c r="G853" s="50" t="s">
        <v>267</v>
      </c>
      <c r="H853" s="52">
        <v>41857</v>
      </c>
      <c r="I853" s="50" t="s">
        <v>61</v>
      </c>
      <c r="J853" s="50" t="s">
        <v>6</v>
      </c>
      <c r="K853" s="50" t="s">
        <v>36</v>
      </c>
      <c r="L853" s="51">
        <v>1077.1580368</v>
      </c>
      <c r="M853" s="51">
        <v>38167.749256700001</v>
      </c>
      <c r="N853" s="51">
        <v>0.87621446116000001</v>
      </c>
      <c r="O853" s="51">
        <v>0.87621446116000001</v>
      </c>
    </row>
    <row r="854" spans="1:15" x14ac:dyDescent="0.25">
      <c r="A854" s="50">
        <v>1447</v>
      </c>
      <c r="B854" s="50">
        <v>38048</v>
      </c>
      <c r="C854" s="50">
        <v>38048</v>
      </c>
      <c r="D854" s="57">
        <v>93.1</v>
      </c>
      <c r="E854" s="50" t="s">
        <v>167</v>
      </c>
      <c r="F854" s="50" t="s">
        <v>350</v>
      </c>
      <c r="G854" s="50" t="s">
        <v>267</v>
      </c>
      <c r="H854" s="52">
        <v>41857</v>
      </c>
      <c r="I854" s="50" t="s">
        <v>61</v>
      </c>
      <c r="J854" s="50" t="s">
        <v>6</v>
      </c>
      <c r="K854" s="50" t="s">
        <v>36</v>
      </c>
      <c r="L854" s="51">
        <v>14177.6824079</v>
      </c>
      <c r="M854" s="51">
        <v>4005551.32797</v>
      </c>
      <c r="N854" s="51">
        <v>91.955173329199994</v>
      </c>
      <c r="O854" s="51">
        <v>91.955173329199994</v>
      </c>
    </row>
    <row r="855" spans="1:15" x14ac:dyDescent="0.25">
      <c r="A855" s="50">
        <v>1448</v>
      </c>
      <c r="B855" s="50">
        <v>38049</v>
      </c>
      <c r="C855" s="50">
        <v>38049</v>
      </c>
      <c r="D855" s="57">
        <v>9.41</v>
      </c>
      <c r="E855" s="50" t="s">
        <v>167</v>
      </c>
      <c r="F855" s="50" t="s">
        <v>350</v>
      </c>
      <c r="G855" s="50" t="s">
        <v>267</v>
      </c>
      <c r="H855" s="52">
        <v>41857</v>
      </c>
      <c r="I855" s="50" t="s">
        <v>61</v>
      </c>
      <c r="J855" s="50" t="s">
        <v>6</v>
      </c>
      <c r="K855" s="50" t="s">
        <v>36</v>
      </c>
      <c r="L855" s="51">
        <v>2611.4562428999998</v>
      </c>
      <c r="M855" s="51">
        <v>410522.59603100002</v>
      </c>
      <c r="N855" s="51">
        <v>9.4243397182400006</v>
      </c>
      <c r="O855" s="51">
        <v>9.41</v>
      </c>
    </row>
    <row r="856" spans="1:15" x14ac:dyDescent="0.25">
      <c r="A856" s="50">
        <v>1449</v>
      </c>
      <c r="B856" s="50">
        <v>38050</v>
      </c>
      <c r="C856" s="50">
        <v>38050</v>
      </c>
      <c r="D856" s="57">
        <v>14.55</v>
      </c>
      <c r="E856" s="50" t="s">
        <v>167</v>
      </c>
      <c r="F856" s="50" t="s">
        <v>350</v>
      </c>
      <c r="G856" s="50" t="s">
        <v>267</v>
      </c>
      <c r="H856" s="52">
        <v>41857</v>
      </c>
      <c r="I856" s="50" t="s">
        <v>61</v>
      </c>
      <c r="J856" s="50" t="s">
        <v>6</v>
      </c>
      <c r="K856" s="50" t="s">
        <v>36</v>
      </c>
      <c r="L856" s="51">
        <v>3536.85657326</v>
      </c>
      <c r="M856" s="51">
        <v>634912.22186799999</v>
      </c>
      <c r="N856" s="51">
        <v>14.5756373169</v>
      </c>
      <c r="O856" s="51">
        <v>14.55</v>
      </c>
    </row>
    <row r="857" spans="1:15" x14ac:dyDescent="0.25">
      <c r="A857" s="50">
        <v>1450</v>
      </c>
      <c r="B857" s="50">
        <v>38052</v>
      </c>
      <c r="C857" s="50">
        <v>38052</v>
      </c>
      <c r="D857" s="57">
        <v>77.59</v>
      </c>
      <c r="E857" s="50" t="s">
        <v>167</v>
      </c>
      <c r="F857" s="50" t="s">
        <v>350</v>
      </c>
      <c r="G857" s="50" t="s">
        <v>267</v>
      </c>
      <c r="H857" s="52">
        <v>41857</v>
      </c>
      <c r="I857" s="50" t="s">
        <v>61</v>
      </c>
      <c r="J857" s="50" t="s">
        <v>6</v>
      </c>
      <c r="K857" s="50" t="s">
        <v>36</v>
      </c>
      <c r="L857" s="51">
        <v>10424.0563535</v>
      </c>
      <c r="M857" s="51">
        <v>3385898.6028300002</v>
      </c>
      <c r="N857" s="51">
        <v>77.729847255799996</v>
      </c>
      <c r="O857" s="51">
        <v>77.59</v>
      </c>
    </row>
    <row r="858" spans="1:15" x14ac:dyDescent="0.25">
      <c r="A858" s="50">
        <v>1451</v>
      </c>
      <c r="B858" s="50">
        <v>38053</v>
      </c>
      <c r="C858" s="50">
        <v>38053</v>
      </c>
      <c r="D858" s="57">
        <v>1110.43</v>
      </c>
      <c r="E858" s="50" t="s">
        <v>167</v>
      </c>
      <c r="F858" s="50" t="s">
        <v>350</v>
      </c>
      <c r="G858" s="50" t="s">
        <v>267</v>
      </c>
      <c r="H858" s="52">
        <v>41857</v>
      </c>
      <c r="I858" s="50" t="s">
        <v>61</v>
      </c>
      <c r="J858" s="50" t="s">
        <v>6</v>
      </c>
      <c r="K858" s="50" t="s">
        <v>36</v>
      </c>
      <c r="L858" s="51">
        <v>109433.0456</v>
      </c>
      <c r="M858" s="51">
        <v>52836501.502800003</v>
      </c>
      <c r="N858" s="51">
        <v>1212.96402317</v>
      </c>
      <c r="O858" s="51">
        <v>1110.43</v>
      </c>
    </row>
    <row r="859" spans="1:15" x14ac:dyDescent="0.25">
      <c r="A859" s="50">
        <v>1452</v>
      </c>
      <c r="B859" s="50">
        <v>38054</v>
      </c>
      <c r="C859" s="50">
        <v>38054</v>
      </c>
      <c r="D859" s="57">
        <v>247.37</v>
      </c>
      <c r="E859" s="50" t="s">
        <v>167</v>
      </c>
      <c r="F859" s="50" t="s">
        <v>350</v>
      </c>
      <c r="G859" s="50" t="s">
        <v>267</v>
      </c>
      <c r="H859" s="52">
        <v>41857</v>
      </c>
      <c r="I859" s="50" t="s">
        <v>61</v>
      </c>
      <c r="J859" s="50" t="s">
        <v>6</v>
      </c>
      <c r="K859" s="50" t="s">
        <v>36</v>
      </c>
      <c r="L859" s="51">
        <v>8371.2284237099993</v>
      </c>
      <c r="M859" s="51">
        <v>1310004.9791699999</v>
      </c>
      <c r="N859" s="51">
        <v>30.0736964924</v>
      </c>
      <c r="O859" s="51">
        <v>30.0736964924</v>
      </c>
    </row>
    <row r="860" spans="1:15" x14ac:dyDescent="0.25">
      <c r="A860" s="50">
        <v>1453</v>
      </c>
      <c r="B860" s="50">
        <v>38056</v>
      </c>
      <c r="C860" s="50">
        <v>38056</v>
      </c>
      <c r="D860" s="57">
        <v>59.23</v>
      </c>
      <c r="E860" s="50" t="s">
        <v>167</v>
      </c>
      <c r="F860" s="50" t="s">
        <v>350</v>
      </c>
      <c r="G860" s="50" t="s">
        <v>267</v>
      </c>
      <c r="H860" s="52">
        <v>41857</v>
      </c>
      <c r="I860" s="50" t="s">
        <v>61</v>
      </c>
      <c r="J860" s="50" t="s">
        <v>6</v>
      </c>
      <c r="K860" s="50" t="s">
        <v>36</v>
      </c>
      <c r="L860" s="51">
        <v>7378.6685851599996</v>
      </c>
      <c r="M860" s="51">
        <v>2584574.4103600001</v>
      </c>
      <c r="N860" s="51">
        <v>59.3339014851</v>
      </c>
      <c r="O860" s="51">
        <v>59.23</v>
      </c>
    </row>
    <row r="861" spans="1:15" x14ac:dyDescent="0.25">
      <c r="A861" s="50">
        <v>1454</v>
      </c>
      <c r="B861" s="50">
        <v>38059</v>
      </c>
      <c r="C861" s="50">
        <v>38059</v>
      </c>
      <c r="D861" s="57">
        <v>19.97</v>
      </c>
      <c r="E861" s="50" t="s">
        <v>167</v>
      </c>
      <c r="F861" s="50" t="s">
        <v>350</v>
      </c>
      <c r="G861" s="50" t="s">
        <v>267</v>
      </c>
      <c r="H861" s="52">
        <v>41857</v>
      </c>
      <c r="I861" s="50" t="s">
        <v>61</v>
      </c>
      <c r="J861" s="50" t="s">
        <v>6</v>
      </c>
      <c r="K861" s="50" t="s">
        <v>36</v>
      </c>
      <c r="L861" s="51">
        <v>3962.9189785499998</v>
      </c>
      <c r="M861" s="51">
        <v>871341.02272300003</v>
      </c>
      <c r="N861" s="51">
        <v>20.003317449400001</v>
      </c>
      <c r="O861" s="51">
        <v>19.97</v>
      </c>
    </row>
    <row r="862" spans="1:15" x14ac:dyDescent="0.25">
      <c r="A862" s="50">
        <v>1455</v>
      </c>
      <c r="B862" s="50">
        <v>38062</v>
      </c>
      <c r="C862" s="50">
        <v>38062</v>
      </c>
      <c r="D862" s="57">
        <v>57.8</v>
      </c>
      <c r="E862" s="50" t="s">
        <v>167</v>
      </c>
      <c r="F862" s="50" t="s">
        <v>350</v>
      </c>
      <c r="G862" s="50" t="s">
        <v>267</v>
      </c>
      <c r="H862" s="52">
        <v>41857</v>
      </c>
      <c r="I862" s="50" t="s">
        <v>61</v>
      </c>
      <c r="J862" s="50" t="s">
        <v>6</v>
      </c>
      <c r="K862" s="50" t="s">
        <v>36</v>
      </c>
      <c r="L862" s="51">
        <v>4719.3596246200004</v>
      </c>
      <c r="M862" s="51">
        <v>1415335.7744400001</v>
      </c>
      <c r="N862" s="51">
        <v>32.491768498699997</v>
      </c>
      <c r="O862" s="51">
        <v>32.491768498699997</v>
      </c>
    </row>
    <row r="863" spans="1:15" x14ac:dyDescent="0.25">
      <c r="A863" s="50">
        <v>1456</v>
      </c>
      <c r="B863" s="50">
        <v>38063</v>
      </c>
      <c r="C863" s="50">
        <v>38063</v>
      </c>
      <c r="D863" s="57">
        <v>61.7</v>
      </c>
      <c r="E863" s="50" t="s">
        <v>167</v>
      </c>
      <c r="F863" s="50" t="s">
        <v>350</v>
      </c>
      <c r="G863" s="50" t="s">
        <v>267</v>
      </c>
      <c r="H863" s="52">
        <v>41857</v>
      </c>
      <c r="I863" s="50" t="s">
        <v>61</v>
      </c>
      <c r="J863" s="50" t="s">
        <v>6</v>
      </c>
      <c r="K863" s="50" t="s">
        <v>36</v>
      </c>
      <c r="L863" s="51">
        <v>16818.937712499999</v>
      </c>
      <c r="M863" s="51">
        <v>3226722.3060900001</v>
      </c>
      <c r="N863" s="51">
        <v>74.075647681800007</v>
      </c>
      <c r="O863" s="51">
        <v>61.7</v>
      </c>
    </row>
    <row r="864" spans="1:15" x14ac:dyDescent="0.25">
      <c r="A864" s="50">
        <v>1457</v>
      </c>
      <c r="B864" s="50">
        <v>38065</v>
      </c>
      <c r="C864" s="50">
        <v>38065</v>
      </c>
      <c r="D864" s="57">
        <v>20.14</v>
      </c>
      <c r="E864" s="50" t="s">
        <v>167</v>
      </c>
      <c r="F864" s="50" t="s">
        <v>350</v>
      </c>
      <c r="G864" s="50" t="s">
        <v>267</v>
      </c>
      <c r="H864" s="52">
        <v>41857</v>
      </c>
      <c r="I864" s="50" t="s">
        <v>61</v>
      </c>
      <c r="J864" s="50" t="s">
        <v>6</v>
      </c>
      <c r="K864" s="50" t="s">
        <v>36</v>
      </c>
      <c r="L864" s="51">
        <v>2369.7309763799999</v>
      </c>
      <c r="M864" s="51">
        <v>333259.860911</v>
      </c>
      <c r="N864" s="51">
        <v>7.6506242872900003</v>
      </c>
      <c r="O864" s="51">
        <v>7.6506242872900003</v>
      </c>
    </row>
    <row r="865" spans="1:15" x14ac:dyDescent="0.25">
      <c r="A865" s="50">
        <v>1458</v>
      </c>
      <c r="B865" s="50">
        <v>38067</v>
      </c>
      <c r="C865" s="50">
        <v>38067</v>
      </c>
      <c r="D865" s="57">
        <v>4.1500000000000004</v>
      </c>
      <c r="E865" s="50" t="s">
        <v>167</v>
      </c>
      <c r="F865" s="50" t="s">
        <v>350</v>
      </c>
      <c r="G865" s="50" t="s">
        <v>267</v>
      </c>
      <c r="H865" s="52">
        <v>41857</v>
      </c>
      <c r="I865" s="50" t="s">
        <v>61</v>
      </c>
      <c r="J865" s="50" t="s">
        <v>6</v>
      </c>
      <c r="K865" s="50" t="s">
        <v>36</v>
      </c>
      <c r="L865" s="51">
        <v>2488.92702108</v>
      </c>
      <c r="M865" s="51">
        <v>174176.57690300001</v>
      </c>
      <c r="N865" s="51">
        <v>3.9985600002599999</v>
      </c>
      <c r="O865" s="51">
        <v>3.9985600002599999</v>
      </c>
    </row>
    <row r="866" spans="1:15" x14ac:dyDescent="0.25">
      <c r="A866" s="50">
        <v>1459</v>
      </c>
      <c r="B866" s="50">
        <v>38068</v>
      </c>
      <c r="C866" s="50">
        <v>38068</v>
      </c>
      <c r="D866" s="57">
        <v>11.65</v>
      </c>
      <c r="E866" s="50" t="s">
        <v>167</v>
      </c>
      <c r="F866" s="50" t="s">
        <v>350</v>
      </c>
      <c r="G866" s="50" t="s">
        <v>267</v>
      </c>
      <c r="H866" s="52">
        <v>41857</v>
      </c>
      <c r="I866" s="50" t="s">
        <v>61</v>
      </c>
      <c r="J866" s="50" t="s">
        <v>6</v>
      </c>
      <c r="K866" s="50" t="s">
        <v>36</v>
      </c>
      <c r="L866" s="51">
        <v>3722.2732270699998</v>
      </c>
      <c r="M866" s="51">
        <v>508414.492692</v>
      </c>
      <c r="N866" s="51">
        <v>11.6716374278</v>
      </c>
      <c r="O866" s="51">
        <v>11.65</v>
      </c>
    </row>
    <row r="867" spans="1:15" x14ac:dyDescent="0.25">
      <c r="A867" s="50">
        <v>1460</v>
      </c>
      <c r="B867" s="50">
        <v>38070</v>
      </c>
      <c r="C867" s="50">
        <v>38070</v>
      </c>
      <c r="D867" s="57">
        <v>8.2799999999999994</v>
      </c>
      <c r="E867" s="50" t="s">
        <v>167</v>
      </c>
      <c r="F867" s="50" t="s">
        <v>350</v>
      </c>
      <c r="G867" s="50" t="s">
        <v>267</v>
      </c>
      <c r="H867" s="52">
        <v>41857</v>
      </c>
      <c r="I867" s="50" t="s">
        <v>61</v>
      </c>
      <c r="J867" s="50" t="s">
        <v>6</v>
      </c>
      <c r="K867" s="50" t="s">
        <v>36</v>
      </c>
      <c r="L867" s="51">
        <v>5242.0337737</v>
      </c>
      <c r="M867" s="51">
        <v>1715035.37879</v>
      </c>
      <c r="N867" s="51">
        <v>39.371952225800001</v>
      </c>
      <c r="O867" s="51">
        <v>8.2799999999999994</v>
      </c>
    </row>
    <row r="868" spans="1:15" x14ac:dyDescent="0.25">
      <c r="A868" s="50">
        <v>1461</v>
      </c>
      <c r="B868" s="50">
        <v>38071</v>
      </c>
      <c r="C868" s="50">
        <v>38071</v>
      </c>
      <c r="D868" s="57">
        <v>15</v>
      </c>
      <c r="E868" s="50" t="s">
        <v>167</v>
      </c>
      <c r="F868" s="50" t="s">
        <v>350</v>
      </c>
      <c r="G868" s="50" t="s">
        <v>267</v>
      </c>
      <c r="H868" s="52">
        <v>41857</v>
      </c>
      <c r="I868" s="50" t="s">
        <v>61</v>
      </c>
      <c r="J868" s="50" t="s">
        <v>6</v>
      </c>
      <c r="K868" s="50" t="s">
        <v>36</v>
      </c>
      <c r="L868" s="51">
        <v>3301.0535898600001</v>
      </c>
      <c r="M868" s="51">
        <v>654665.89841699996</v>
      </c>
      <c r="N868" s="51">
        <v>15.0291211453</v>
      </c>
      <c r="O868" s="51">
        <v>15</v>
      </c>
    </row>
    <row r="869" spans="1:15" x14ac:dyDescent="0.25">
      <c r="A869" s="50">
        <v>1462</v>
      </c>
      <c r="B869" s="50">
        <v>38072</v>
      </c>
      <c r="C869" s="50">
        <v>38072</v>
      </c>
      <c r="D869" s="57">
        <v>162.04</v>
      </c>
      <c r="E869" s="50" t="s">
        <v>167</v>
      </c>
      <c r="F869" s="50" t="s">
        <v>350</v>
      </c>
      <c r="G869" s="50" t="s">
        <v>267</v>
      </c>
      <c r="H869" s="52">
        <v>41857</v>
      </c>
      <c r="I869" s="50" t="s">
        <v>61</v>
      </c>
      <c r="J869" s="50" t="s">
        <v>6</v>
      </c>
      <c r="K869" s="50" t="s">
        <v>36</v>
      </c>
      <c r="L869" s="51">
        <v>19717.319820799999</v>
      </c>
      <c r="M869" s="51">
        <v>7070712.7288899999</v>
      </c>
      <c r="N869" s="51">
        <v>162.32187814100001</v>
      </c>
      <c r="O869" s="51">
        <v>162.04</v>
      </c>
    </row>
    <row r="870" spans="1:15" x14ac:dyDescent="0.25">
      <c r="A870" s="50">
        <v>1463</v>
      </c>
      <c r="B870" s="50">
        <v>38073</v>
      </c>
      <c r="C870" s="50">
        <v>38073</v>
      </c>
      <c r="D870" s="57">
        <v>332.6</v>
      </c>
      <c r="E870" s="50" t="s">
        <v>167</v>
      </c>
      <c r="F870" s="50" t="s">
        <v>350</v>
      </c>
      <c r="G870" s="50" t="s">
        <v>267</v>
      </c>
      <c r="H870" s="52">
        <v>41857</v>
      </c>
      <c r="I870" s="50" t="s">
        <v>61</v>
      </c>
      <c r="J870" s="50" t="s">
        <v>6</v>
      </c>
      <c r="K870" s="50" t="s">
        <v>36</v>
      </c>
      <c r="L870" s="51">
        <v>52395.704842300001</v>
      </c>
      <c r="M870" s="51">
        <v>14514267.046499999</v>
      </c>
      <c r="N870" s="51">
        <v>333.20305564</v>
      </c>
      <c r="O870" s="51">
        <v>332.6</v>
      </c>
    </row>
    <row r="871" spans="1:15" x14ac:dyDescent="0.25">
      <c r="A871" s="50">
        <v>1464</v>
      </c>
      <c r="B871" s="50">
        <v>38074</v>
      </c>
      <c r="C871" s="50">
        <v>38074</v>
      </c>
      <c r="D871" s="57">
        <v>88.81</v>
      </c>
      <c r="E871" s="50" t="s">
        <v>167</v>
      </c>
      <c r="F871" s="50" t="s">
        <v>350</v>
      </c>
      <c r="G871" s="50" t="s">
        <v>267</v>
      </c>
      <c r="H871" s="52">
        <v>41857</v>
      </c>
      <c r="I871" s="50" t="s">
        <v>61</v>
      </c>
      <c r="J871" s="50" t="s">
        <v>6</v>
      </c>
      <c r="K871" s="50" t="s">
        <v>36</v>
      </c>
      <c r="L871" s="51">
        <v>9863.9790814499993</v>
      </c>
      <c r="M871" s="51">
        <v>3874898.0984899998</v>
      </c>
      <c r="N871" s="51">
        <v>88.955775898200002</v>
      </c>
      <c r="O871" s="51">
        <v>88.81</v>
      </c>
    </row>
    <row r="872" spans="1:15" x14ac:dyDescent="0.25">
      <c r="A872" s="50">
        <v>1465</v>
      </c>
      <c r="B872" s="50">
        <v>38077</v>
      </c>
      <c r="C872" s="50">
        <v>38077</v>
      </c>
      <c r="D872" s="57">
        <v>9.84</v>
      </c>
      <c r="E872" s="50" t="s">
        <v>167</v>
      </c>
      <c r="F872" s="50" t="s">
        <v>350</v>
      </c>
      <c r="G872" s="50" t="s">
        <v>267</v>
      </c>
      <c r="H872" s="52">
        <v>41851</v>
      </c>
      <c r="I872" s="50" t="s">
        <v>61</v>
      </c>
      <c r="J872" s="50" t="s">
        <v>6</v>
      </c>
      <c r="K872" s="50" t="s">
        <v>36</v>
      </c>
      <c r="L872" s="51">
        <v>2619.5925385300002</v>
      </c>
      <c r="M872" s="51">
        <v>429235.727151</v>
      </c>
      <c r="N872" s="51">
        <v>9.8539358149399998</v>
      </c>
      <c r="O872" s="51">
        <v>9.84</v>
      </c>
    </row>
    <row r="873" spans="1:15" x14ac:dyDescent="0.25">
      <c r="A873" s="50">
        <v>1466</v>
      </c>
      <c r="B873" s="50">
        <v>38078</v>
      </c>
      <c r="C873" s="50">
        <v>38078</v>
      </c>
      <c r="D873" s="57">
        <v>81.63</v>
      </c>
      <c r="E873" s="50" t="s">
        <v>167</v>
      </c>
      <c r="F873" s="50" t="s">
        <v>350</v>
      </c>
      <c r="G873" s="50" t="s">
        <v>267</v>
      </c>
      <c r="H873" s="52">
        <v>41851</v>
      </c>
      <c r="I873" s="50" t="s">
        <v>61</v>
      </c>
      <c r="J873" s="50" t="s">
        <v>6</v>
      </c>
      <c r="K873" s="50" t="s">
        <v>36</v>
      </c>
      <c r="L873" s="51">
        <v>8265.4922741900009</v>
      </c>
      <c r="M873" s="51">
        <v>3562193.3163100001</v>
      </c>
      <c r="N873" s="51">
        <v>81.777033175499994</v>
      </c>
      <c r="O873" s="51">
        <v>81.63</v>
      </c>
    </row>
    <row r="874" spans="1:15" x14ac:dyDescent="0.25">
      <c r="A874" s="50">
        <v>1467</v>
      </c>
      <c r="B874" s="50">
        <v>38080</v>
      </c>
      <c r="C874" s="50">
        <v>38080</v>
      </c>
      <c r="D874" s="57">
        <v>16.98</v>
      </c>
      <c r="E874" s="50" t="s">
        <v>167</v>
      </c>
      <c r="F874" s="50" t="s">
        <v>350</v>
      </c>
      <c r="G874" s="50" t="s">
        <v>267</v>
      </c>
      <c r="H874" s="52">
        <v>41851</v>
      </c>
      <c r="I874" s="50" t="s">
        <v>61</v>
      </c>
      <c r="J874" s="50" t="s">
        <v>6</v>
      </c>
      <c r="K874" s="50" t="s">
        <v>36</v>
      </c>
      <c r="L874" s="51">
        <v>3477.9243353000002</v>
      </c>
      <c r="M874" s="51">
        <v>740702.38014000002</v>
      </c>
      <c r="N874" s="51">
        <v>17.004254888799998</v>
      </c>
      <c r="O874" s="51">
        <v>16.98</v>
      </c>
    </row>
    <row r="875" spans="1:15" x14ac:dyDescent="0.25">
      <c r="A875" s="50">
        <v>1468</v>
      </c>
      <c r="B875" s="50">
        <v>38082</v>
      </c>
      <c r="C875" s="50">
        <v>38082</v>
      </c>
      <c r="D875" s="57">
        <v>10.08</v>
      </c>
      <c r="E875" s="50" t="s">
        <v>167</v>
      </c>
      <c r="F875" s="50" t="s">
        <v>350</v>
      </c>
      <c r="G875" s="50" t="s">
        <v>267</v>
      </c>
      <c r="H875" s="52">
        <v>41851</v>
      </c>
      <c r="I875" s="50" t="s">
        <v>61</v>
      </c>
      <c r="J875" s="50" t="s">
        <v>6</v>
      </c>
      <c r="K875" s="50" t="s">
        <v>36</v>
      </c>
      <c r="L875" s="51">
        <v>2652.9801355499999</v>
      </c>
      <c r="M875" s="51">
        <v>439890.094958</v>
      </c>
      <c r="N875" s="51">
        <v>10.0985274225</v>
      </c>
      <c r="O875" s="51">
        <v>10.08</v>
      </c>
    </row>
    <row r="876" spans="1:15" x14ac:dyDescent="0.25">
      <c r="A876" s="50">
        <v>1469</v>
      </c>
      <c r="B876" s="50">
        <v>38083</v>
      </c>
      <c r="C876" s="50">
        <v>38083</v>
      </c>
      <c r="D876" s="57">
        <v>20.53</v>
      </c>
      <c r="E876" s="50" t="s">
        <v>167</v>
      </c>
      <c r="F876" s="50" t="s">
        <v>350</v>
      </c>
      <c r="G876" s="50" t="s">
        <v>267</v>
      </c>
      <c r="H876" s="52">
        <v>41851</v>
      </c>
      <c r="I876" s="50" t="s">
        <v>61</v>
      </c>
      <c r="J876" s="50" t="s">
        <v>6</v>
      </c>
      <c r="K876" s="50" t="s">
        <v>36</v>
      </c>
      <c r="L876" s="51">
        <v>4999.87054696</v>
      </c>
      <c r="M876" s="51">
        <v>895741.39226300002</v>
      </c>
      <c r="N876" s="51">
        <v>20.5634750973</v>
      </c>
      <c r="O876" s="51">
        <v>20.53</v>
      </c>
    </row>
    <row r="877" spans="1:15" x14ac:dyDescent="0.25">
      <c r="A877" s="50">
        <v>1470</v>
      </c>
      <c r="B877" s="50">
        <v>38084</v>
      </c>
      <c r="C877" s="50">
        <v>38084</v>
      </c>
      <c r="D877" s="57">
        <v>3.52</v>
      </c>
      <c r="E877" s="50" t="s">
        <v>167</v>
      </c>
      <c r="F877" s="50" t="s">
        <v>350</v>
      </c>
      <c r="G877" s="50" t="s">
        <v>267</v>
      </c>
      <c r="H877" s="52">
        <v>41851</v>
      </c>
      <c r="I877" s="50" t="s">
        <v>61</v>
      </c>
      <c r="J877" s="50" t="s">
        <v>6</v>
      </c>
      <c r="K877" s="50" t="s">
        <v>36</v>
      </c>
      <c r="L877" s="51">
        <v>1566.94074968</v>
      </c>
      <c r="M877" s="51">
        <v>153453.95688099999</v>
      </c>
      <c r="N877" s="51">
        <v>3.52283220154</v>
      </c>
      <c r="O877" s="51">
        <v>3.52</v>
      </c>
    </row>
    <row r="878" spans="1:15" x14ac:dyDescent="0.25">
      <c r="A878" s="50">
        <v>1471</v>
      </c>
      <c r="B878" s="50">
        <v>38085</v>
      </c>
      <c r="C878" s="50">
        <v>38085</v>
      </c>
      <c r="D878" s="57">
        <v>9.75</v>
      </c>
      <c r="E878" s="50" t="s">
        <v>167</v>
      </c>
      <c r="F878" s="50" t="s">
        <v>350</v>
      </c>
      <c r="G878" s="50" t="s">
        <v>267</v>
      </c>
      <c r="H878" s="52">
        <v>41851</v>
      </c>
      <c r="I878" s="50" t="s">
        <v>61</v>
      </c>
      <c r="J878" s="50" t="s">
        <v>6</v>
      </c>
      <c r="K878" s="50" t="s">
        <v>36</v>
      </c>
      <c r="L878" s="51">
        <v>2609.9552507600001</v>
      </c>
      <c r="M878" s="51">
        <v>425449.684633</v>
      </c>
      <c r="N878" s="51">
        <v>9.7670198906600003</v>
      </c>
      <c r="O878" s="51">
        <v>9.75</v>
      </c>
    </row>
    <row r="879" spans="1:15" x14ac:dyDescent="0.25">
      <c r="A879" s="50">
        <v>1472</v>
      </c>
      <c r="B879" s="50">
        <v>38086</v>
      </c>
      <c r="C879" s="50">
        <v>38086</v>
      </c>
      <c r="D879" s="57">
        <v>38.270000000000003</v>
      </c>
      <c r="E879" s="50" t="s">
        <v>167</v>
      </c>
      <c r="F879" s="50" t="s">
        <v>350</v>
      </c>
      <c r="G879" s="50" t="s">
        <v>267</v>
      </c>
      <c r="H879" s="52">
        <v>41851</v>
      </c>
      <c r="I879" s="50" t="s">
        <v>61</v>
      </c>
      <c r="J879" s="50" t="s">
        <v>6</v>
      </c>
      <c r="K879" s="50" t="s">
        <v>36</v>
      </c>
      <c r="L879" s="51">
        <v>5168.7796036999998</v>
      </c>
      <c r="M879" s="51">
        <v>1669970.14405</v>
      </c>
      <c r="N879" s="51">
        <v>38.337392652699997</v>
      </c>
      <c r="O879" s="51">
        <v>38.270000000000003</v>
      </c>
    </row>
    <row r="880" spans="1:15" x14ac:dyDescent="0.25">
      <c r="A880" s="50">
        <v>1473</v>
      </c>
      <c r="B880" s="50">
        <v>38087</v>
      </c>
      <c r="C880" s="50">
        <v>38087</v>
      </c>
      <c r="D880" s="57">
        <v>19.559999999999999</v>
      </c>
      <c r="E880" s="50" t="s">
        <v>167</v>
      </c>
      <c r="F880" s="50" t="s">
        <v>350</v>
      </c>
      <c r="G880" s="50" t="s">
        <v>267</v>
      </c>
      <c r="H880" s="52">
        <v>41851</v>
      </c>
      <c r="I880" s="50" t="s">
        <v>61</v>
      </c>
      <c r="J880" s="50" t="s">
        <v>6</v>
      </c>
      <c r="K880" s="50" t="s">
        <v>36</v>
      </c>
      <c r="L880" s="51">
        <v>4053.3584943300002</v>
      </c>
      <c r="M880" s="51">
        <v>853417.82334300003</v>
      </c>
      <c r="N880" s="51">
        <v>19.5918557627</v>
      </c>
      <c r="O880" s="51">
        <v>19.559999999999999</v>
      </c>
    </row>
    <row r="881" spans="1:15" x14ac:dyDescent="0.25">
      <c r="A881" s="50">
        <v>1474</v>
      </c>
      <c r="B881" s="50">
        <v>38088</v>
      </c>
      <c r="C881" s="50">
        <v>38088</v>
      </c>
      <c r="D881" s="57">
        <v>68.64</v>
      </c>
      <c r="E881" s="50" t="s">
        <v>167</v>
      </c>
      <c r="F881" s="50" t="s">
        <v>350</v>
      </c>
      <c r="G881" s="50" t="s">
        <v>267</v>
      </c>
      <c r="H881" s="52">
        <v>41851</v>
      </c>
      <c r="I881" s="50" t="s">
        <v>61</v>
      </c>
      <c r="J881" s="50" t="s">
        <v>6</v>
      </c>
      <c r="K881" s="50" t="s">
        <v>36</v>
      </c>
      <c r="L881" s="51">
        <v>9151.2721661800006</v>
      </c>
      <c r="M881" s="51">
        <v>2994552.19606</v>
      </c>
      <c r="N881" s="51">
        <v>68.745734029100007</v>
      </c>
      <c r="O881" s="51">
        <v>68.64</v>
      </c>
    </row>
    <row r="882" spans="1:15" x14ac:dyDescent="0.25">
      <c r="A882" s="50">
        <v>1475</v>
      </c>
      <c r="B882" s="50">
        <v>38089</v>
      </c>
      <c r="C882" s="50">
        <v>38089</v>
      </c>
      <c r="D882" s="57">
        <v>9.89</v>
      </c>
      <c r="E882" s="50" t="s">
        <v>167</v>
      </c>
      <c r="F882" s="50" t="s">
        <v>350</v>
      </c>
      <c r="G882" s="50" t="s">
        <v>267</v>
      </c>
      <c r="H882" s="52">
        <v>41851</v>
      </c>
      <c r="I882" s="50" t="s">
        <v>61</v>
      </c>
      <c r="J882" s="50" t="s">
        <v>6</v>
      </c>
      <c r="K882" s="50" t="s">
        <v>36</v>
      </c>
      <c r="L882" s="51">
        <v>2612.3782140500002</v>
      </c>
      <c r="M882" s="51">
        <v>431385.66465699999</v>
      </c>
      <c r="N882" s="51">
        <v>9.9032917861499996</v>
      </c>
      <c r="O882" s="51">
        <v>9.89</v>
      </c>
    </row>
    <row r="883" spans="1:15" x14ac:dyDescent="0.25">
      <c r="A883" s="50">
        <v>1476</v>
      </c>
      <c r="B883" s="50">
        <v>38090</v>
      </c>
      <c r="C883" s="50">
        <v>38090</v>
      </c>
      <c r="D883" s="57">
        <v>19.579999999999998</v>
      </c>
      <c r="E883" s="50" t="s">
        <v>167</v>
      </c>
      <c r="F883" s="50" t="s">
        <v>350</v>
      </c>
      <c r="G883" s="50" t="s">
        <v>267</v>
      </c>
      <c r="H883" s="52">
        <v>41851</v>
      </c>
      <c r="I883" s="50" t="s">
        <v>61</v>
      </c>
      <c r="J883" s="50" t="s">
        <v>6</v>
      </c>
      <c r="K883" s="50" t="s">
        <v>36</v>
      </c>
      <c r="L883" s="51">
        <v>3916.3363481699998</v>
      </c>
      <c r="M883" s="51">
        <v>854202.68497599999</v>
      </c>
      <c r="N883" s="51">
        <v>19.609873778600001</v>
      </c>
      <c r="O883" s="51">
        <v>19.579999999999998</v>
      </c>
    </row>
    <row r="884" spans="1:15" x14ac:dyDescent="0.25">
      <c r="A884" s="50">
        <v>1477</v>
      </c>
      <c r="B884" s="50">
        <v>38091</v>
      </c>
      <c r="C884" s="50">
        <v>38091</v>
      </c>
      <c r="D884" s="57">
        <v>9.91</v>
      </c>
      <c r="E884" s="50" t="s">
        <v>167</v>
      </c>
      <c r="F884" s="50" t="s">
        <v>350</v>
      </c>
      <c r="G884" s="50" t="s">
        <v>267</v>
      </c>
      <c r="H884" s="52">
        <v>41851</v>
      </c>
      <c r="I884" s="50" t="s">
        <v>61</v>
      </c>
      <c r="J884" s="50" t="s">
        <v>6</v>
      </c>
      <c r="K884" s="50" t="s">
        <v>36</v>
      </c>
      <c r="L884" s="51">
        <v>2630.35178924</v>
      </c>
      <c r="M884" s="51">
        <v>432662.57630700001</v>
      </c>
      <c r="N884" s="51">
        <v>9.9326057613100005</v>
      </c>
      <c r="O884" s="51">
        <v>9.91</v>
      </c>
    </row>
    <row r="885" spans="1:15" x14ac:dyDescent="0.25">
      <c r="A885" s="50">
        <v>1478</v>
      </c>
      <c r="B885" s="50">
        <v>38092</v>
      </c>
      <c r="C885" s="50">
        <v>38092</v>
      </c>
      <c r="D885" s="57">
        <v>25.62</v>
      </c>
      <c r="E885" s="50" t="s">
        <v>167</v>
      </c>
      <c r="F885" s="50" t="s">
        <v>350</v>
      </c>
      <c r="G885" s="50" t="s">
        <v>267</v>
      </c>
      <c r="H885" s="52">
        <v>41851</v>
      </c>
      <c r="I885" s="50" t="s">
        <v>61</v>
      </c>
      <c r="J885" s="50" t="s">
        <v>6</v>
      </c>
      <c r="K885" s="50" t="s">
        <v>36</v>
      </c>
      <c r="L885" s="51">
        <v>5306.1467434599999</v>
      </c>
      <c r="M885" s="51">
        <v>1118132.8609199999</v>
      </c>
      <c r="N885" s="51">
        <v>25.668901135599999</v>
      </c>
      <c r="O885" s="51">
        <v>25.62</v>
      </c>
    </row>
    <row r="886" spans="1:15" x14ac:dyDescent="0.25">
      <c r="A886" s="50">
        <v>1479</v>
      </c>
      <c r="B886" s="50">
        <v>38093</v>
      </c>
      <c r="C886" s="50">
        <v>38093</v>
      </c>
      <c r="D886" s="57">
        <v>18.55</v>
      </c>
      <c r="E886" s="50" t="s">
        <v>167</v>
      </c>
      <c r="F886" s="50" t="s">
        <v>350</v>
      </c>
      <c r="G886" s="50" t="s">
        <v>267</v>
      </c>
      <c r="H886" s="52">
        <v>41851</v>
      </c>
      <c r="I886" s="50" t="s">
        <v>61</v>
      </c>
      <c r="J886" s="50" t="s">
        <v>6</v>
      </c>
      <c r="K886" s="50" t="s">
        <v>36</v>
      </c>
      <c r="L886" s="51">
        <v>3855.6974881299998</v>
      </c>
      <c r="M886" s="51">
        <v>809455.49207699997</v>
      </c>
      <c r="N886" s="51">
        <v>18.5826154708</v>
      </c>
      <c r="O886" s="51">
        <v>18.55</v>
      </c>
    </row>
    <row r="887" spans="1:15" x14ac:dyDescent="0.25">
      <c r="A887" s="50">
        <v>1480</v>
      </c>
      <c r="B887" s="50">
        <v>38094</v>
      </c>
      <c r="C887" s="50">
        <v>38094</v>
      </c>
      <c r="D887" s="57">
        <v>7.73</v>
      </c>
      <c r="E887" s="50" t="s">
        <v>167</v>
      </c>
      <c r="F887" s="50" t="s">
        <v>350</v>
      </c>
      <c r="G887" s="50" t="s">
        <v>267</v>
      </c>
      <c r="H887" s="52">
        <v>41851</v>
      </c>
      <c r="I887" s="50" t="s">
        <v>61</v>
      </c>
      <c r="J887" s="50" t="s">
        <v>6</v>
      </c>
      <c r="K887" s="50" t="s">
        <v>36</v>
      </c>
      <c r="L887" s="51">
        <v>4658.7895006199997</v>
      </c>
      <c r="M887" s="51">
        <v>1175352.73279</v>
      </c>
      <c r="N887" s="51">
        <v>26.982493898400001</v>
      </c>
      <c r="O887" s="51">
        <v>7.73</v>
      </c>
    </row>
    <row r="888" spans="1:15" x14ac:dyDescent="0.25">
      <c r="A888" s="50">
        <v>1484</v>
      </c>
      <c r="B888" s="50">
        <v>38101</v>
      </c>
      <c r="C888" s="50">
        <v>38101</v>
      </c>
      <c r="D888" s="57">
        <v>277.8</v>
      </c>
      <c r="E888" s="50" t="s">
        <v>167</v>
      </c>
      <c r="F888" s="50" t="s">
        <v>350</v>
      </c>
      <c r="G888" s="50" t="s">
        <v>466</v>
      </c>
      <c r="H888" s="52">
        <v>41885</v>
      </c>
      <c r="I888" s="50" t="s">
        <v>61</v>
      </c>
      <c r="J888" s="50" t="s">
        <v>6</v>
      </c>
      <c r="K888" s="50" t="s">
        <v>36</v>
      </c>
      <c r="L888" s="51">
        <v>21945.350030000001</v>
      </c>
      <c r="M888" s="51">
        <v>14154008.409399999</v>
      </c>
      <c r="N888" s="51">
        <v>324.93262225900003</v>
      </c>
      <c r="O888" s="51">
        <v>277.8</v>
      </c>
    </row>
    <row r="889" spans="1:15" x14ac:dyDescent="0.25">
      <c r="A889" s="50">
        <v>1485</v>
      </c>
      <c r="B889" s="50">
        <v>38112</v>
      </c>
      <c r="C889" s="50">
        <v>38112</v>
      </c>
      <c r="D889" s="57">
        <v>9.89</v>
      </c>
      <c r="E889" s="50" t="s">
        <v>167</v>
      </c>
      <c r="F889" s="50" t="s">
        <v>350</v>
      </c>
      <c r="G889" s="50" t="s">
        <v>297</v>
      </c>
      <c r="H889" s="52">
        <v>41851</v>
      </c>
      <c r="I889" s="50" t="s">
        <v>61</v>
      </c>
      <c r="J889" s="50" t="s">
        <v>6</v>
      </c>
      <c r="K889" s="50" t="s">
        <v>36</v>
      </c>
      <c r="L889" s="51">
        <v>3261.8378575000002</v>
      </c>
      <c r="M889" s="51">
        <v>431341.67216299998</v>
      </c>
      <c r="N889" s="51">
        <v>9.9022818534199999</v>
      </c>
      <c r="O889" s="51">
        <v>9.89</v>
      </c>
    </row>
    <row r="890" spans="1:15" x14ac:dyDescent="0.25">
      <c r="A890" s="50">
        <v>1486</v>
      </c>
      <c r="B890" s="50">
        <v>38114</v>
      </c>
      <c r="C890" s="50">
        <v>38114</v>
      </c>
      <c r="D890" s="57">
        <v>17.7</v>
      </c>
      <c r="E890" s="50" t="s">
        <v>167</v>
      </c>
      <c r="F890" s="50" t="s">
        <v>350</v>
      </c>
      <c r="G890" s="50" t="s">
        <v>297</v>
      </c>
      <c r="H890" s="52">
        <v>41851</v>
      </c>
      <c r="I890" s="50" t="s">
        <v>61</v>
      </c>
      <c r="J890" s="50" t="s">
        <v>6</v>
      </c>
      <c r="K890" s="50" t="s">
        <v>36</v>
      </c>
      <c r="L890" s="51">
        <v>3866.04652308</v>
      </c>
      <c r="M890" s="51">
        <v>772215.19148899999</v>
      </c>
      <c r="N890" s="51">
        <v>17.727692386600001</v>
      </c>
      <c r="O890" s="51">
        <v>17.7</v>
      </c>
    </row>
    <row r="891" spans="1:15" x14ac:dyDescent="0.25">
      <c r="A891" s="50">
        <v>1487</v>
      </c>
      <c r="B891" s="50">
        <v>38115</v>
      </c>
      <c r="C891" s="50">
        <v>38115</v>
      </c>
      <c r="D891" s="57">
        <v>13.2</v>
      </c>
      <c r="E891" s="50" t="s">
        <v>167</v>
      </c>
      <c r="F891" s="50" t="s">
        <v>350</v>
      </c>
      <c r="G891" s="50" t="s">
        <v>297</v>
      </c>
      <c r="H891" s="52">
        <v>41851</v>
      </c>
      <c r="I891" s="50" t="s">
        <v>61</v>
      </c>
      <c r="J891" s="50" t="s">
        <v>6</v>
      </c>
      <c r="K891" s="50" t="s">
        <v>36</v>
      </c>
      <c r="L891" s="51">
        <v>3666.7730464000001</v>
      </c>
      <c r="M891" s="51">
        <v>773526.91836799996</v>
      </c>
      <c r="N891" s="51">
        <v>17.757805612599999</v>
      </c>
      <c r="O891" s="51">
        <v>13.2</v>
      </c>
    </row>
    <row r="892" spans="1:15" x14ac:dyDescent="0.25">
      <c r="A892" s="50">
        <v>1488</v>
      </c>
      <c r="B892" s="50">
        <v>38116</v>
      </c>
      <c r="C892" s="50">
        <v>38116</v>
      </c>
      <c r="D892" s="57">
        <v>7.51</v>
      </c>
      <c r="E892" s="50" t="s">
        <v>167</v>
      </c>
      <c r="F892" s="50" t="s">
        <v>350</v>
      </c>
      <c r="G892" s="50" t="s">
        <v>297</v>
      </c>
      <c r="H892" s="52">
        <v>41851</v>
      </c>
      <c r="I892" s="50" t="s">
        <v>61</v>
      </c>
      <c r="J892" s="50" t="s">
        <v>6</v>
      </c>
      <c r="K892" s="50" t="s">
        <v>36</v>
      </c>
      <c r="L892" s="51">
        <v>2818.44802398</v>
      </c>
      <c r="M892" s="51">
        <v>327799.40601600002</v>
      </c>
      <c r="N892" s="51">
        <v>7.5252689902999998</v>
      </c>
      <c r="O892" s="51">
        <v>7.51</v>
      </c>
    </row>
    <row r="893" spans="1:15" x14ac:dyDescent="0.25">
      <c r="A893" s="50">
        <v>1489</v>
      </c>
      <c r="B893" s="50">
        <v>38117</v>
      </c>
      <c r="C893" s="50">
        <v>38117</v>
      </c>
      <c r="D893" s="57">
        <v>10.38</v>
      </c>
      <c r="E893" s="50" t="s">
        <v>167</v>
      </c>
      <c r="F893" s="50" t="s">
        <v>350</v>
      </c>
      <c r="G893" s="50" t="s">
        <v>297</v>
      </c>
      <c r="H893" s="52">
        <v>41851</v>
      </c>
      <c r="I893" s="50" t="s">
        <v>61</v>
      </c>
      <c r="J893" s="50" t="s">
        <v>6</v>
      </c>
      <c r="K893" s="50" t="s">
        <v>36</v>
      </c>
      <c r="L893" s="51">
        <v>3466.6849346600002</v>
      </c>
      <c r="M893" s="51">
        <v>452859.84208899998</v>
      </c>
      <c r="N893" s="51">
        <v>10.396273038</v>
      </c>
      <c r="O893" s="51">
        <v>10.38</v>
      </c>
    </row>
    <row r="894" spans="1:15" x14ac:dyDescent="0.25">
      <c r="A894" s="50">
        <v>1490</v>
      </c>
      <c r="B894" s="50">
        <v>38118</v>
      </c>
      <c r="C894" s="50">
        <v>38118</v>
      </c>
      <c r="D894" s="57">
        <v>19.5</v>
      </c>
      <c r="E894" s="50" t="s">
        <v>167</v>
      </c>
      <c r="F894" s="50" t="s">
        <v>350</v>
      </c>
      <c r="G894" s="50" t="s">
        <v>297</v>
      </c>
      <c r="H894" s="52">
        <v>41851</v>
      </c>
      <c r="I894" s="50" t="s">
        <v>61</v>
      </c>
      <c r="J894" s="50" t="s">
        <v>6</v>
      </c>
      <c r="K894" s="50" t="s">
        <v>36</v>
      </c>
      <c r="L894" s="51">
        <v>5682.2117928799998</v>
      </c>
      <c r="M894" s="51">
        <v>851015.32965500001</v>
      </c>
      <c r="N894" s="51">
        <v>19.536701876199999</v>
      </c>
      <c r="O894" s="51">
        <v>19.5</v>
      </c>
    </row>
    <row r="895" spans="1:15" x14ac:dyDescent="0.25">
      <c r="A895" s="50">
        <v>1491</v>
      </c>
      <c r="B895" s="50">
        <v>38119</v>
      </c>
      <c r="C895" s="50">
        <v>38119</v>
      </c>
      <c r="D895" s="57">
        <v>28.59</v>
      </c>
      <c r="E895" s="50" t="s">
        <v>167</v>
      </c>
      <c r="F895" s="50" t="s">
        <v>350</v>
      </c>
      <c r="G895" s="50" t="s">
        <v>297</v>
      </c>
      <c r="H895" s="52">
        <v>41851</v>
      </c>
      <c r="I895" s="50" t="s">
        <v>61</v>
      </c>
      <c r="J895" s="50" t="s">
        <v>6</v>
      </c>
      <c r="K895" s="50" t="s">
        <v>36</v>
      </c>
      <c r="L895" s="51">
        <v>4527.6370793200003</v>
      </c>
      <c r="M895" s="51">
        <v>1247476.73587</v>
      </c>
      <c r="N895" s="51">
        <v>28.638239802299999</v>
      </c>
      <c r="O895" s="51">
        <v>28.59</v>
      </c>
    </row>
    <row r="896" spans="1:15" x14ac:dyDescent="0.25">
      <c r="A896" s="50">
        <v>1492</v>
      </c>
      <c r="B896" s="50">
        <v>38121</v>
      </c>
      <c r="C896" s="50">
        <v>38121</v>
      </c>
      <c r="D896" s="57">
        <v>16.38</v>
      </c>
      <c r="E896" s="50" t="s">
        <v>167</v>
      </c>
      <c r="F896" s="50" t="s">
        <v>350</v>
      </c>
      <c r="G896" s="50" t="s">
        <v>297</v>
      </c>
      <c r="H896" s="52">
        <v>41851</v>
      </c>
      <c r="I896" s="50" t="s">
        <v>61</v>
      </c>
      <c r="J896" s="50" t="s">
        <v>6</v>
      </c>
      <c r="K896" s="50" t="s">
        <v>36</v>
      </c>
      <c r="L896" s="51">
        <v>3835.6633537600001</v>
      </c>
      <c r="M896" s="51">
        <v>813121.01115200005</v>
      </c>
      <c r="N896" s="51">
        <v>18.666764546500001</v>
      </c>
      <c r="O896" s="51">
        <v>16.38</v>
      </c>
    </row>
    <row r="897" spans="1:15" x14ac:dyDescent="0.25">
      <c r="A897" s="50">
        <v>1493</v>
      </c>
      <c r="B897" s="50">
        <v>38122</v>
      </c>
      <c r="C897" s="50">
        <v>38122</v>
      </c>
      <c r="D897" s="57">
        <v>5.74</v>
      </c>
      <c r="E897" s="50" t="s">
        <v>167</v>
      </c>
      <c r="F897" s="50" t="s">
        <v>350</v>
      </c>
      <c r="G897" s="50" t="s">
        <v>297</v>
      </c>
      <c r="H897" s="52">
        <v>41851</v>
      </c>
      <c r="I897" s="50" t="s">
        <v>61</v>
      </c>
      <c r="J897" s="50" t="s">
        <v>6</v>
      </c>
      <c r="K897" s="50" t="s">
        <v>36</v>
      </c>
      <c r="L897" s="51">
        <v>2173.6894801899998</v>
      </c>
      <c r="M897" s="51">
        <v>250324.38625499999</v>
      </c>
      <c r="N897" s="51">
        <v>5.74668015508</v>
      </c>
      <c r="O897" s="51">
        <v>5.74</v>
      </c>
    </row>
    <row r="898" spans="1:15" x14ac:dyDescent="0.25">
      <c r="A898" s="50">
        <v>1494</v>
      </c>
      <c r="B898" s="50">
        <v>38123</v>
      </c>
      <c r="C898" s="50">
        <v>38123</v>
      </c>
      <c r="D898" s="57">
        <v>39.44</v>
      </c>
      <c r="E898" s="50" t="s">
        <v>167</v>
      </c>
      <c r="F898" s="50" t="s">
        <v>350</v>
      </c>
      <c r="G898" s="50" t="s">
        <v>297</v>
      </c>
      <c r="H898" s="52">
        <v>41851</v>
      </c>
      <c r="I898" s="50" t="s">
        <v>61</v>
      </c>
      <c r="J898" s="50" t="s">
        <v>6</v>
      </c>
      <c r="K898" s="50" t="s">
        <v>36</v>
      </c>
      <c r="L898" s="51">
        <v>8905.2949271300004</v>
      </c>
      <c r="M898" s="51">
        <v>1721392.8740900001</v>
      </c>
      <c r="N898" s="51">
        <v>39.517900819099999</v>
      </c>
      <c r="O898" s="51">
        <v>39.44</v>
      </c>
    </row>
    <row r="899" spans="1:15" x14ac:dyDescent="0.25">
      <c r="A899" s="50">
        <v>1495</v>
      </c>
      <c r="B899" s="50">
        <v>38124</v>
      </c>
      <c r="C899" s="50">
        <v>38124</v>
      </c>
      <c r="D899" s="57">
        <v>39.409999999999997</v>
      </c>
      <c r="E899" s="50" t="s">
        <v>167</v>
      </c>
      <c r="F899" s="50" t="s">
        <v>350</v>
      </c>
      <c r="G899" s="50" t="s">
        <v>297</v>
      </c>
      <c r="H899" s="52">
        <v>41851</v>
      </c>
      <c r="I899" s="50" t="s">
        <v>61</v>
      </c>
      <c r="J899" s="50" t="s">
        <v>6</v>
      </c>
      <c r="K899" s="50" t="s">
        <v>36</v>
      </c>
      <c r="L899" s="51">
        <v>6507.2610153200003</v>
      </c>
      <c r="M899" s="51">
        <v>1719874.49113</v>
      </c>
      <c r="N899" s="51">
        <v>39.4830434032</v>
      </c>
      <c r="O899" s="51">
        <v>39.409999999999997</v>
      </c>
    </row>
    <row r="900" spans="1:15" x14ac:dyDescent="0.25">
      <c r="A900" s="50">
        <v>1496</v>
      </c>
      <c r="B900" s="50">
        <v>38125</v>
      </c>
      <c r="C900" s="50">
        <v>38125</v>
      </c>
      <c r="D900" s="57">
        <v>36.19</v>
      </c>
      <c r="E900" s="50" t="s">
        <v>167</v>
      </c>
      <c r="F900" s="50" t="s">
        <v>350</v>
      </c>
      <c r="G900" s="50" t="s">
        <v>297</v>
      </c>
      <c r="H900" s="52">
        <v>41851</v>
      </c>
      <c r="I900" s="50" t="s">
        <v>61</v>
      </c>
      <c r="J900" s="50" t="s">
        <v>6</v>
      </c>
      <c r="K900" s="50" t="s">
        <v>36</v>
      </c>
      <c r="L900" s="51">
        <v>5229.3055787499998</v>
      </c>
      <c r="M900" s="51">
        <v>1708737.97529</v>
      </c>
      <c r="N900" s="51">
        <v>39.227383155600002</v>
      </c>
      <c r="O900" s="51">
        <v>36.19</v>
      </c>
    </row>
    <row r="901" spans="1:15" x14ac:dyDescent="0.25">
      <c r="A901" s="50">
        <v>1497</v>
      </c>
      <c r="B901" s="50">
        <v>38126</v>
      </c>
      <c r="C901" s="50">
        <v>38126</v>
      </c>
      <c r="D901" s="57">
        <v>9.9499999999999993</v>
      </c>
      <c r="E901" s="50" t="s">
        <v>167</v>
      </c>
      <c r="F901" s="50" t="s">
        <v>350</v>
      </c>
      <c r="G901" s="50" t="s">
        <v>297</v>
      </c>
      <c r="H901" s="52">
        <v>41851</v>
      </c>
      <c r="I901" s="50" t="s">
        <v>61</v>
      </c>
      <c r="J901" s="50" t="s">
        <v>6</v>
      </c>
      <c r="K901" s="50" t="s">
        <v>36</v>
      </c>
      <c r="L901" s="51">
        <v>2636.0183947700002</v>
      </c>
      <c r="M901" s="51">
        <v>434134.73923000001</v>
      </c>
      <c r="N901" s="51">
        <v>9.9664021068499995</v>
      </c>
      <c r="O901" s="51">
        <v>9.9499999999999993</v>
      </c>
    </row>
    <row r="902" spans="1:15" x14ac:dyDescent="0.25">
      <c r="A902" s="50">
        <v>1498</v>
      </c>
      <c r="B902" s="50">
        <v>38127</v>
      </c>
      <c r="C902" s="50">
        <v>38127</v>
      </c>
      <c r="D902" s="57">
        <v>7.98</v>
      </c>
      <c r="E902" s="50" t="s">
        <v>167</v>
      </c>
      <c r="F902" s="50" t="s">
        <v>350</v>
      </c>
      <c r="G902" s="50" t="s">
        <v>297</v>
      </c>
      <c r="H902" s="52">
        <v>41851</v>
      </c>
      <c r="I902" s="50" t="s">
        <v>61</v>
      </c>
      <c r="J902" s="50" t="s">
        <v>6</v>
      </c>
      <c r="K902" s="50" t="s">
        <v>36</v>
      </c>
      <c r="L902" s="51">
        <v>3179.2708564099999</v>
      </c>
      <c r="M902" s="51">
        <v>348431.57476599998</v>
      </c>
      <c r="N902" s="51">
        <v>7.9989203052400004</v>
      </c>
      <c r="O902" s="51">
        <v>7.98</v>
      </c>
    </row>
    <row r="903" spans="1:15" x14ac:dyDescent="0.25">
      <c r="A903" s="50">
        <v>1499</v>
      </c>
      <c r="B903" s="50">
        <v>38128</v>
      </c>
      <c r="C903" s="50">
        <v>38128</v>
      </c>
      <c r="D903" s="57">
        <v>5</v>
      </c>
      <c r="E903" s="50" t="s">
        <v>167</v>
      </c>
      <c r="F903" s="50" t="s">
        <v>350</v>
      </c>
      <c r="G903" s="50" t="s">
        <v>297</v>
      </c>
      <c r="H903" s="52">
        <v>41851</v>
      </c>
      <c r="I903" s="50" t="s">
        <v>61</v>
      </c>
      <c r="J903" s="50" t="s">
        <v>6</v>
      </c>
      <c r="K903" s="50" t="s">
        <v>36</v>
      </c>
      <c r="L903" s="51">
        <v>4596.5152100400001</v>
      </c>
      <c r="M903" s="51">
        <v>294615.62484800001</v>
      </c>
      <c r="N903" s="51">
        <v>6.76347115047</v>
      </c>
      <c r="O903" s="51">
        <v>5</v>
      </c>
    </row>
    <row r="904" spans="1:15" x14ac:dyDescent="0.25">
      <c r="A904" s="50">
        <v>1500</v>
      </c>
      <c r="B904" s="50">
        <v>38130</v>
      </c>
      <c r="C904" s="50">
        <v>38130</v>
      </c>
      <c r="D904" s="57">
        <v>19.16</v>
      </c>
      <c r="E904" s="50" t="s">
        <v>167</v>
      </c>
      <c r="F904" s="50" t="s">
        <v>350</v>
      </c>
      <c r="G904" s="50" t="s">
        <v>297</v>
      </c>
      <c r="H904" s="52">
        <v>41851</v>
      </c>
      <c r="I904" s="50" t="s">
        <v>61</v>
      </c>
      <c r="J904" s="50" t="s">
        <v>6</v>
      </c>
      <c r="K904" s="50" t="s">
        <v>36</v>
      </c>
      <c r="L904" s="51">
        <v>3878.6670077200001</v>
      </c>
      <c r="M904" s="51">
        <v>836279.35081199999</v>
      </c>
      <c r="N904" s="51">
        <v>19.1984089977</v>
      </c>
      <c r="O904" s="51">
        <v>19.16</v>
      </c>
    </row>
    <row r="905" spans="1:15" x14ac:dyDescent="0.25">
      <c r="A905" s="50">
        <v>1501</v>
      </c>
      <c r="B905" s="50">
        <v>38131</v>
      </c>
      <c r="C905" s="50">
        <v>38131</v>
      </c>
      <c r="D905" s="57">
        <v>56.93</v>
      </c>
      <c r="E905" s="50" t="s">
        <v>167</v>
      </c>
      <c r="F905" s="50" t="s">
        <v>350</v>
      </c>
      <c r="G905" s="50" t="s">
        <v>297</v>
      </c>
      <c r="H905" s="52">
        <v>41851</v>
      </c>
      <c r="I905" s="50" t="s">
        <v>61</v>
      </c>
      <c r="J905" s="50" t="s">
        <v>6</v>
      </c>
      <c r="K905" s="50" t="s">
        <v>36</v>
      </c>
      <c r="L905" s="51">
        <v>7834.54067734</v>
      </c>
      <c r="M905" s="51">
        <v>2528914.9893399999</v>
      </c>
      <c r="N905" s="51">
        <v>58.056131887699998</v>
      </c>
      <c r="O905" s="51">
        <v>56.93</v>
      </c>
    </row>
    <row r="906" spans="1:15" x14ac:dyDescent="0.25">
      <c r="A906" s="50">
        <v>1502</v>
      </c>
      <c r="B906" s="50">
        <v>38132</v>
      </c>
      <c r="C906" s="50">
        <v>38132</v>
      </c>
      <c r="D906" s="57">
        <v>3.07</v>
      </c>
      <c r="E906" s="50" t="s">
        <v>167</v>
      </c>
      <c r="F906" s="50" t="s">
        <v>350</v>
      </c>
      <c r="G906" s="50" t="s">
        <v>297</v>
      </c>
      <c r="H906" s="52">
        <v>41851</v>
      </c>
      <c r="I906" s="50" t="s">
        <v>61</v>
      </c>
      <c r="J906" s="50" t="s">
        <v>6</v>
      </c>
      <c r="K906" s="50" t="s">
        <v>36</v>
      </c>
      <c r="L906" s="51">
        <v>1776.1147113899999</v>
      </c>
      <c r="M906" s="51">
        <v>133918.630538</v>
      </c>
      <c r="N906" s="51">
        <v>3.0743610241899999</v>
      </c>
      <c r="O906" s="51">
        <v>3.07</v>
      </c>
    </row>
    <row r="907" spans="1:15" x14ac:dyDescent="0.25">
      <c r="A907" s="50">
        <v>1503</v>
      </c>
      <c r="B907" s="50">
        <v>38133</v>
      </c>
      <c r="C907" s="50">
        <v>38133</v>
      </c>
      <c r="D907" s="57">
        <v>7.11</v>
      </c>
      <c r="E907" s="50" t="s">
        <v>167</v>
      </c>
      <c r="F907" s="50" t="s">
        <v>350</v>
      </c>
      <c r="G907" s="50" t="s">
        <v>297</v>
      </c>
      <c r="H907" s="52">
        <v>41851</v>
      </c>
      <c r="I907" s="50" t="s">
        <v>61</v>
      </c>
      <c r="J907" s="50" t="s">
        <v>6</v>
      </c>
      <c r="K907" s="50" t="s">
        <v>36</v>
      </c>
      <c r="L907" s="51">
        <v>2626.94285618</v>
      </c>
      <c r="M907" s="51">
        <v>310080.06417700002</v>
      </c>
      <c r="N907" s="51">
        <v>7.1184872475100001</v>
      </c>
      <c r="O907" s="51">
        <v>7.11</v>
      </c>
    </row>
    <row r="908" spans="1:15" x14ac:dyDescent="0.25">
      <c r="A908" s="50">
        <v>1504</v>
      </c>
      <c r="B908" s="50">
        <v>38134</v>
      </c>
      <c r="C908" s="50">
        <v>38134</v>
      </c>
      <c r="D908" s="57">
        <v>9.74</v>
      </c>
      <c r="E908" s="50" t="s">
        <v>167</v>
      </c>
      <c r="F908" s="50" t="s">
        <v>350</v>
      </c>
      <c r="G908" s="50" t="s">
        <v>297</v>
      </c>
      <c r="H908" s="52">
        <v>41851</v>
      </c>
      <c r="I908" s="50" t="s">
        <v>61</v>
      </c>
      <c r="J908" s="50" t="s">
        <v>6</v>
      </c>
      <c r="K908" s="50" t="s">
        <v>36</v>
      </c>
      <c r="L908" s="51">
        <v>2812.50577931</v>
      </c>
      <c r="M908" s="51">
        <v>424888.37611700001</v>
      </c>
      <c r="N908" s="51">
        <v>9.7541339686700006</v>
      </c>
      <c r="O908" s="51">
        <v>9.74</v>
      </c>
    </row>
    <row r="909" spans="1:15" x14ac:dyDescent="0.25">
      <c r="A909" s="50">
        <v>1505</v>
      </c>
      <c r="B909" s="50">
        <v>38135</v>
      </c>
      <c r="C909" s="50">
        <v>38135</v>
      </c>
      <c r="D909" s="57">
        <v>5.65</v>
      </c>
      <c r="E909" s="50" t="s">
        <v>167</v>
      </c>
      <c r="F909" s="50" t="s">
        <v>350</v>
      </c>
      <c r="G909" s="50" t="s">
        <v>297</v>
      </c>
      <c r="H909" s="52">
        <v>41851</v>
      </c>
      <c r="I909" s="50" t="s">
        <v>61</v>
      </c>
      <c r="J909" s="50" t="s">
        <v>6</v>
      </c>
      <c r="K909" s="50" t="s">
        <v>36</v>
      </c>
      <c r="L909" s="51">
        <v>2151.18444267</v>
      </c>
      <c r="M909" s="51">
        <v>246603.72247899999</v>
      </c>
      <c r="N909" s="51">
        <v>5.66126512619</v>
      </c>
      <c r="O909" s="51">
        <v>5.65</v>
      </c>
    </row>
    <row r="910" spans="1:15" x14ac:dyDescent="0.25">
      <c r="A910" s="50">
        <v>1506</v>
      </c>
      <c r="B910" s="50">
        <v>38136</v>
      </c>
      <c r="C910" s="50">
        <v>38136</v>
      </c>
      <c r="D910" s="57">
        <v>10.029999999999999</v>
      </c>
      <c r="E910" s="50" t="s">
        <v>167</v>
      </c>
      <c r="F910" s="50" t="s">
        <v>350</v>
      </c>
      <c r="G910" s="50" t="s">
        <v>297</v>
      </c>
      <c r="H910" s="52">
        <v>41851</v>
      </c>
      <c r="I910" s="50" t="s">
        <v>61</v>
      </c>
      <c r="J910" s="50" t="s">
        <v>6</v>
      </c>
      <c r="K910" s="50" t="s">
        <v>36</v>
      </c>
      <c r="L910" s="51">
        <v>3299.85704945</v>
      </c>
      <c r="M910" s="51">
        <v>437780.77314300003</v>
      </c>
      <c r="N910" s="51">
        <v>10.050103863</v>
      </c>
      <c r="O910" s="51">
        <v>10.029999999999999</v>
      </c>
    </row>
    <row r="911" spans="1:15" x14ac:dyDescent="0.25">
      <c r="A911" s="50">
        <v>1507</v>
      </c>
      <c r="B911" s="50">
        <v>38137</v>
      </c>
      <c r="C911" s="50">
        <v>38137</v>
      </c>
      <c r="D911" s="57">
        <v>22.43</v>
      </c>
      <c r="E911" s="50" t="s">
        <v>167</v>
      </c>
      <c r="F911" s="50" t="s">
        <v>350</v>
      </c>
      <c r="G911" s="50" t="s">
        <v>297</v>
      </c>
      <c r="H911" s="52">
        <v>41851</v>
      </c>
      <c r="I911" s="50" t="s">
        <v>61</v>
      </c>
      <c r="J911" s="50" t="s">
        <v>6</v>
      </c>
      <c r="K911" s="50" t="s">
        <v>36</v>
      </c>
      <c r="L911" s="51">
        <v>4106.5836675399996</v>
      </c>
      <c r="M911" s="51">
        <v>978681.84403499996</v>
      </c>
      <c r="N911" s="51">
        <v>22.467533488800001</v>
      </c>
      <c r="O911" s="51">
        <v>22.43</v>
      </c>
    </row>
    <row r="912" spans="1:15" x14ac:dyDescent="0.25">
      <c r="A912" s="50">
        <v>1508</v>
      </c>
      <c r="B912" s="50">
        <v>38138</v>
      </c>
      <c r="C912" s="50">
        <v>38138</v>
      </c>
      <c r="D912" s="57">
        <v>12.86</v>
      </c>
      <c r="E912" s="50" t="s">
        <v>167</v>
      </c>
      <c r="F912" s="50" t="s">
        <v>350</v>
      </c>
      <c r="G912" s="50" t="s">
        <v>297</v>
      </c>
      <c r="H912" s="52">
        <v>41851</v>
      </c>
      <c r="I912" s="50" t="s">
        <v>61</v>
      </c>
      <c r="J912" s="50" t="s">
        <v>6</v>
      </c>
      <c r="K912" s="50" t="s">
        <v>36</v>
      </c>
      <c r="L912" s="51">
        <v>3220.3286003399999</v>
      </c>
      <c r="M912" s="51">
        <v>561007.24129699997</v>
      </c>
      <c r="N912" s="51">
        <v>12.8790056321</v>
      </c>
      <c r="O912" s="51">
        <v>12.86</v>
      </c>
    </row>
    <row r="913" spans="1:15" x14ac:dyDescent="0.25">
      <c r="A913" s="50">
        <v>1509</v>
      </c>
      <c r="B913" s="50">
        <v>38139</v>
      </c>
      <c r="C913" s="50">
        <v>38139</v>
      </c>
      <c r="D913" s="57">
        <v>4.2699999999999996</v>
      </c>
      <c r="E913" s="50" t="s">
        <v>167</v>
      </c>
      <c r="F913" s="50" t="s">
        <v>350</v>
      </c>
      <c r="G913" s="50" t="s">
        <v>297</v>
      </c>
      <c r="H913" s="52">
        <v>41851</v>
      </c>
      <c r="I913" s="50" t="s">
        <v>61</v>
      </c>
      <c r="J913" s="50" t="s">
        <v>6</v>
      </c>
      <c r="K913" s="50" t="s">
        <v>36</v>
      </c>
      <c r="L913" s="51">
        <v>1829.0993471700001</v>
      </c>
      <c r="M913" s="51">
        <v>186335.408822</v>
      </c>
      <c r="N913" s="51">
        <v>4.2776894895700002</v>
      </c>
      <c r="O913" s="51">
        <v>4.2699999999999996</v>
      </c>
    </row>
    <row r="914" spans="1:15" x14ac:dyDescent="0.25">
      <c r="A914" s="50">
        <v>1510</v>
      </c>
      <c r="B914" s="50">
        <v>38140</v>
      </c>
      <c r="C914" s="50">
        <v>38140</v>
      </c>
      <c r="D914" s="57">
        <v>19.46</v>
      </c>
      <c r="E914" s="50" t="s">
        <v>167</v>
      </c>
      <c r="F914" s="50" t="s">
        <v>350</v>
      </c>
      <c r="G914" s="50" t="s">
        <v>297</v>
      </c>
      <c r="H914" s="52">
        <v>41851</v>
      </c>
      <c r="I914" s="50" t="s">
        <v>61</v>
      </c>
      <c r="J914" s="50" t="s">
        <v>6</v>
      </c>
      <c r="K914" s="50" t="s">
        <v>36</v>
      </c>
      <c r="L914" s="51">
        <v>3908.2369062399998</v>
      </c>
      <c r="M914" s="51">
        <v>849193.52494000003</v>
      </c>
      <c r="N914" s="51">
        <v>19.494878827499999</v>
      </c>
      <c r="O914" s="51">
        <v>19.46</v>
      </c>
    </row>
    <row r="915" spans="1:15" x14ac:dyDescent="0.25">
      <c r="A915" s="50">
        <v>1511</v>
      </c>
      <c r="B915" s="50">
        <v>38141</v>
      </c>
      <c r="C915" s="50">
        <v>38141</v>
      </c>
      <c r="D915" s="57">
        <v>13.51</v>
      </c>
      <c r="E915" s="50" t="s">
        <v>167</v>
      </c>
      <c r="F915" s="50" t="s">
        <v>350</v>
      </c>
      <c r="G915" s="50" t="s">
        <v>297</v>
      </c>
      <c r="H915" s="52">
        <v>41851</v>
      </c>
      <c r="I915" s="50" t="s">
        <v>61</v>
      </c>
      <c r="J915" s="50" t="s">
        <v>6</v>
      </c>
      <c r="K915" s="50" t="s">
        <v>36</v>
      </c>
      <c r="L915" s="51">
        <v>3123.3074492599999</v>
      </c>
      <c r="M915" s="51">
        <v>589492.58931199997</v>
      </c>
      <c r="N915" s="51">
        <v>13.532941857000001</v>
      </c>
      <c r="O915" s="51">
        <v>13.51</v>
      </c>
    </row>
    <row r="916" spans="1:15" x14ac:dyDescent="0.25">
      <c r="A916" s="50">
        <v>1512</v>
      </c>
      <c r="B916" s="50">
        <v>38142</v>
      </c>
      <c r="C916" s="50">
        <v>38142</v>
      </c>
      <c r="D916" s="57">
        <v>5.07</v>
      </c>
      <c r="E916" s="50" t="s">
        <v>167</v>
      </c>
      <c r="F916" s="50" t="s">
        <v>350</v>
      </c>
      <c r="G916" s="50" t="s">
        <v>297</v>
      </c>
      <c r="H916" s="52">
        <v>41851</v>
      </c>
      <c r="I916" s="50" t="s">
        <v>61</v>
      </c>
      <c r="J916" s="50" t="s">
        <v>6</v>
      </c>
      <c r="K916" s="50" t="s">
        <v>36</v>
      </c>
      <c r="L916" s="51">
        <v>1889.46071097</v>
      </c>
      <c r="M916" s="51">
        <v>221144.96357699999</v>
      </c>
      <c r="N916" s="51">
        <v>5.0768101046599998</v>
      </c>
      <c r="O916" s="51">
        <v>5.07</v>
      </c>
    </row>
    <row r="917" spans="1:15" x14ac:dyDescent="0.25">
      <c r="A917" s="50">
        <v>1513</v>
      </c>
      <c r="B917" s="50">
        <v>38143</v>
      </c>
      <c r="C917" s="50">
        <v>38143</v>
      </c>
      <c r="D917" s="57">
        <v>20.77</v>
      </c>
      <c r="E917" s="50" t="s">
        <v>167</v>
      </c>
      <c r="F917" s="50" t="s">
        <v>350</v>
      </c>
      <c r="G917" s="50" t="s">
        <v>297</v>
      </c>
      <c r="H917" s="52">
        <v>41851</v>
      </c>
      <c r="I917" s="50" t="s">
        <v>61</v>
      </c>
      <c r="J917" s="50" t="s">
        <v>6</v>
      </c>
      <c r="K917" s="50" t="s">
        <v>36</v>
      </c>
      <c r="L917" s="51">
        <v>4242.82488569</v>
      </c>
      <c r="M917" s="51">
        <v>906261.231608</v>
      </c>
      <c r="N917" s="51">
        <v>20.804978343999998</v>
      </c>
      <c r="O917" s="51">
        <v>20.77</v>
      </c>
    </row>
    <row r="918" spans="1:15" x14ac:dyDescent="0.25">
      <c r="A918" s="50">
        <v>1514</v>
      </c>
      <c r="B918" s="50">
        <v>38144</v>
      </c>
      <c r="C918" s="50">
        <v>38144</v>
      </c>
      <c r="D918" s="57">
        <v>9.35</v>
      </c>
      <c r="E918" s="50" t="s">
        <v>167</v>
      </c>
      <c r="F918" s="50" t="s">
        <v>350</v>
      </c>
      <c r="G918" s="50" t="s">
        <v>297</v>
      </c>
      <c r="H918" s="52">
        <v>41851</v>
      </c>
      <c r="I918" s="50" t="s">
        <v>61</v>
      </c>
      <c r="J918" s="50" t="s">
        <v>6</v>
      </c>
      <c r="K918" s="50" t="s">
        <v>36</v>
      </c>
      <c r="L918" s="51">
        <v>3219.7444755000001</v>
      </c>
      <c r="M918" s="51">
        <v>407987.30145700002</v>
      </c>
      <c r="N918" s="51">
        <v>9.3661371306400003</v>
      </c>
      <c r="O918" s="51">
        <v>9.35</v>
      </c>
    </row>
    <row r="919" spans="1:15" x14ac:dyDescent="0.25">
      <c r="A919" s="50">
        <v>1515</v>
      </c>
      <c r="B919" s="50">
        <v>38145</v>
      </c>
      <c r="C919" s="50">
        <v>38145</v>
      </c>
      <c r="D919" s="57">
        <v>9.06</v>
      </c>
      <c r="E919" s="50" t="s">
        <v>167</v>
      </c>
      <c r="F919" s="50" t="s">
        <v>350</v>
      </c>
      <c r="G919" s="50" t="s">
        <v>297</v>
      </c>
      <c r="H919" s="52">
        <v>41851</v>
      </c>
      <c r="I919" s="50" t="s">
        <v>61</v>
      </c>
      <c r="J919" s="50" t="s">
        <v>6</v>
      </c>
      <c r="K919" s="50" t="s">
        <v>36</v>
      </c>
      <c r="L919" s="51">
        <v>2514.9406612399998</v>
      </c>
      <c r="M919" s="51">
        <v>395277.68243400002</v>
      </c>
      <c r="N919" s="51">
        <v>9.0743632587099992</v>
      </c>
      <c r="O919" s="51">
        <v>9.06</v>
      </c>
    </row>
    <row r="920" spans="1:15" x14ac:dyDescent="0.25">
      <c r="A920" s="50">
        <v>1516</v>
      </c>
      <c r="B920" s="50">
        <v>38146</v>
      </c>
      <c r="C920" s="50">
        <v>38146</v>
      </c>
      <c r="D920" s="57">
        <v>4.8600000000000003</v>
      </c>
      <c r="E920" s="50" t="s">
        <v>167</v>
      </c>
      <c r="F920" s="50" t="s">
        <v>350</v>
      </c>
      <c r="G920" s="50" t="s">
        <v>297</v>
      </c>
      <c r="H920" s="52">
        <v>41851</v>
      </c>
      <c r="I920" s="50" t="s">
        <v>61</v>
      </c>
      <c r="J920" s="50" t="s">
        <v>6</v>
      </c>
      <c r="K920" s="50" t="s">
        <v>36</v>
      </c>
      <c r="L920" s="51">
        <v>1936.8445982200001</v>
      </c>
      <c r="M920" s="51">
        <v>211968.67829700001</v>
      </c>
      <c r="N920" s="51">
        <v>4.86615073863</v>
      </c>
      <c r="O920" s="51">
        <v>4.8600000000000003</v>
      </c>
    </row>
    <row r="921" spans="1:15" x14ac:dyDescent="0.25">
      <c r="A921" s="50">
        <v>1517</v>
      </c>
      <c r="B921" s="50">
        <v>38147</v>
      </c>
      <c r="C921" s="50">
        <v>38147</v>
      </c>
      <c r="D921" s="57">
        <v>9.8699999999999992</v>
      </c>
      <c r="E921" s="50" t="s">
        <v>167</v>
      </c>
      <c r="F921" s="50" t="s">
        <v>350</v>
      </c>
      <c r="G921" s="50" t="s">
        <v>297</v>
      </c>
      <c r="H921" s="52">
        <v>41851</v>
      </c>
      <c r="I921" s="50" t="s">
        <v>61</v>
      </c>
      <c r="J921" s="50" t="s">
        <v>6</v>
      </c>
      <c r="K921" s="50" t="s">
        <v>36</v>
      </c>
      <c r="L921" s="51">
        <v>2609.4472955699998</v>
      </c>
      <c r="M921" s="51">
        <v>431001.06422300002</v>
      </c>
      <c r="N921" s="51">
        <v>9.8944625397599992</v>
      </c>
      <c r="O921" s="51">
        <v>9.8699999999999992</v>
      </c>
    </row>
    <row r="922" spans="1:15" x14ac:dyDescent="0.25">
      <c r="A922" s="50">
        <v>546</v>
      </c>
      <c r="B922" s="50">
        <v>0.03</v>
      </c>
      <c r="C922" s="50">
        <v>0.03</v>
      </c>
      <c r="D922" s="57">
        <v>46924</v>
      </c>
      <c r="E922" s="50" t="s">
        <v>271</v>
      </c>
      <c r="F922" s="50" t="s">
        <v>274</v>
      </c>
      <c r="G922" s="50" t="s">
        <v>272</v>
      </c>
      <c r="H922" s="52">
        <v>40387</v>
      </c>
      <c r="I922" s="50" t="s">
        <v>61</v>
      </c>
      <c r="J922" s="50" t="s">
        <v>273</v>
      </c>
      <c r="K922" s="50" t="s">
        <v>37</v>
      </c>
      <c r="L922" s="51">
        <v>64076.249414099999</v>
      </c>
      <c r="M922" s="51">
        <v>10252597.1428</v>
      </c>
      <c r="N922" s="51">
        <v>235.36818533900001</v>
      </c>
      <c r="O922" s="51">
        <v>235.36818533900001</v>
      </c>
    </row>
    <row r="923" spans="1:15" x14ac:dyDescent="0.25">
      <c r="A923" s="50">
        <v>545</v>
      </c>
      <c r="B923" s="50">
        <v>9635</v>
      </c>
      <c r="C923" s="50">
        <v>0</v>
      </c>
      <c r="D923" s="57">
        <v>2265.86</v>
      </c>
      <c r="E923" s="50" t="s">
        <v>134</v>
      </c>
      <c r="F923" s="50" t="s">
        <v>182</v>
      </c>
      <c r="G923" s="50" t="s">
        <v>399</v>
      </c>
      <c r="H923" s="52">
        <v>40421</v>
      </c>
      <c r="J923" s="50" t="s">
        <v>62</v>
      </c>
      <c r="K923" s="50" t="s">
        <v>37</v>
      </c>
      <c r="L923" s="51">
        <v>58811.1107854</v>
      </c>
      <c r="M923" s="51">
        <v>99586680.7984</v>
      </c>
      <c r="N923" s="51">
        <v>2286.2047554300002</v>
      </c>
      <c r="O923" s="51">
        <v>2265.86</v>
      </c>
    </row>
    <row r="924" spans="1:15" x14ac:dyDescent="0.25">
      <c r="A924" s="50">
        <v>468</v>
      </c>
      <c r="B924" s="50">
        <v>6968</v>
      </c>
      <c r="C924" s="50">
        <v>6968</v>
      </c>
      <c r="D924" s="57">
        <v>809</v>
      </c>
      <c r="E924" s="50" t="s">
        <v>130</v>
      </c>
      <c r="F924" s="50" t="s">
        <v>182</v>
      </c>
      <c r="G924" s="50" t="s">
        <v>208</v>
      </c>
      <c r="H924" s="52">
        <v>39947</v>
      </c>
      <c r="I924" s="50" t="s">
        <v>61</v>
      </c>
      <c r="J924" s="50" t="s">
        <v>6</v>
      </c>
      <c r="K924" s="50" t="s">
        <v>37</v>
      </c>
      <c r="L924" s="51">
        <v>46945.778497899999</v>
      </c>
      <c r="M924" s="51">
        <v>34349336.337800004</v>
      </c>
      <c r="N924" s="51">
        <v>788.55541174300004</v>
      </c>
      <c r="O924" s="51">
        <v>788.55541174300004</v>
      </c>
    </row>
    <row r="925" spans="1:15" x14ac:dyDescent="0.25">
      <c r="A925" s="50">
        <v>482</v>
      </c>
      <c r="B925" s="50">
        <v>9550</v>
      </c>
      <c r="C925" s="50">
        <v>9550</v>
      </c>
      <c r="D925" s="57">
        <v>320</v>
      </c>
      <c r="E925" s="50" t="s">
        <v>134</v>
      </c>
      <c r="F925" s="50" t="s">
        <v>182</v>
      </c>
      <c r="G925" s="50" t="s">
        <v>377</v>
      </c>
      <c r="H925" s="52">
        <v>40346</v>
      </c>
      <c r="I925" s="50" t="s">
        <v>61</v>
      </c>
      <c r="J925" s="50" t="s">
        <v>62</v>
      </c>
      <c r="K925" s="50" t="s">
        <v>37</v>
      </c>
      <c r="L925" s="51">
        <v>12710.276503700001</v>
      </c>
      <c r="M925" s="51">
        <v>5777199.0544199999</v>
      </c>
      <c r="N925" s="51">
        <v>132.62677142499999</v>
      </c>
      <c r="O925" s="51">
        <v>132.62677142499999</v>
      </c>
    </row>
    <row r="926" spans="1:15" x14ac:dyDescent="0.25">
      <c r="A926" s="50">
        <v>486</v>
      </c>
      <c r="B926" s="50">
        <v>9638</v>
      </c>
      <c r="C926" s="50">
        <v>9638</v>
      </c>
      <c r="D926" s="57">
        <v>25000</v>
      </c>
      <c r="E926" s="50" t="s">
        <v>130</v>
      </c>
      <c r="F926" s="50" t="s">
        <v>182</v>
      </c>
      <c r="G926" s="50" t="s">
        <v>240</v>
      </c>
      <c r="H926" s="52">
        <v>40387</v>
      </c>
      <c r="I926" s="50" t="s">
        <v>61</v>
      </c>
      <c r="J926" s="50" t="s">
        <v>6</v>
      </c>
      <c r="K926" s="50" t="s">
        <v>37</v>
      </c>
      <c r="L926" s="51">
        <v>268297.95729499997</v>
      </c>
      <c r="M926" s="51">
        <v>410237803.67799997</v>
      </c>
      <c r="N926" s="51">
        <v>9417.8017592699998</v>
      </c>
      <c r="O926" s="51">
        <v>9417.8017592699998</v>
      </c>
    </row>
    <row r="927" spans="1:15" x14ac:dyDescent="0.25">
      <c r="A927" s="50">
        <v>487</v>
      </c>
      <c r="B927" s="50">
        <v>9641</v>
      </c>
      <c r="C927" s="50">
        <v>9641</v>
      </c>
      <c r="D927" s="57">
        <v>40209.519999999997</v>
      </c>
      <c r="E927" s="50" t="s">
        <v>134</v>
      </c>
      <c r="F927" s="50" t="s">
        <v>182</v>
      </c>
      <c r="G927" s="50" t="s">
        <v>240</v>
      </c>
      <c r="H927" s="52">
        <v>40387</v>
      </c>
      <c r="I927" s="50" t="s">
        <v>61</v>
      </c>
      <c r="J927" s="50" t="s">
        <v>62</v>
      </c>
      <c r="K927" s="50" t="s">
        <v>37</v>
      </c>
      <c r="L927" s="51">
        <v>182716.73271099999</v>
      </c>
      <c r="M927" s="51">
        <v>120133688.035</v>
      </c>
      <c r="N927" s="51">
        <v>2757.9010232300002</v>
      </c>
      <c r="O927" s="51">
        <v>2757.9010232300002</v>
      </c>
    </row>
    <row r="928" spans="1:15" x14ac:dyDescent="0.25">
      <c r="A928" s="50">
        <v>489</v>
      </c>
      <c r="B928" s="50">
        <v>9743</v>
      </c>
      <c r="C928" s="50">
        <v>9743</v>
      </c>
      <c r="D928" s="57">
        <v>1784.36</v>
      </c>
      <c r="E928" s="50" t="s">
        <v>134</v>
      </c>
      <c r="F928" s="50" t="s">
        <v>182</v>
      </c>
      <c r="G928" s="50" t="s">
        <v>147</v>
      </c>
      <c r="H928" s="52">
        <v>40484</v>
      </c>
      <c r="I928" s="50" t="s">
        <v>61</v>
      </c>
      <c r="J928" s="50" t="s">
        <v>62</v>
      </c>
      <c r="K928" s="50" t="s">
        <v>37</v>
      </c>
      <c r="L928" s="51">
        <v>36074.974217800001</v>
      </c>
      <c r="M928" s="51">
        <v>60143523.725400001</v>
      </c>
      <c r="N928" s="51">
        <v>1380.7108425199999</v>
      </c>
      <c r="O928" s="51">
        <v>1380.7108425199999</v>
      </c>
    </row>
    <row r="929" spans="1:15" x14ac:dyDescent="0.25">
      <c r="A929" s="50">
        <v>492</v>
      </c>
      <c r="B929" s="50">
        <v>9846</v>
      </c>
      <c r="C929" s="50">
        <v>9846</v>
      </c>
      <c r="D929" s="57">
        <v>100</v>
      </c>
      <c r="E929" s="50" t="s">
        <v>128</v>
      </c>
      <c r="F929" s="50" t="s">
        <v>182</v>
      </c>
      <c r="G929" s="50" t="s">
        <v>382</v>
      </c>
      <c r="H929" s="52">
        <v>40581</v>
      </c>
      <c r="I929" s="50" t="s">
        <v>61</v>
      </c>
      <c r="J929" s="50" t="s">
        <v>104</v>
      </c>
      <c r="K929" s="50" t="s">
        <v>37</v>
      </c>
      <c r="L929" s="51">
        <v>12086.2721293</v>
      </c>
      <c r="M929" s="51">
        <v>8860251.0067400001</v>
      </c>
      <c r="N929" s="51">
        <v>203.40418842599999</v>
      </c>
      <c r="O929" s="51">
        <v>100</v>
      </c>
    </row>
    <row r="930" spans="1:15" x14ac:dyDescent="0.25">
      <c r="A930" s="50">
        <v>499</v>
      </c>
      <c r="B930" s="50">
        <v>10038</v>
      </c>
      <c r="C930" s="50">
        <v>10038</v>
      </c>
      <c r="D930" s="57">
        <v>240.33</v>
      </c>
      <c r="E930" s="50" t="s">
        <v>150</v>
      </c>
      <c r="F930" s="50" t="s">
        <v>182</v>
      </c>
      <c r="G930" s="50" t="s">
        <v>385</v>
      </c>
      <c r="H930" s="52">
        <v>40773</v>
      </c>
      <c r="I930" s="50" t="s">
        <v>61</v>
      </c>
      <c r="J930" s="50" t="s">
        <v>88</v>
      </c>
      <c r="K930" s="50" t="s">
        <v>37</v>
      </c>
      <c r="L930" s="51">
        <v>1188.4411549700001</v>
      </c>
      <c r="M930" s="51">
        <v>1143.6167044700001</v>
      </c>
      <c r="N930" s="51">
        <v>2.6253932023700001E-2</v>
      </c>
      <c r="O930" s="51">
        <v>2.6253932023700001E-2</v>
      </c>
    </row>
    <row r="931" spans="1:15" x14ac:dyDescent="0.25">
      <c r="A931" s="50">
        <v>503</v>
      </c>
      <c r="B931" s="50">
        <v>10058</v>
      </c>
      <c r="C931" s="50">
        <v>10058</v>
      </c>
      <c r="D931" s="57">
        <v>487</v>
      </c>
      <c r="E931" s="50" t="s">
        <v>134</v>
      </c>
      <c r="F931" s="50" t="s">
        <v>182</v>
      </c>
      <c r="G931" s="50" t="s">
        <v>147</v>
      </c>
      <c r="H931" s="52">
        <v>40702</v>
      </c>
      <c r="I931" s="50" t="s">
        <v>61</v>
      </c>
      <c r="J931" s="50" t="s">
        <v>62</v>
      </c>
      <c r="K931" s="50" t="s">
        <v>37</v>
      </c>
      <c r="L931" s="51">
        <v>52014.899820899998</v>
      </c>
      <c r="M931" s="51">
        <v>21283944.160799999</v>
      </c>
      <c r="N931" s="51">
        <v>488.61407935699998</v>
      </c>
      <c r="O931" s="51">
        <v>487</v>
      </c>
    </row>
    <row r="932" spans="1:15" x14ac:dyDescent="0.25">
      <c r="A932" s="50">
        <v>506</v>
      </c>
      <c r="B932" s="50">
        <v>10082</v>
      </c>
      <c r="C932" s="50">
        <v>10082</v>
      </c>
      <c r="D932" s="57">
        <v>183</v>
      </c>
      <c r="E932" s="50" t="s">
        <v>134</v>
      </c>
      <c r="F932" s="50" t="s">
        <v>182</v>
      </c>
      <c r="G932" s="50" t="s">
        <v>386</v>
      </c>
      <c r="H932" s="52">
        <v>40764</v>
      </c>
      <c r="I932" s="50" t="s">
        <v>61</v>
      </c>
      <c r="J932" s="50" t="s">
        <v>62</v>
      </c>
      <c r="K932" s="50" t="s">
        <v>37</v>
      </c>
      <c r="L932" s="51">
        <v>17852.106413099998</v>
      </c>
      <c r="M932" s="51">
        <v>7817124.2568399999</v>
      </c>
      <c r="N932" s="51">
        <v>179.457197554</v>
      </c>
      <c r="O932" s="51">
        <v>179.457197554</v>
      </c>
    </row>
    <row r="933" spans="1:15" x14ac:dyDescent="0.25">
      <c r="A933" s="50">
        <v>509</v>
      </c>
      <c r="B933" s="50">
        <v>10721</v>
      </c>
      <c r="C933" s="50">
        <v>10721</v>
      </c>
      <c r="D933" s="57">
        <v>345.04</v>
      </c>
      <c r="E933" s="50" t="s">
        <v>134</v>
      </c>
      <c r="F933" s="50" t="s">
        <v>182</v>
      </c>
      <c r="G933" s="50" t="s">
        <v>387</v>
      </c>
      <c r="H933" s="52">
        <v>41122</v>
      </c>
      <c r="I933" s="50" t="s">
        <v>61</v>
      </c>
      <c r="J933" s="50" t="s">
        <v>62</v>
      </c>
      <c r="K933" s="50" t="s">
        <v>37</v>
      </c>
      <c r="L933" s="51">
        <v>5495.0706689899998</v>
      </c>
      <c r="M933" s="51">
        <v>1051111.91677</v>
      </c>
      <c r="N933" s="51">
        <v>24.130305813500001</v>
      </c>
      <c r="O933" s="51">
        <v>24.130305813500001</v>
      </c>
    </row>
    <row r="934" spans="1:15" x14ac:dyDescent="0.25">
      <c r="A934" s="50">
        <v>512</v>
      </c>
      <c r="B934" s="50">
        <v>11118</v>
      </c>
      <c r="C934" s="50">
        <v>11118</v>
      </c>
      <c r="D934" s="57">
        <v>57.18</v>
      </c>
      <c r="E934" s="50" t="s">
        <v>167</v>
      </c>
      <c r="F934" s="50" t="s">
        <v>182</v>
      </c>
      <c r="G934" s="50" t="s">
        <v>201</v>
      </c>
      <c r="H934" s="52">
        <v>41311</v>
      </c>
      <c r="I934" s="50" t="s">
        <v>61</v>
      </c>
      <c r="J934" s="50" t="s">
        <v>6</v>
      </c>
      <c r="K934" s="50" t="s">
        <v>37</v>
      </c>
      <c r="L934" s="51">
        <v>3968.60624874</v>
      </c>
      <c r="M934" s="51">
        <v>878169.42487400002</v>
      </c>
      <c r="N934" s="51">
        <v>20.1600766199</v>
      </c>
      <c r="O934" s="51">
        <v>20.1600766199</v>
      </c>
    </row>
    <row r="935" spans="1:15" x14ac:dyDescent="0.25">
      <c r="A935" s="50">
        <v>516</v>
      </c>
      <c r="B935" s="50">
        <v>11671</v>
      </c>
      <c r="C935" s="50">
        <v>11671</v>
      </c>
      <c r="D935" s="57">
        <v>645.27</v>
      </c>
      <c r="E935" s="50" t="s">
        <v>150</v>
      </c>
      <c r="F935" s="50" t="s">
        <v>182</v>
      </c>
      <c r="G935" s="50" t="s">
        <v>251</v>
      </c>
      <c r="H935" s="52">
        <v>41375</v>
      </c>
      <c r="I935" s="50" t="s">
        <v>61</v>
      </c>
      <c r="J935" s="50" t="s">
        <v>88</v>
      </c>
      <c r="K935" s="50" t="s">
        <v>37</v>
      </c>
      <c r="L935" s="51">
        <v>20362.633924900001</v>
      </c>
      <c r="M935" s="51">
        <v>19371098.32</v>
      </c>
      <c r="N935" s="51">
        <v>444.70100561700002</v>
      </c>
      <c r="O935" s="51">
        <v>444.70100561700002</v>
      </c>
    </row>
    <row r="936" spans="1:15" x14ac:dyDescent="0.25">
      <c r="A936" s="50">
        <v>518</v>
      </c>
      <c r="B936" s="50">
        <v>11816</v>
      </c>
      <c r="C936" s="50">
        <v>11816</v>
      </c>
      <c r="D936" s="57">
        <v>198.41</v>
      </c>
      <c r="E936" s="50" t="s">
        <v>167</v>
      </c>
      <c r="F936" s="50" t="s">
        <v>182</v>
      </c>
      <c r="G936" s="50" t="s">
        <v>214</v>
      </c>
      <c r="H936" s="52">
        <v>41401</v>
      </c>
      <c r="I936" s="50" t="s">
        <v>61</v>
      </c>
      <c r="J936" s="50" t="s">
        <v>6</v>
      </c>
      <c r="K936" s="50" t="s">
        <v>37</v>
      </c>
      <c r="L936" s="51">
        <v>11860.277839599999</v>
      </c>
      <c r="M936" s="51">
        <v>8693179.5412000008</v>
      </c>
      <c r="N936" s="51">
        <v>199.568739991</v>
      </c>
      <c r="O936" s="51">
        <v>198.41</v>
      </c>
    </row>
    <row r="937" spans="1:15" x14ac:dyDescent="0.25">
      <c r="A937" s="50">
        <v>519</v>
      </c>
      <c r="B937" s="50">
        <v>12142</v>
      </c>
      <c r="C937" s="50">
        <v>12142</v>
      </c>
      <c r="D937" s="57">
        <v>671.11</v>
      </c>
      <c r="E937" s="50" t="s">
        <v>167</v>
      </c>
      <c r="F937" s="50" t="s">
        <v>182</v>
      </c>
      <c r="G937" s="50" t="s">
        <v>170</v>
      </c>
      <c r="H937" s="52">
        <v>41471</v>
      </c>
      <c r="I937" s="50" t="s">
        <v>61</v>
      </c>
      <c r="J937" s="50" t="s">
        <v>6</v>
      </c>
      <c r="K937" s="50" t="s">
        <v>37</v>
      </c>
      <c r="L937" s="51">
        <v>16135.975477399999</v>
      </c>
      <c r="M937" s="51">
        <v>14416139.7806</v>
      </c>
      <c r="N937" s="51">
        <v>330.950354576</v>
      </c>
      <c r="O937" s="51">
        <v>330.950354576</v>
      </c>
    </row>
    <row r="938" spans="1:15" x14ac:dyDescent="0.25">
      <c r="A938" s="50">
        <v>521</v>
      </c>
      <c r="B938" s="50">
        <v>12573</v>
      </c>
      <c r="C938" s="50">
        <v>12573</v>
      </c>
      <c r="D938" s="57">
        <v>3067.68</v>
      </c>
      <c r="E938" s="50" t="s">
        <v>134</v>
      </c>
      <c r="F938" s="50" t="s">
        <v>182</v>
      </c>
      <c r="G938" s="50" t="s">
        <v>301</v>
      </c>
      <c r="H938" s="52">
        <v>41549</v>
      </c>
      <c r="I938" s="50" t="s">
        <v>61</v>
      </c>
      <c r="J938" s="50" t="s">
        <v>62</v>
      </c>
      <c r="K938" s="50" t="s">
        <v>37</v>
      </c>
      <c r="L938" s="51">
        <v>81682.918508600007</v>
      </c>
      <c r="M938" s="51">
        <v>133967120.59900001</v>
      </c>
      <c r="N938" s="51">
        <v>3075.4742072700001</v>
      </c>
      <c r="O938" s="51">
        <v>3067.68</v>
      </c>
    </row>
    <row r="939" spans="1:15" x14ac:dyDescent="0.25">
      <c r="A939" s="50">
        <v>532</v>
      </c>
      <c r="B939" s="50">
        <v>13577</v>
      </c>
      <c r="C939" s="50">
        <v>13577</v>
      </c>
      <c r="D939" s="57">
        <v>1803.43</v>
      </c>
      <c r="E939" s="50" t="s">
        <v>167</v>
      </c>
      <c r="F939" s="50" t="s">
        <v>182</v>
      </c>
      <c r="G939" s="50" t="s">
        <v>262</v>
      </c>
      <c r="H939" s="52">
        <v>41716</v>
      </c>
      <c r="I939" s="50" t="s">
        <v>61</v>
      </c>
      <c r="J939" s="50" t="s">
        <v>6</v>
      </c>
      <c r="K939" s="50" t="s">
        <v>37</v>
      </c>
      <c r="L939" s="51">
        <v>48202.341091599999</v>
      </c>
      <c r="M939" s="51">
        <v>56728170.169299997</v>
      </c>
      <c r="N939" s="51">
        <v>1302.30479988</v>
      </c>
      <c r="O939" s="51">
        <v>1302.30479988</v>
      </c>
    </row>
    <row r="940" spans="1:15" x14ac:dyDescent="0.25">
      <c r="A940" s="50">
        <v>472</v>
      </c>
      <c r="B940" s="50">
        <v>9309</v>
      </c>
      <c r="C940" s="50">
        <v>9309</v>
      </c>
      <c r="D940" s="57">
        <v>485.05</v>
      </c>
      <c r="E940" s="50" t="s">
        <v>58</v>
      </c>
      <c r="F940" s="50" t="s">
        <v>59</v>
      </c>
      <c r="G940" s="50" t="s">
        <v>374</v>
      </c>
      <c r="H940" s="52">
        <v>40065</v>
      </c>
      <c r="I940" s="50" t="s">
        <v>61</v>
      </c>
      <c r="J940" s="50" t="s">
        <v>62</v>
      </c>
      <c r="K940" s="50" t="s">
        <v>37</v>
      </c>
      <c r="L940" s="51">
        <v>21129.0736321</v>
      </c>
      <c r="M940" s="51">
        <v>27892830.0623</v>
      </c>
      <c r="N940" s="51">
        <v>640.33382998100001</v>
      </c>
      <c r="O940" s="51">
        <v>485.05</v>
      </c>
    </row>
    <row r="941" spans="1:15" x14ac:dyDescent="0.25">
      <c r="A941" s="50">
        <v>473</v>
      </c>
      <c r="B941" s="50">
        <v>9319</v>
      </c>
      <c r="C941" s="50">
        <v>9319</v>
      </c>
      <c r="D941" s="57">
        <v>252.5</v>
      </c>
      <c r="E941" s="50" t="s">
        <v>134</v>
      </c>
      <c r="F941" s="50" t="s">
        <v>59</v>
      </c>
      <c r="G941" s="50" t="s">
        <v>375</v>
      </c>
      <c r="H941" s="52">
        <v>40021</v>
      </c>
      <c r="I941" s="50" t="s">
        <v>61</v>
      </c>
      <c r="J941" s="50" t="s">
        <v>62</v>
      </c>
      <c r="K941" s="50" t="s">
        <v>37</v>
      </c>
      <c r="L941" s="51">
        <v>13725.520570999999</v>
      </c>
      <c r="M941" s="51">
        <v>11042634.985099999</v>
      </c>
      <c r="N941" s="51">
        <v>253.505031124</v>
      </c>
      <c r="O941" s="51">
        <v>252.5</v>
      </c>
    </row>
    <row r="942" spans="1:15" x14ac:dyDescent="0.25">
      <c r="A942" s="50">
        <v>474</v>
      </c>
      <c r="B942" s="50">
        <v>9435</v>
      </c>
      <c r="C942" s="50">
        <v>9435</v>
      </c>
      <c r="D942" s="57">
        <v>4506.0200000000004</v>
      </c>
      <c r="E942" s="50" t="s">
        <v>134</v>
      </c>
      <c r="F942" s="50" t="s">
        <v>59</v>
      </c>
      <c r="G942" s="50" t="s">
        <v>140</v>
      </c>
      <c r="H942" s="52">
        <v>40211</v>
      </c>
      <c r="I942" s="50" t="s">
        <v>61</v>
      </c>
      <c r="J942" s="50" t="s">
        <v>62</v>
      </c>
      <c r="K942" s="50" t="s">
        <v>37</v>
      </c>
      <c r="L942" s="51">
        <v>2110.38963504</v>
      </c>
      <c r="M942" s="51">
        <v>174523.32828300001</v>
      </c>
      <c r="N942" s="51">
        <v>4.0065203484499996</v>
      </c>
      <c r="O942" s="51">
        <v>4.0065203484499996</v>
      </c>
    </row>
    <row r="943" spans="1:15" x14ac:dyDescent="0.25">
      <c r="A943" s="50">
        <v>475</v>
      </c>
      <c r="B943" s="50">
        <v>9458</v>
      </c>
      <c r="C943" s="50">
        <v>9458</v>
      </c>
      <c r="D943" s="57">
        <v>166.72</v>
      </c>
      <c r="E943" s="50" t="s">
        <v>134</v>
      </c>
      <c r="F943" s="50" t="s">
        <v>59</v>
      </c>
      <c r="G943" s="50" t="s">
        <v>347</v>
      </c>
      <c r="H943" s="52">
        <v>40247</v>
      </c>
      <c r="I943" s="50" t="s">
        <v>61</v>
      </c>
      <c r="J943" s="50" t="s">
        <v>62</v>
      </c>
      <c r="K943" s="50" t="s">
        <v>37</v>
      </c>
      <c r="L943" s="51">
        <v>13358.478845</v>
      </c>
      <c r="M943" s="51">
        <v>7177831.6983000003</v>
      </c>
      <c r="N943" s="51">
        <v>164.78100114099999</v>
      </c>
      <c r="O943" s="51">
        <v>164.78100114099999</v>
      </c>
    </row>
    <row r="944" spans="1:15" x14ac:dyDescent="0.25">
      <c r="A944" s="50">
        <v>476</v>
      </c>
      <c r="B944" s="50">
        <v>9460</v>
      </c>
      <c r="C944" s="50">
        <v>9460</v>
      </c>
      <c r="D944" s="57">
        <v>1274</v>
      </c>
      <c r="E944" s="50" t="s">
        <v>134</v>
      </c>
      <c r="F944" s="50" t="s">
        <v>59</v>
      </c>
      <c r="G944" s="50" t="s">
        <v>85</v>
      </c>
      <c r="H944" s="52">
        <v>40205</v>
      </c>
      <c r="I944" s="50" t="s">
        <v>61</v>
      </c>
      <c r="J944" s="50" t="s">
        <v>62</v>
      </c>
      <c r="K944" s="50" t="s">
        <v>37</v>
      </c>
      <c r="L944" s="51">
        <v>31623.8141965</v>
      </c>
      <c r="M944" s="51">
        <v>54364215.065200001</v>
      </c>
      <c r="N944" s="51">
        <v>1248.03564102</v>
      </c>
      <c r="O944" s="51">
        <v>1248.03564102</v>
      </c>
    </row>
    <row r="945" spans="1:15" x14ac:dyDescent="0.25">
      <c r="A945" s="50">
        <v>477</v>
      </c>
      <c r="B945" s="50">
        <v>9463</v>
      </c>
      <c r="C945" s="50">
        <v>9463</v>
      </c>
      <c r="D945" s="57">
        <v>307</v>
      </c>
      <c r="E945" s="50" t="s">
        <v>134</v>
      </c>
      <c r="F945" s="50" t="s">
        <v>59</v>
      </c>
      <c r="G945" s="50" t="s">
        <v>337</v>
      </c>
      <c r="H945" s="52">
        <v>40248</v>
      </c>
      <c r="I945" s="50" t="s">
        <v>61</v>
      </c>
      <c r="J945" s="50" t="s">
        <v>62</v>
      </c>
      <c r="K945" s="50" t="s">
        <v>37</v>
      </c>
      <c r="L945" s="51">
        <v>24473.321359199999</v>
      </c>
      <c r="M945" s="51">
        <v>17833984.390900001</v>
      </c>
      <c r="N945" s="51">
        <v>409.41358418300001</v>
      </c>
      <c r="O945" s="51">
        <v>307</v>
      </c>
    </row>
    <row r="946" spans="1:15" x14ac:dyDescent="0.25">
      <c r="A946" s="50">
        <v>478</v>
      </c>
      <c r="B946" s="50">
        <v>9465</v>
      </c>
      <c r="C946" s="50">
        <v>9465</v>
      </c>
      <c r="D946" s="57">
        <v>100</v>
      </c>
      <c r="E946" s="50" t="s">
        <v>130</v>
      </c>
      <c r="F946" s="50" t="s">
        <v>59</v>
      </c>
      <c r="G946" s="50" t="s">
        <v>337</v>
      </c>
      <c r="H946" s="52">
        <v>40248</v>
      </c>
      <c r="I946" s="50" t="s">
        <v>61</v>
      </c>
      <c r="J946" s="50" t="s">
        <v>6</v>
      </c>
      <c r="K946" s="50" t="s">
        <v>37</v>
      </c>
      <c r="L946" s="51">
        <v>24427.9179181</v>
      </c>
      <c r="M946" s="51">
        <v>17768667.6646</v>
      </c>
      <c r="N946" s="51">
        <v>407.91411247600001</v>
      </c>
      <c r="O946" s="51">
        <v>100</v>
      </c>
    </row>
    <row r="947" spans="1:15" x14ac:dyDescent="0.25">
      <c r="A947" s="50">
        <v>481</v>
      </c>
      <c r="B947" s="50">
        <v>9527</v>
      </c>
      <c r="C947" s="50">
        <v>9527</v>
      </c>
      <c r="D947" s="57">
        <v>600</v>
      </c>
      <c r="E947" s="50" t="s">
        <v>150</v>
      </c>
      <c r="F947" s="50" t="s">
        <v>59</v>
      </c>
      <c r="G947" s="50" t="s">
        <v>332</v>
      </c>
      <c r="H947" s="52">
        <v>40277</v>
      </c>
      <c r="I947" s="50" t="s">
        <v>61</v>
      </c>
      <c r="J947" s="50" t="s">
        <v>88</v>
      </c>
      <c r="K947" s="50" t="s">
        <v>37</v>
      </c>
      <c r="L947" s="51">
        <v>36134.506195299997</v>
      </c>
      <c r="M947" s="51">
        <v>58011001.8521</v>
      </c>
      <c r="N947" s="51">
        <v>1331.7546808300001</v>
      </c>
      <c r="O947" s="51">
        <v>600</v>
      </c>
    </row>
    <row r="948" spans="1:15" x14ac:dyDescent="0.25">
      <c r="A948" s="50">
        <v>483</v>
      </c>
      <c r="B948" s="50">
        <v>9625</v>
      </c>
      <c r="C948" s="50">
        <v>9625</v>
      </c>
      <c r="D948" s="57">
        <v>166.42</v>
      </c>
      <c r="E948" s="50" t="s">
        <v>134</v>
      </c>
      <c r="F948" s="50" t="s">
        <v>59</v>
      </c>
      <c r="G948" s="50" t="s">
        <v>378</v>
      </c>
      <c r="H948" s="52">
        <v>40379</v>
      </c>
      <c r="I948" s="50" t="s">
        <v>61</v>
      </c>
      <c r="J948" s="50" t="s">
        <v>62</v>
      </c>
      <c r="K948" s="50" t="s">
        <v>37</v>
      </c>
      <c r="L948" s="51">
        <v>15250.9230183</v>
      </c>
      <c r="M948" s="51">
        <v>10375657.648</v>
      </c>
      <c r="N948" s="51">
        <v>238.19327710799999</v>
      </c>
      <c r="O948" s="51">
        <v>166.42</v>
      </c>
    </row>
    <row r="949" spans="1:15" x14ac:dyDescent="0.25">
      <c r="A949" s="50">
        <v>484</v>
      </c>
      <c r="B949" s="50">
        <v>9626</v>
      </c>
      <c r="C949" s="50">
        <v>9626</v>
      </c>
      <c r="D949" s="57">
        <v>70</v>
      </c>
      <c r="E949" s="50" t="s">
        <v>130</v>
      </c>
      <c r="F949" s="50" t="s">
        <v>59</v>
      </c>
      <c r="G949" s="50" t="s">
        <v>378</v>
      </c>
      <c r="H949" s="52">
        <v>40379</v>
      </c>
      <c r="I949" s="50" t="s">
        <v>61</v>
      </c>
      <c r="J949" s="50" t="s">
        <v>6</v>
      </c>
      <c r="K949" s="50" t="s">
        <v>37</v>
      </c>
      <c r="L949" s="51">
        <v>12834.1934157</v>
      </c>
      <c r="M949" s="51">
        <v>8618196.7150199991</v>
      </c>
      <c r="N949" s="51">
        <v>197.847364277</v>
      </c>
      <c r="O949" s="51">
        <v>70</v>
      </c>
    </row>
    <row r="950" spans="1:15" x14ac:dyDescent="0.25">
      <c r="A950" s="50">
        <v>485</v>
      </c>
      <c r="B950" s="50">
        <v>9627</v>
      </c>
      <c r="C950" s="50">
        <v>9627</v>
      </c>
      <c r="D950" s="57">
        <v>3434</v>
      </c>
      <c r="E950" s="50" t="s">
        <v>134</v>
      </c>
      <c r="F950" s="50" t="s">
        <v>59</v>
      </c>
      <c r="G950" s="50" t="s">
        <v>379</v>
      </c>
      <c r="H950" s="52">
        <v>40379</v>
      </c>
      <c r="I950" s="50" t="s">
        <v>61</v>
      </c>
      <c r="J950" s="50" t="s">
        <v>62</v>
      </c>
      <c r="K950" s="50" t="s">
        <v>37</v>
      </c>
      <c r="L950" s="51">
        <v>78961.037575399998</v>
      </c>
      <c r="M950" s="51">
        <v>149329490.47600001</v>
      </c>
      <c r="N950" s="51">
        <v>3428.1471027600001</v>
      </c>
      <c r="O950" s="51">
        <v>3428.1471027600001</v>
      </c>
    </row>
    <row r="951" spans="1:15" x14ac:dyDescent="0.25">
      <c r="A951" s="50">
        <v>490</v>
      </c>
      <c r="B951" s="50">
        <v>9797</v>
      </c>
      <c r="C951" s="50">
        <v>9797</v>
      </c>
      <c r="D951" s="57">
        <v>3595.57</v>
      </c>
      <c r="E951" s="50" t="s">
        <v>134</v>
      </c>
      <c r="F951" s="50" t="s">
        <v>59</v>
      </c>
      <c r="G951" s="50" t="s">
        <v>380</v>
      </c>
      <c r="H951" s="52">
        <v>40449</v>
      </c>
      <c r="I951" s="50" t="s">
        <v>61</v>
      </c>
      <c r="J951" s="50" t="s">
        <v>62</v>
      </c>
      <c r="K951" s="50" t="s">
        <v>37</v>
      </c>
      <c r="L951" s="51">
        <v>80669.701276199994</v>
      </c>
      <c r="M951" s="51">
        <v>145843185.627</v>
      </c>
      <c r="N951" s="51">
        <v>3348.11223604</v>
      </c>
      <c r="O951" s="51">
        <v>3348.11223604</v>
      </c>
    </row>
    <row r="952" spans="1:15" x14ac:dyDescent="0.25">
      <c r="A952" s="50">
        <v>491</v>
      </c>
      <c r="B952" s="50">
        <v>9817</v>
      </c>
      <c r="C952" s="50">
        <v>9817</v>
      </c>
      <c r="D952" s="57">
        <v>1391.62</v>
      </c>
      <c r="E952" s="50" t="s">
        <v>134</v>
      </c>
      <c r="F952" s="50" t="s">
        <v>59</v>
      </c>
      <c r="G952" s="50" t="s">
        <v>381</v>
      </c>
      <c r="H952" s="52">
        <v>40606</v>
      </c>
      <c r="I952" s="50" t="s">
        <v>61</v>
      </c>
      <c r="J952" s="50" t="s">
        <v>62</v>
      </c>
      <c r="K952" s="50" t="s">
        <v>37</v>
      </c>
      <c r="L952" s="51">
        <v>36107.0513221</v>
      </c>
      <c r="M952" s="51">
        <v>60767640.386</v>
      </c>
      <c r="N952" s="51">
        <v>1395.03864686</v>
      </c>
      <c r="O952" s="51">
        <v>1391.62</v>
      </c>
    </row>
    <row r="953" spans="1:15" x14ac:dyDescent="0.25">
      <c r="A953" s="50">
        <v>494</v>
      </c>
      <c r="B953" s="50">
        <v>10023</v>
      </c>
      <c r="C953" s="50">
        <v>10023</v>
      </c>
      <c r="D953" s="57">
        <v>687</v>
      </c>
      <c r="E953" s="50" t="s">
        <v>134</v>
      </c>
      <c r="F953" s="50" t="s">
        <v>59</v>
      </c>
      <c r="G953" s="50" t="s">
        <v>147</v>
      </c>
      <c r="H953" s="52">
        <v>40701</v>
      </c>
      <c r="I953" s="50" t="s">
        <v>61</v>
      </c>
      <c r="J953" s="50" t="s">
        <v>62</v>
      </c>
      <c r="K953" s="50" t="s">
        <v>37</v>
      </c>
      <c r="L953" s="51">
        <v>49375.602191700003</v>
      </c>
      <c r="M953" s="51">
        <v>29622953.838799998</v>
      </c>
      <c r="N953" s="51">
        <v>680.05216554200001</v>
      </c>
      <c r="O953" s="51">
        <v>680.05216554200001</v>
      </c>
    </row>
    <row r="954" spans="1:15" x14ac:dyDescent="0.25">
      <c r="A954" s="50">
        <v>495</v>
      </c>
      <c r="B954" s="50">
        <v>10025</v>
      </c>
      <c r="C954" s="50">
        <v>10025</v>
      </c>
      <c r="D954" s="57">
        <v>662</v>
      </c>
      <c r="E954" s="50" t="s">
        <v>134</v>
      </c>
      <c r="F954" s="50" t="s">
        <v>59</v>
      </c>
      <c r="G954" s="50" t="s">
        <v>147</v>
      </c>
      <c r="H954" s="52">
        <v>40701</v>
      </c>
      <c r="I954" s="50" t="s">
        <v>61</v>
      </c>
      <c r="J954" s="50" t="s">
        <v>62</v>
      </c>
      <c r="K954" s="50" t="s">
        <v>37</v>
      </c>
      <c r="L954" s="51">
        <v>33252.746992200002</v>
      </c>
      <c r="M954" s="51">
        <v>28431827.4298</v>
      </c>
      <c r="N954" s="51">
        <v>652.707556415</v>
      </c>
      <c r="O954" s="51">
        <v>652.707556415</v>
      </c>
    </row>
    <row r="955" spans="1:15" x14ac:dyDescent="0.25">
      <c r="A955" s="50">
        <v>496</v>
      </c>
      <c r="B955" s="50">
        <v>10026</v>
      </c>
      <c r="C955" s="50">
        <v>10026</v>
      </c>
      <c r="D955" s="57">
        <v>153</v>
      </c>
      <c r="E955" s="50" t="s">
        <v>134</v>
      </c>
      <c r="F955" s="50" t="s">
        <v>59</v>
      </c>
      <c r="G955" s="50" t="s">
        <v>147</v>
      </c>
      <c r="H955" s="52">
        <v>40714</v>
      </c>
      <c r="I955" s="50" t="s">
        <v>61</v>
      </c>
      <c r="J955" s="50" t="s">
        <v>62</v>
      </c>
      <c r="K955" s="50" t="s">
        <v>37</v>
      </c>
      <c r="L955" s="51">
        <v>19448.695212800001</v>
      </c>
      <c r="M955" s="51">
        <v>12570453.1634</v>
      </c>
      <c r="N955" s="51">
        <v>288.57905062700002</v>
      </c>
      <c r="O955" s="51">
        <v>153</v>
      </c>
    </row>
    <row r="956" spans="1:15" x14ac:dyDescent="0.25">
      <c r="A956" s="50">
        <v>497</v>
      </c>
      <c r="B956" s="50">
        <v>10028</v>
      </c>
      <c r="C956" s="50">
        <v>10028</v>
      </c>
      <c r="D956" s="57">
        <v>123</v>
      </c>
      <c r="E956" s="50" t="s">
        <v>134</v>
      </c>
      <c r="F956" s="50" t="s">
        <v>59</v>
      </c>
      <c r="G956" s="50" t="s">
        <v>147</v>
      </c>
      <c r="H956" s="52">
        <v>40695</v>
      </c>
      <c r="I956" s="50" t="s">
        <v>61</v>
      </c>
      <c r="J956" s="50" t="s">
        <v>62</v>
      </c>
      <c r="K956" s="50" t="s">
        <v>37</v>
      </c>
      <c r="L956" s="51">
        <v>10074.719065499999</v>
      </c>
      <c r="M956" s="51">
        <v>5386601.0267000003</v>
      </c>
      <c r="N956" s="51">
        <v>123.659838686</v>
      </c>
      <c r="O956" s="51">
        <v>123</v>
      </c>
    </row>
    <row r="957" spans="1:15" x14ac:dyDescent="0.25">
      <c r="A957" s="50">
        <v>498</v>
      </c>
      <c r="B957" s="50">
        <v>10037</v>
      </c>
      <c r="C957" s="50">
        <v>10037</v>
      </c>
      <c r="D957" s="57">
        <v>151.93</v>
      </c>
      <c r="E957" s="50" t="s">
        <v>134</v>
      </c>
      <c r="F957" s="50" t="s">
        <v>59</v>
      </c>
      <c r="G957" s="50" t="s">
        <v>384</v>
      </c>
      <c r="H957" s="52">
        <v>40780</v>
      </c>
      <c r="I957" s="50" t="s">
        <v>61</v>
      </c>
      <c r="J957" s="50" t="s">
        <v>62</v>
      </c>
      <c r="K957" s="50" t="s">
        <v>37</v>
      </c>
      <c r="L957" s="51">
        <v>15574.9575076</v>
      </c>
      <c r="M957" s="51">
        <v>6648665.24168</v>
      </c>
      <c r="N957" s="51">
        <v>152.63296226899999</v>
      </c>
      <c r="O957" s="51">
        <v>151.93</v>
      </c>
    </row>
    <row r="958" spans="1:15" x14ac:dyDescent="0.25">
      <c r="A958" s="50">
        <v>500</v>
      </c>
      <c r="B958" s="50">
        <v>10039</v>
      </c>
      <c r="C958" s="50">
        <v>10039</v>
      </c>
      <c r="D958" s="57">
        <v>1351.7</v>
      </c>
      <c r="E958" s="50" t="s">
        <v>134</v>
      </c>
      <c r="F958" s="50" t="s">
        <v>59</v>
      </c>
      <c r="G958" s="50" t="s">
        <v>384</v>
      </c>
      <c r="H958" s="52">
        <v>40746</v>
      </c>
      <c r="I958" s="50" t="s">
        <v>61</v>
      </c>
      <c r="J958" s="50" t="s">
        <v>62</v>
      </c>
      <c r="K958" s="50" t="s">
        <v>37</v>
      </c>
      <c r="L958" s="51">
        <v>38906.013210500001</v>
      </c>
      <c r="M958" s="51">
        <v>59444955.598899998</v>
      </c>
      <c r="N958" s="51">
        <v>1364.67386087</v>
      </c>
      <c r="O958" s="51">
        <v>1351.7</v>
      </c>
    </row>
    <row r="959" spans="1:15" x14ac:dyDescent="0.25">
      <c r="A959" s="50">
        <v>501</v>
      </c>
      <c r="B959" s="50">
        <v>10040</v>
      </c>
      <c r="C959" s="50">
        <v>10040</v>
      </c>
      <c r="D959" s="57">
        <v>766</v>
      </c>
      <c r="E959" s="50" t="s">
        <v>134</v>
      </c>
      <c r="F959" s="50" t="s">
        <v>59</v>
      </c>
      <c r="G959" s="50" t="s">
        <v>384</v>
      </c>
      <c r="H959" s="52">
        <v>40746</v>
      </c>
      <c r="I959" s="50" t="s">
        <v>61</v>
      </c>
      <c r="J959" s="50" t="s">
        <v>62</v>
      </c>
      <c r="K959" s="50" t="s">
        <v>37</v>
      </c>
      <c r="L959" s="51">
        <v>37165.1578467</v>
      </c>
      <c r="M959" s="51">
        <v>23693932.8517</v>
      </c>
      <c r="N959" s="51">
        <v>543.94002818499996</v>
      </c>
      <c r="O959" s="51">
        <v>543.94002818499996</v>
      </c>
    </row>
    <row r="960" spans="1:15" x14ac:dyDescent="0.25">
      <c r="A960" s="50">
        <v>502</v>
      </c>
      <c r="B960" s="50">
        <v>10051</v>
      </c>
      <c r="C960" s="50">
        <v>10051</v>
      </c>
      <c r="D960" s="57">
        <v>225</v>
      </c>
      <c r="E960" s="50" t="s">
        <v>134</v>
      </c>
      <c r="F960" s="50" t="s">
        <v>59</v>
      </c>
      <c r="G960" s="50" t="s">
        <v>147</v>
      </c>
      <c r="H960" s="52">
        <v>40775</v>
      </c>
      <c r="I960" s="50" t="s">
        <v>61</v>
      </c>
      <c r="J960" s="50" t="s">
        <v>62</v>
      </c>
      <c r="K960" s="50" t="s">
        <v>37</v>
      </c>
      <c r="L960" s="51">
        <v>14754.058402000001</v>
      </c>
      <c r="M960" s="51">
        <v>9825376.3219000008</v>
      </c>
      <c r="N960" s="51">
        <v>225.56050558999999</v>
      </c>
      <c r="O960" s="51">
        <v>225</v>
      </c>
    </row>
    <row r="961" spans="1:15" x14ac:dyDescent="0.25">
      <c r="A961" s="50">
        <v>504</v>
      </c>
      <c r="B961" s="50">
        <v>10059</v>
      </c>
      <c r="C961" s="50">
        <v>10059</v>
      </c>
      <c r="D961" s="57">
        <v>82.25</v>
      </c>
      <c r="E961" s="50" t="s">
        <v>134</v>
      </c>
      <c r="F961" s="50" t="s">
        <v>59</v>
      </c>
      <c r="G961" s="50" t="s">
        <v>147</v>
      </c>
      <c r="H961" s="52">
        <v>40777</v>
      </c>
      <c r="I961" s="50" t="s">
        <v>61</v>
      </c>
      <c r="J961" s="50" t="s">
        <v>62</v>
      </c>
      <c r="K961" s="50" t="s">
        <v>37</v>
      </c>
      <c r="L961" s="51">
        <v>23868.181808500001</v>
      </c>
      <c r="M961" s="51">
        <v>8836805.5507299993</v>
      </c>
      <c r="N961" s="51">
        <v>202.86595266399999</v>
      </c>
      <c r="O961" s="51">
        <v>82.25</v>
      </c>
    </row>
    <row r="962" spans="1:15" x14ac:dyDescent="0.25">
      <c r="A962" s="50">
        <v>507</v>
      </c>
      <c r="B962" s="50">
        <v>10423</v>
      </c>
      <c r="C962" s="50">
        <v>10423</v>
      </c>
      <c r="D962" s="57">
        <v>310</v>
      </c>
      <c r="E962" s="50" t="s">
        <v>150</v>
      </c>
      <c r="F962" s="50" t="s">
        <v>59</v>
      </c>
      <c r="G962" s="50" t="s">
        <v>157</v>
      </c>
      <c r="H962" s="52">
        <v>40823</v>
      </c>
      <c r="I962" s="50" t="s">
        <v>61</v>
      </c>
      <c r="J962" s="50" t="s">
        <v>88</v>
      </c>
      <c r="K962" s="50" t="s">
        <v>37</v>
      </c>
      <c r="L962" s="51">
        <v>4836.2132412499996</v>
      </c>
      <c r="M962" s="51">
        <v>209705.17035199999</v>
      </c>
      <c r="N962" s="51">
        <v>4.8141875384599997</v>
      </c>
      <c r="O962" s="51">
        <v>4.8141875384599997</v>
      </c>
    </row>
    <row r="963" spans="1:15" x14ac:dyDescent="0.25">
      <c r="A963" s="50">
        <v>511</v>
      </c>
      <c r="B963" s="50">
        <v>10970</v>
      </c>
      <c r="C963" s="50">
        <v>10970</v>
      </c>
      <c r="D963" s="57">
        <v>540.23</v>
      </c>
      <c r="E963" s="50" t="s">
        <v>134</v>
      </c>
      <c r="F963" s="50" t="s">
        <v>59</v>
      </c>
      <c r="G963" s="50" t="s">
        <v>388</v>
      </c>
      <c r="H963" s="52">
        <v>41250</v>
      </c>
      <c r="I963" s="50" t="s">
        <v>61</v>
      </c>
      <c r="J963" s="50" t="s">
        <v>62</v>
      </c>
      <c r="K963" s="50" t="s">
        <v>37</v>
      </c>
      <c r="L963" s="51">
        <v>24227.926371000001</v>
      </c>
      <c r="M963" s="51">
        <v>25979564.2038</v>
      </c>
      <c r="N963" s="51">
        <v>596.41111392100004</v>
      </c>
      <c r="O963" s="51">
        <v>540.23</v>
      </c>
    </row>
    <row r="964" spans="1:15" x14ac:dyDescent="0.25">
      <c r="A964" s="50">
        <v>513</v>
      </c>
      <c r="B964" s="50">
        <v>11244</v>
      </c>
      <c r="C964" s="50">
        <v>11244</v>
      </c>
      <c r="D964" s="57">
        <v>1470.69</v>
      </c>
      <c r="E964" s="50" t="s">
        <v>134</v>
      </c>
      <c r="F964" s="50" t="s">
        <v>59</v>
      </c>
      <c r="G964" s="50" t="s">
        <v>389</v>
      </c>
      <c r="H964" s="52">
        <v>41338</v>
      </c>
      <c r="I964" s="50" t="s">
        <v>61</v>
      </c>
      <c r="J964" s="50" t="s">
        <v>62</v>
      </c>
      <c r="K964" s="50" t="s">
        <v>37</v>
      </c>
      <c r="L964" s="51">
        <v>37683.489774000001</v>
      </c>
      <c r="M964" s="51">
        <v>72064457.570600003</v>
      </c>
      <c r="N964" s="51">
        <v>1654.3789217000001</v>
      </c>
      <c r="O964" s="51">
        <v>1470.69</v>
      </c>
    </row>
    <row r="965" spans="1:15" x14ac:dyDescent="0.25">
      <c r="A965" s="50">
        <v>514</v>
      </c>
      <c r="B965" s="50">
        <v>11539</v>
      </c>
      <c r="C965" s="50">
        <v>11539</v>
      </c>
      <c r="D965" s="57">
        <v>845.68</v>
      </c>
      <c r="E965" s="50" t="s">
        <v>134</v>
      </c>
      <c r="F965" s="50" t="s">
        <v>59</v>
      </c>
      <c r="G965" s="50" t="s">
        <v>390</v>
      </c>
      <c r="H965" s="52">
        <v>41361</v>
      </c>
      <c r="I965" s="50" t="s">
        <v>61</v>
      </c>
      <c r="J965" s="50" t="s">
        <v>62</v>
      </c>
      <c r="K965" s="50" t="s">
        <v>37</v>
      </c>
      <c r="L965" s="51">
        <v>24328.189878500001</v>
      </c>
      <c r="M965" s="51">
        <v>36507842.194600001</v>
      </c>
      <c r="N965" s="51">
        <v>838.10808600500002</v>
      </c>
      <c r="O965" s="51">
        <v>838.10808600500002</v>
      </c>
    </row>
    <row r="966" spans="1:15" x14ac:dyDescent="0.25">
      <c r="A966" s="50">
        <v>517</v>
      </c>
      <c r="B966" s="50">
        <v>11812</v>
      </c>
      <c r="C966" s="50">
        <v>11812</v>
      </c>
      <c r="D966" s="57">
        <v>386.37</v>
      </c>
      <c r="E966" s="50" t="s">
        <v>134</v>
      </c>
      <c r="F966" s="50" t="s">
        <v>59</v>
      </c>
      <c r="G966" s="50" t="s">
        <v>82</v>
      </c>
      <c r="H966" s="52">
        <v>41394</v>
      </c>
      <c r="I966" s="50" t="s">
        <v>61</v>
      </c>
      <c r="J966" s="50" t="s">
        <v>62</v>
      </c>
      <c r="K966" s="50" t="s">
        <v>37</v>
      </c>
      <c r="L966" s="51">
        <v>27081.722154200001</v>
      </c>
      <c r="M966" s="51">
        <v>17247319.1153</v>
      </c>
      <c r="N966" s="51">
        <v>395.94554877799999</v>
      </c>
      <c r="O966" s="51">
        <v>386.37</v>
      </c>
    </row>
    <row r="967" spans="1:15" x14ac:dyDescent="0.25">
      <c r="A967" s="50">
        <v>520</v>
      </c>
      <c r="B967" s="50">
        <v>12269</v>
      </c>
      <c r="C967" s="50">
        <v>12269</v>
      </c>
      <c r="D967" s="57">
        <v>100</v>
      </c>
      <c r="E967" s="50" t="s">
        <v>134</v>
      </c>
      <c r="F967" s="50" t="s">
        <v>59</v>
      </c>
      <c r="G967" s="50" t="s">
        <v>391</v>
      </c>
      <c r="H967" s="52">
        <v>41397</v>
      </c>
      <c r="I967" s="50" t="s">
        <v>61</v>
      </c>
      <c r="J967" s="50" t="s">
        <v>62</v>
      </c>
      <c r="K967" s="50" t="s">
        <v>37</v>
      </c>
      <c r="L967" s="51">
        <v>9979.9733042999997</v>
      </c>
      <c r="M967" s="51">
        <v>4349998.22346</v>
      </c>
      <c r="N967" s="51">
        <v>99.8626176195</v>
      </c>
      <c r="O967" s="51">
        <v>99.8626176195</v>
      </c>
    </row>
    <row r="968" spans="1:15" x14ac:dyDescent="0.25">
      <c r="A968" s="50">
        <v>522</v>
      </c>
      <c r="B968" s="50">
        <v>12668</v>
      </c>
      <c r="C968" s="50">
        <v>12668</v>
      </c>
      <c r="D968" s="57">
        <v>2009.88</v>
      </c>
      <c r="E968" s="50" t="s">
        <v>134</v>
      </c>
      <c r="F968" s="50" t="s">
        <v>59</v>
      </c>
      <c r="G968" s="50" t="s">
        <v>392</v>
      </c>
      <c r="H968" s="52">
        <v>41563</v>
      </c>
      <c r="I968" s="50" t="s">
        <v>61</v>
      </c>
      <c r="J968" s="50" t="s">
        <v>62</v>
      </c>
      <c r="K968" s="50" t="s">
        <v>37</v>
      </c>
      <c r="L968" s="51">
        <v>45231.855782400002</v>
      </c>
      <c r="M968" s="51">
        <v>98708443.831200004</v>
      </c>
      <c r="N968" s="51">
        <v>2266.04312824</v>
      </c>
      <c r="O968" s="51">
        <v>2009.88</v>
      </c>
    </row>
    <row r="969" spans="1:15" x14ac:dyDescent="0.25">
      <c r="A969" s="50">
        <v>524</v>
      </c>
      <c r="B969" s="50">
        <v>13113</v>
      </c>
      <c r="C969" s="50">
        <v>13113</v>
      </c>
      <c r="D969" s="57">
        <v>186.73</v>
      </c>
      <c r="E969" s="50" t="s">
        <v>167</v>
      </c>
      <c r="F969" s="50" t="s">
        <v>59</v>
      </c>
      <c r="G969" s="50" t="s">
        <v>261</v>
      </c>
      <c r="H969" s="52">
        <v>41614</v>
      </c>
      <c r="I969" s="50" t="s">
        <v>61</v>
      </c>
      <c r="J969" s="50" t="s">
        <v>6</v>
      </c>
      <c r="K969" s="50" t="s">
        <v>37</v>
      </c>
      <c r="L969" s="51">
        <v>14150.0970263</v>
      </c>
      <c r="M969" s="51">
        <v>11529207.763699999</v>
      </c>
      <c r="N969" s="51">
        <v>264.67524978699998</v>
      </c>
      <c r="O969" s="51">
        <v>186.73</v>
      </c>
    </row>
    <row r="970" spans="1:15" x14ac:dyDescent="0.25">
      <c r="A970" s="50">
        <v>525</v>
      </c>
      <c r="B970" s="50">
        <v>13309</v>
      </c>
      <c r="C970" s="50">
        <v>13309</v>
      </c>
      <c r="D970" s="57">
        <v>185</v>
      </c>
      <c r="E970" s="50" t="s">
        <v>134</v>
      </c>
      <c r="F970" s="50" t="s">
        <v>59</v>
      </c>
      <c r="G970" s="50" t="s">
        <v>147</v>
      </c>
      <c r="H970" s="52">
        <v>41661</v>
      </c>
      <c r="I970" s="50" t="s">
        <v>61</v>
      </c>
      <c r="J970" s="50" t="s">
        <v>62</v>
      </c>
      <c r="K970" s="50" t="s">
        <v>37</v>
      </c>
      <c r="L970" s="51">
        <v>18706.872852199998</v>
      </c>
      <c r="M970" s="51">
        <v>8077503.8482799996</v>
      </c>
      <c r="N970" s="51">
        <v>185.43471438</v>
      </c>
      <c r="O970" s="51">
        <v>185</v>
      </c>
    </row>
    <row r="971" spans="1:15" x14ac:dyDescent="0.25">
      <c r="A971" s="50">
        <v>526</v>
      </c>
      <c r="B971" s="50">
        <v>13310</v>
      </c>
      <c r="C971" s="50">
        <v>13310</v>
      </c>
      <c r="D971" s="57">
        <v>91.89</v>
      </c>
      <c r="E971" s="50" t="s">
        <v>134</v>
      </c>
      <c r="F971" s="50" t="s">
        <v>59</v>
      </c>
      <c r="G971" s="50" t="s">
        <v>147</v>
      </c>
      <c r="H971" s="52">
        <v>41661</v>
      </c>
      <c r="I971" s="50" t="s">
        <v>61</v>
      </c>
      <c r="J971" s="50" t="s">
        <v>62</v>
      </c>
      <c r="K971" s="50" t="s">
        <v>37</v>
      </c>
      <c r="L971" s="51">
        <v>9657.8984590199998</v>
      </c>
      <c r="M971" s="51">
        <v>4012186.3296699999</v>
      </c>
      <c r="N971" s="51">
        <v>92.107492618400002</v>
      </c>
      <c r="O971" s="51">
        <v>91.89</v>
      </c>
    </row>
    <row r="972" spans="1:15" x14ac:dyDescent="0.25">
      <c r="A972" s="50">
        <v>528</v>
      </c>
      <c r="B972" s="50">
        <v>13481</v>
      </c>
      <c r="C972" s="50">
        <v>13481</v>
      </c>
      <c r="D972" s="57">
        <v>1298</v>
      </c>
      <c r="E972" s="50" t="s">
        <v>134</v>
      </c>
      <c r="F972" s="50" t="s">
        <v>59</v>
      </c>
      <c r="G972" s="50" t="s">
        <v>173</v>
      </c>
      <c r="H972" s="52">
        <v>41709</v>
      </c>
      <c r="I972" s="50" t="s">
        <v>61</v>
      </c>
      <c r="J972" s="50" t="s">
        <v>62</v>
      </c>
      <c r="K972" s="50" t="s">
        <v>37</v>
      </c>
      <c r="L972" s="51">
        <v>32812.376776600002</v>
      </c>
      <c r="M972" s="51">
        <v>56606174.495099999</v>
      </c>
      <c r="N972" s="51">
        <v>1299.5041533599999</v>
      </c>
      <c r="O972" s="51">
        <v>1298</v>
      </c>
    </row>
    <row r="973" spans="1:15" x14ac:dyDescent="0.25">
      <c r="A973" s="50">
        <v>529</v>
      </c>
      <c r="B973" s="50">
        <v>13482</v>
      </c>
      <c r="C973" s="50">
        <v>13482</v>
      </c>
      <c r="D973" s="57">
        <v>515.1</v>
      </c>
      <c r="E973" s="50" t="s">
        <v>134</v>
      </c>
      <c r="F973" s="50" t="s">
        <v>59</v>
      </c>
      <c r="G973" s="50" t="s">
        <v>173</v>
      </c>
      <c r="H973" s="52">
        <v>41709</v>
      </c>
      <c r="I973" s="50" t="s">
        <v>61</v>
      </c>
      <c r="J973" s="50" t="s">
        <v>62</v>
      </c>
      <c r="K973" s="50" t="s">
        <v>37</v>
      </c>
      <c r="L973" s="51">
        <v>29065.509921600002</v>
      </c>
      <c r="M973" s="51">
        <v>32857365.801600002</v>
      </c>
      <c r="N973" s="51">
        <v>754.30434415599996</v>
      </c>
      <c r="O973" s="51">
        <v>515.1</v>
      </c>
    </row>
    <row r="974" spans="1:15" x14ac:dyDescent="0.25">
      <c r="A974" s="50">
        <v>533</v>
      </c>
      <c r="B974" s="50">
        <v>13717</v>
      </c>
      <c r="C974" s="50">
        <v>13717</v>
      </c>
      <c r="D974" s="57">
        <v>160</v>
      </c>
      <c r="E974" s="50" t="s">
        <v>150</v>
      </c>
      <c r="F974" s="50" t="s">
        <v>59</v>
      </c>
      <c r="G974" s="50" t="s">
        <v>174</v>
      </c>
      <c r="H974" s="52">
        <v>41729</v>
      </c>
      <c r="I974" s="50" t="s">
        <v>61</v>
      </c>
      <c r="J974" s="50" t="s">
        <v>88</v>
      </c>
      <c r="K974" s="50" t="s">
        <v>37</v>
      </c>
      <c r="L974" s="51">
        <v>3871.2177928400001</v>
      </c>
      <c r="M974" s="51">
        <v>894138.70360899996</v>
      </c>
      <c r="N974" s="51">
        <v>20.526682281300001</v>
      </c>
      <c r="O974" s="51">
        <v>20.526682281300001</v>
      </c>
    </row>
    <row r="975" spans="1:15" x14ac:dyDescent="0.25">
      <c r="A975" s="50">
        <v>534</v>
      </c>
      <c r="B975" s="50">
        <v>13924</v>
      </c>
      <c r="C975" s="50">
        <v>13924</v>
      </c>
      <c r="D975" s="57">
        <v>80.2</v>
      </c>
      <c r="E975" s="50" t="s">
        <v>134</v>
      </c>
      <c r="F975" s="50" t="s">
        <v>59</v>
      </c>
      <c r="G975" s="50" t="s">
        <v>396</v>
      </c>
      <c r="H975" s="52">
        <v>41792</v>
      </c>
      <c r="I975" s="50" t="s">
        <v>61</v>
      </c>
      <c r="J975" s="50" t="s">
        <v>62</v>
      </c>
      <c r="K975" s="50" t="s">
        <v>37</v>
      </c>
      <c r="L975" s="51">
        <v>9176.1611991400005</v>
      </c>
      <c r="M975" s="51">
        <v>3448969.71691</v>
      </c>
      <c r="N975" s="51">
        <v>79.177766594000005</v>
      </c>
      <c r="O975" s="51">
        <v>79.177766594000005</v>
      </c>
    </row>
    <row r="976" spans="1:15" x14ac:dyDescent="0.25">
      <c r="A976" s="50">
        <v>535</v>
      </c>
      <c r="B976" s="50">
        <v>13979</v>
      </c>
      <c r="C976" s="50">
        <v>13979</v>
      </c>
      <c r="D976" s="57">
        <v>2342.83</v>
      </c>
      <c r="E976" s="50" t="s">
        <v>134</v>
      </c>
      <c r="F976" s="50" t="s">
        <v>59</v>
      </c>
      <c r="G976" s="50" t="s">
        <v>176</v>
      </c>
      <c r="H976" s="52">
        <v>41808</v>
      </c>
      <c r="I976" s="50" t="s">
        <v>61</v>
      </c>
      <c r="J976" s="50" t="s">
        <v>62</v>
      </c>
      <c r="K976" s="50" t="s">
        <v>37</v>
      </c>
      <c r="L976" s="51">
        <v>432.103631796</v>
      </c>
      <c r="M976" s="51">
        <v>4087.6002901799998</v>
      </c>
      <c r="N976" s="51">
        <v>9.3838765854699996E-2</v>
      </c>
      <c r="O976" s="51">
        <v>9.3838765854699996E-2</v>
      </c>
    </row>
    <row r="977" spans="1:15" x14ac:dyDescent="0.25">
      <c r="A977" s="50">
        <v>536</v>
      </c>
      <c r="B977" s="50">
        <v>13987</v>
      </c>
      <c r="C977" s="50">
        <v>13987</v>
      </c>
      <c r="D977" s="57">
        <v>779.3</v>
      </c>
      <c r="E977" s="50" t="s">
        <v>134</v>
      </c>
      <c r="F977" s="50" t="s">
        <v>59</v>
      </c>
      <c r="G977" s="50" t="s">
        <v>265</v>
      </c>
      <c r="H977" s="52">
        <v>41816</v>
      </c>
      <c r="I977" s="50" t="s">
        <v>61</v>
      </c>
      <c r="J977" s="50" t="s">
        <v>62</v>
      </c>
      <c r="K977" s="50" t="s">
        <v>37</v>
      </c>
      <c r="L977" s="51">
        <v>33225.674724600001</v>
      </c>
      <c r="M977" s="51">
        <v>34100496.847900003</v>
      </c>
      <c r="N977" s="51">
        <v>782.842820254</v>
      </c>
      <c r="O977" s="51">
        <v>779.3</v>
      </c>
    </row>
    <row r="978" spans="1:15" x14ac:dyDescent="0.25">
      <c r="A978" s="50">
        <v>537</v>
      </c>
      <c r="B978" s="50">
        <v>37893</v>
      </c>
      <c r="C978" s="50">
        <v>37893</v>
      </c>
      <c r="D978" s="57">
        <v>231</v>
      </c>
      <c r="E978" s="50" t="s">
        <v>150</v>
      </c>
      <c r="F978" s="50" t="s">
        <v>59</v>
      </c>
      <c r="G978" s="50" t="s">
        <v>173</v>
      </c>
      <c r="H978" s="52">
        <v>41869</v>
      </c>
      <c r="I978" s="50" t="s">
        <v>61</v>
      </c>
      <c r="J978" s="50" t="s">
        <v>88</v>
      </c>
      <c r="K978" s="50" t="s">
        <v>37</v>
      </c>
      <c r="L978" s="51">
        <v>16305.0733609</v>
      </c>
      <c r="M978" s="51">
        <v>14374322.8399</v>
      </c>
      <c r="N978" s="51">
        <v>329.99036587199998</v>
      </c>
      <c r="O978" s="51">
        <v>231</v>
      </c>
    </row>
    <row r="979" spans="1:15" x14ac:dyDescent="0.25">
      <c r="A979" s="50">
        <v>538</v>
      </c>
      <c r="B979" s="50">
        <v>37922</v>
      </c>
      <c r="C979" s="50">
        <v>37922</v>
      </c>
      <c r="D979" s="57">
        <v>137.88</v>
      </c>
      <c r="E979" s="50" t="s">
        <v>134</v>
      </c>
      <c r="F979" s="50" t="s">
        <v>59</v>
      </c>
      <c r="G979" s="50" t="s">
        <v>251</v>
      </c>
      <c r="H979" s="52">
        <v>41871</v>
      </c>
      <c r="I979" s="50" t="s">
        <v>61</v>
      </c>
      <c r="J979" s="50" t="s">
        <v>62</v>
      </c>
      <c r="K979" s="50" t="s">
        <v>37</v>
      </c>
      <c r="L979" s="51">
        <v>17972.411888899998</v>
      </c>
      <c r="M979" s="51">
        <v>5870266.9229499996</v>
      </c>
      <c r="N979" s="51">
        <v>134.76332424500001</v>
      </c>
      <c r="O979" s="51">
        <v>134.76332424500001</v>
      </c>
    </row>
    <row r="980" spans="1:15" x14ac:dyDescent="0.25">
      <c r="A980" s="50">
        <v>539</v>
      </c>
      <c r="B980" s="50">
        <v>37923</v>
      </c>
      <c r="C980" s="50">
        <v>37923</v>
      </c>
      <c r="D980" s="57">
        <v>38.54</v>
      </c>
      <c r="E980" s="50" t="s">
        <v>134</v>
      </c>
      <c r="F980" s="50" t="s">
        <v>59</v>
      </c>
      <c r="G980" s="50" t="s">
        <v>251</v>
      </c>
      <c r="H980" s="52">
        <v>41871</v>
      </c>
      <c r="I980" s="50" t="s">
        <v>61</v>
      </c>
      <c r="J980" s="50" t="s">
        <v>62</v>
      </c>
      <c r="K980" s="50" t="s">
        <v>37</v>
      </c>
      <c r="L980" s="51">
        <v>5260.8522729699998</v>
      </c>
      <c r="M980" s="51">
        <v>1728803.29116</v>
      </c>
      <c r="N980" s="51">
        <v>39.688021267099998</v>
      </c>
      <c r="O980" s="51">
        <v>38.54</v>
      </c>
    </row>
    <row r="981" spans="1:15" x14ac:dyDescent="0.25">
      <c r="A981" s="50">
        <v>540</v>
      </c>
      <c r="B981" s="50">
        <v>37924</v>
      </c>
      <c r="C981" s="50">
        <v>37924</v>
      </c>
      <c r="D981" s="57">
        <v>122.28</v>
      </c>
      <c r="E981" s="50" t="s">
        <v>134</v>
      </c>
      <c r="F981" s="50" t="s">
        <v>59</v>
      </c>
      <c r="G981" s="50" t="s">
        <v>251</v>
      </c>
      <c r="H981" s="52">
        <v>41871</v>
      </c>
      <c r="I981" s="50" t="s">
        <v>61</v>
      </c>
      <c r="J981" s="50" t="s">
        <v>62</v>
      </c>
      <c r="K981" s="50" t="s">
        <v>37</v>
      </c>
      <c r="L981" s="51">
        <v>9249.9170953199991</v>
      </c>
      <c r="M981" s="51">
        <v>5338958.9601800004</v>
      </c>
      <c r="N981" s="51">
        <v>122.566122959</v>
      </c>
      <c r="O981" s="51">
        <v>122.28</v>
      </c>
    </row>
    <row r="982" spans="1:15" x14ac:dyDescent="0.25">
      <c r="A982" s="50">
        <v>541</v>
      </c>
      <c r="B982" s="50">
        <v>37995</v>
      </c>
      <c r="C982" s="50">
        <v>37995</v>
      </c>
      <c r="D982" s="57">
        <v>2452.9699999999998</v>
      </c>
      <c r="E982" s="50" t="s">
        <v>134</v>
      </c>
      <c r="F982" s="50" t="s">
        <v>59</v>
      </c>
      <c r="G982" s="50" t="s">
        <v>397</v>
      </c>
      <c r="H982" s="52">
        <v>41885</v>
      </c>
      <c r="I982" s="50" t="s">
        <v>61</v>
      </c>
      <c r="J982" s="50" t="s">
        <v>62</v>
      </c>
      <c r="K982" s="50" t="s">
        <v>37</v>
      </c>
      <c r="L982" s="51">
        <v>50761.643845300001</v>
      </c>
      <c r="M982" s="51">
        <v>107164542.241</v>
      </c>
      <c r="N982" s="51">
        <v>2460.1692125899999</v>
      </c>
      <c r="O982" s="51">
        <v>2452.9699999999998</v>
      </c>
    </row>
    <row r="983" spans="1:15" x14ac:dyDescent="0.25">
      <c r="A983" s="50">
        <v>542</v>
      </c>
      <c r="B983" s="50">
        <v>37999</v>
      </c>
      <c r="C983" s="50">
        <v>37999</v>
      </c>
      <c r="D983" s="57">
        <v>7984.3</v>
      </c>
      <c r="E983" s="50" t="s">
        <v>134</v>
      </c>
      <c r="F983" s="50" t="s">
        <v>59</v>
      </c>
      <c r="G983" s="50" t="s">
        <v>398</v>
      </c>
      <c r="H983" s="52">
        <v>41885</v>
      </c>
      <c r="I983" s="50" t="s">
        <v>61</v>
      </c>
      <c r="J983" s="50" t="s">
        <v>62</v>
      </c>
      <c r="K983" s="50" t="s">
        <v>37</v>
      </c>
      <c r="L983" s="51">
        <v>78131.195185300006</v>
      </c>
      <c r="M983" s="51">
        <v>348538741.88800001</v>
      </c>
      <c r="N983" s="51">
        <v>8001.3805336699997</v>
      </c>
      <c r="O983" s="51">
        <v>7984.3</v>
      </c>
    </row>
    <row r="984" spans="1:15" x14ac:dyDescent="0.25">
      <c r="A984" s="50">
        <v>543</v>
      </c>
      <c r="B984" s="50">
        <v>38209</v>
      </c>
      <c r="C984" s="50">
        <v>38209</v>
      </c>
      <c r="D984" s="57">
        <v>62.05</v>
      </c>
      <c r="E984" s="50" t="s">
        <v>134</v>
      </c>
      <c r="F984" s="50" t="s">
        <v>59</v>
      </c>
      <c r="G984" s="50" t="s">
        <v>378</v>
      </c>
      <c r="H984" s="52">
        <v>41906</v>
      </c>
      <c r="I984" s="50" t="s">
        <v>61</v>
      </c>
      <c r="J984" s="50" t="s">
        <v>62</v>
      </c>
      <c r="K984" s="50" t="s">
        <v>37</v>
      </c>
      <c r="L984" s="51">
        <v>7936.9950480400003</v>
      </c>
      <c r="M984" s="51">
        <v>2253168.28339</v>
      </c>
      <c r="N984" s="51">
        <v>51.7258332436</v>
      </c>
      <c r="O984" s="51">
        <v>51.7258332436</v>
      </c>
    </row>
    <row r="985" spans="1:15" x14ac:dyDescent="0.25">
      <c r="A985" s="50">
        <v>544</v>
      </c>
      <c r="B985" s="50">
        <v>38210</v>
      </c>
      <c r="C985" s="50">
        <v>38210</v>
      </c>
      <c r="D985" s="57">
        <v>2358.08</v>
      </c>
      <c r="E985" s="50" t="s">
        <v>134</v>
      </c>
      <c r="F985" s="50" t="s">
        <v>59</v>
      </c>
      <c r="G985" s="50" t="s">
        <v>378</v>
      </c>
      <c r="H985" s="52">
        <v>41906</v>
      </c>
      <c r="I985" s="50" t="s">
        <v>61</v>
      </c>
      <c r="J985" s="50" t="s">
        <v>62</v>
      </c>
      <c r="K985" s="50" t="s">
        <v>37</v>
      </c>
      <c r="L985" s="51">
        <v>64572.538172599998</v>
      </c>
      <c r="M985" s="51">
        <v>102908657.876</v>
      </c>
      <c r="N985" s="51">
        <v>2362.4671605200001</v>
      </c>
      <c r="O985" s="51">
        <v>2358.08</v>
      </c>
    </row>
    <row r="986" spans="1:15" x14ac:dyDescent="0.25">
      <c r="A986" s="50">
        <v>488</v>
      </c>
      <c r="B986" s="50">
        <v>9723</v>
      </c>
      <c r="C986" s="50">
        <v>9723</v>
      </c>
      <c r="D986" s="57">
        <v>37431.14</v>
      </c>
      <c r="E986" s="50" t="s">
        <v>134</v>
      </c>
      <c r="F986" s="50" t="s">
        <v>360</v>
      </c>
      <c r="G986" s="50" t="s">
        <v>145</v>
      </c>
      <c r="H986" s="52">
        <v>40472</v>
      </c>
      <c r="I986" s="50" t="s">
        <v>61</v>
      </c>
      <c r="J986" s="50" t="s">
        <v>62</v>
      </c>
      <c r="K986" s="50" t="s">
        <v>37</v>
      </c>
      <c r="L986" s="51">
        <v>380578.84769700002</v>
      </c>
      <c r="M986" s="51">
        <v>1676636636.21</v>
      </c>
      <c r="N986" s="51">
        <v>38490.434866199997</v>
      </c>
      <c r="O986" s="51">
        <v>37431.14</v>
      </c>
    </row>
    <row r="987" spans="1:15" x14ac:dyDescent="0.25">
      <c r="A987" s="50">
        <v>493</v>
      </c>
      <c r="B987" s="50">
        <v>9883</v>
      </c>
      <c r="C987" s="50">
        <v>9883</v>
      </c>
      <c r="D987" s="57">
        <v>2922.63</v>
      </c>
      <c r="E987" s="50" t="s">
        <v>150</v>
      </c>
      <c r="F987" s="50" t="s">
        <v>360</v>
      </c>
      <c r="G987" s="50" t="s">
        <v>383</v>
      </c>
      <c r="H987" s="52">
        <v>40576</v>
      </c>
      <c r="I987" s="50" t="s">
        <v>61</v>
      </c>
      <c r="J987" s="50" t="s">
        <v>88</v>
      </c>
      <c r="K987" s="50" t="s">
        <v>37</v>
      </c>
      <c r="L987" s="51">
        <v>39780.211116600003</v>
      </c>
      <c r="M987" s="51">
        <v>38844915.035700001</v>
      </c>
      <c r="N987" s="51">
        <v>891.76011055499998</v>
      </c>
      <c r="O987" s="51">
        <v>891.76011055499998</v>
      </c>
    </row>
    <row r="988" spans="1:15" x14ac:dyDescent="0.25">
      <c r="A988" s="50">
        <v>508</v>
      </c>
      <c r="B988" s="50">
        <v>10456</v>
      </c>
      <c r="C988" s="50">
        <v>10456</v>
      </c>
      <c r="D988" s="57">
        <v>4843.8999999999996</v>
      </c>
      <c r="E988" s="50" t="s">
        <v>134</v>
      </c>
      <c r="F988" s="50" t="s">
        <v>360</v>
      </c>
      <c r="G988" s="50" t="s">
        <v>147</v>
      </c>
      <c r="H988" s="52">
        <v>40826</v>
      </c>
      <c r="I988" s="50" t="s">
        <v>61</v>
      </c>
      <c r="J988" s="50" t="s">
        <v>62</v>
      </c>
      <c r="K988" s="50" t="s">
        <v>37</v>
      </c>
      <c r="L988" s="51">
        <v>145838.213659</v>
      </c>
      <c r="M988" s="51">
        <v>222696272.042</v>
      </c>
      <c r="N988" s="51">
        <v>5112.4233891000003</v>
      </c>
      <c r="O988" s="51">
        <v>4843.8999999999996</v>
      </c>
    </row>
    <row r="989" spans="1:15" x14ac:dyDescent="0.25">
      <c r="A989" s="50">
        <v>515</v>
      </c>
      <c r="B989" s="50">
        <v>11648</v>
      </c>
      <c r="C989" s="50">
        <v>11648</v>
      </c>
      <c r="D989" s="57">
        <v>940</v>
      </c>
      <c r="E989" s="50" t="s">
        <v>167</v>
      </c>
      <c r="F989" s="50" t="s">
        <v>360</v>
      </c>
      <c r="G989" s="50" t="s">
        <v>171</v>
      </c>
      <c r="H989" s="52">
        <v>41365</v>
      </c>
      <c r="I989" s="50" t="s">
        <v>61</v>
      </c>
      <c r="J989" s="50" t="s">
        <v>6</v>
      </c>
      <c r="K989" s="50" t="s">
        <v>37</v>
      </c>
      <c r="L989" s="51">
        <v>32846.321363299998</v>
      </c>
      <c r="M989" s="51">
        <v>60150761.447400004</v>
      </c>
      <c r="N989" s="51">
        <v>1380.8769984200001</v>
      </c>
      <c r="O989" s="51">
        <v>940</v>
      </c>
    </row>
    <row r="990" spans="1:15" x14ac:dyDescent="0.25">
      <c r="A990" s="50">
        <v>523</v>
      </c>
      <c r="B990" s="50">
        <v>13095</v>
      </c>
      <c r="C990" s="50">
        <v>13095</v>
      </c>
      <c r="D990" s="57">
        <v>133.5</v>
      </c>
      <c r="E990" s="50" t="s">
        <v>167</v>
      </c>
      <c r="F990" s="50" t="s">
        <v>360</v>
      </c>
      <c r="G990" s="50" t="s">
        <v>393</v>
      </c>
      <c r="H990" s="52">
        <v>41620</v>
      </c>
      <c r="I990" s="50" t="s">
        <v>61</v>
      </c>
      <c r="J990" s="50" t="s">
        <v>6</v>
      </c>
      <c r="K990" s="50" t="s">
        <v>37</v>
      </c>
      <c r="L990" s="51">
        <v>10394.9137125</v>
      </c>
      <c r="M990" s="51">
        <v>5911009.3050499996</v>
      </c>
      <c r="N990" s="51">
        <v>135.698644379</v>
      </c>
      <c r="O990" s="51">
        <v>133.5</v>
      </c>
    </row>
    <row r="991" spans="1:15" x14ac:dyDescent="0.25">
      <c r="A991" s="50">
        <v>527</v>
      </c>
      <c r="B991" s="50">
        <v>13313</v>
      </c>
      <c r="C991" s="50">
        <v>13313</v>
      </c>
      <c r="D991" s="57">
        <v>1488.82</v>
      </c>
      <c r="E991" s="50" t="s">
        <v>150</v>
      </c>
      <c r="F991" s="50" t="s">
        <v>360</v>
      </c>
      <c r="G991" s="50" t="s">
        <v>394</v>
      </c>
      <c r="H991" s="52">
        <v>41663</v>
      </c>
      <c r="I991" s="50" t="s">
        <v>61</v>
      </c>
      <c r="J991" s="50" t="s">
        <v>88</v>
      </c>
      <c r="K991" s="50" t="s">
        <v>37</v>
      </c>
      <c r="L991" s="51">
        <v>53122.195281200002</v>
      </c>
      <c r="M991" s="51">
        <v>37682315.665700004</v>
      </c>
      <c r="N991" s="51">
        <v>865.07039475299996</v>
      </c>
      <c r="O991" s="51">
        <v>865.07039475299996</v>
      </c>
    </row>
    <row r="992" spans="1:15" x14ac:dyDescent="0.25">
      <c r="A992" s="50">
        <v>530</v>
      </c>
      <c r="B992" s="50">
        <v>13487</v>
      </c>
      <c r="C992" s="50">
        <v>13487</v>
      </c>
      <c r="D992" s="57">
        <v>13267.18</v>
      </c>
      <c r="E992" s="50" t="s">
        <v>134</v>
      </c>
      <c r="F992" s="50" t="s">
        <v>360</v>
      </c>
      <c r="G992" s="50" t="s">
        <v>395</v>
      </c>
      <c r="H992" s="52">
        <v>41688</v>
      </c>
      <c r="I992" s="50" t="s">
        <v>61</v>
      </c>
      <c r="J992" s="50" t="s">
        <v>62</v>
      </c>
      <c r="K992" s="50" t="s">
        <v>37</v>
      </c>
      <c r="L992" s="51">
        <v>53642.365322899997</v>
      </c>
      <c r="M992" s="51">
        <v>116089151.869</v>
      </c>
      <c r="N992" s="51">
        <v>2665.05087757</v>
      </c>
      <c r="O992" s="51">
        <v>2665.05087757</v>
      </c>
    </row>
    <row r="993" spans="1:15" x14ac:dyDescent="0.25">
      <c r="A993" s="50">
        <v>480</v>
      </c>
      <c r="B993" s="50">
        <v>9520</v>
      </c>
      <c r="C993" s="50">
        <v>9520</v>
      </c>
      <c r="D993" s="57">
        <v>4340.8500000000004</v>
      </c>
      <c r="E993" s="50" t="s">
        <v>134</v>
      </c>
      <c r="F993" s="50" t="s">
        <v>350</v>
      </c>
      <c r="G993" s="50" t="s">
        <v>292</v>
      </c>
      <c r="H993" s="52">
        <v>40315</v>
      </c>
      <c r="I993" s="50" t="s">
        <v>61</v>
      </c>
      <c r="J993" s="50" t="s">
        <v>62</v>
      </c>
      <c r="K993" s="50" t="s">
        <v>37</v>
      </c>
      <c r="L993" s="51">
        <v>11095.8229393</v>
      </c>
      <c r="M993" s="51">
        <v>6371983.9472700004</v>
      </c>
      <c r="N993" s="51">
        <v>146.28120834000001</v>
      </c>
      <c r="O993" s="51">
        <v>146.28120834000001</v>
      </c>
    </row>
    <row r="994" spans="1:15" x14ac:dyDescent="0.25">
      <c r="A994" s="50">
        <v>510</v>
      </c>
      <c r="B994" s="50">
        <v>10855</v>
      </c>
      <c r="C994" s="50">
        <v>10855</v>
      </c>
      <c r="D994" s="57">
        <v>809.76</v>
      </c>
      <c r="E994" s="50" t="s">
        <v>150</v>
      </c>
      <c r="F994" s="50" t="s">
        <v>350</v>
      </c>
      <c r="G994" s="50" t="s">
        <v>383</v>
      </c>
      <c r="H994" s="52">
        <v>41087</v>
      </c>
      <c r="I994" s="50" t="s">
        <v>61</v>
      </c>
      <c r="J994" s="50" t="s">
        <v>88</v>
      </c>
      <c r="K994" s="50" t="s">
        <v>37</v>
      </c>
      <c r="L994" s="51">
        <v>513.07916600500005</v>
      </c>
      <c r="M994" s="51">
        <v>7787.8640008700004</v>
      </c>
      <c r="N994" s="51">
        <v>0.17878547181900001</v>
      </c>
      <c r="O994" s="51">
        <v>0.17878547181900001</v>
      </c>
    </row>
    <row r="995" spans="1:15" x14ac:dyDescent="0.25">
      <c r="A995" s="50">
        <v>531</v>
      </c>
      <c r="B995" s="50">
        <v>13540</v>
      </c>
      <c r="C995" s="50">
        <v>13540</v>
      </c>
      <c r="D995" s="57">
        <v>7364.32</v>
      </c>
      <c r="E995" s="50" t="s">
        <v>134</v>
      </c>
      <c r="F995" s="50" t="s">
        <v>350</v>
      </c>
      <c r="G995" s="50" t="s">
        <v>147</v>
      </c>
      <c r="H995" s="52">
        <v>41725</v>
      </c>
      <c r="I995" s="50" t="s">
        <v>61</v>
      </c>
      <c r="J995" s="50" t="s">
        <v>62</v>
      </c>
      <c r="K995" s="50" t="s">
        <v>37</v>
      </c>
      <c r="L995" s="51">
        <v>204133.46963400001</v>
      </c>
      <c r="M995" s="51">
        <v>321321674.74000001</v>
      </c>
      <c r="N995" s="51">
        <v>7376.56014762</v>
      </c>
      <c r="O995" s="51">
        <v>7364.32</v>
      </c>
    </row>
    <row r="996" spans="1:15" x14ac:dyDescent="0.25">
      <c r="A996" s="50">
        <v>80</v>
      </c>
      <c r="B996" s="50">
        <v>9430</v>
      </c>
      <c r="C996" s="50">
        <v>9430</v>
      </c>
      <c r="D996" s="57">
        <v>349</v>
      </c>
      <c r="E996" s="50" t="s">
        <v>134</v>
      </c>
      <c r="F996" s="50" t="s">
        <v>67</v>
      </c>
      <c r="G996" s="50" t="s">
        <v>139</v>
      </c>
      <c r="H996" s="52">
        <v>40224</v>
      </c>
      <c r="I996" s="50" t="s">
        <v>61</v>
      </c>
      <c r="J996" s="50" t="s">
        <v>62</v>
      </c>
      <c r="K996" s="50" t="s">
        <v>63</v>
      </c>
      <c r="L996" s="51">
        <v>18604.7799581</v>
      </c>
      <c r="M996" s="51">
        <v>12509324.405099999</v>
      </c>
      <c r="N996" s="51">
        <v>287.17572182100002</v>
      </c>
      <c r="O996" s="51">
        <v>287.17572182100002</v>
      </c>
    </row>
    <row r="997" spans="1:15" x14ac:dyDescent="0.25">
      <c r="A997" s="50">
        <v>82</v>
      </c>
      <c r="B997" s="50">
        <v>9443</v>
      </c>
      <c r="C997" s="50">
        <v>9443</v>
      </c>
      <c r="D997" s="57">
        <v>366</v>
      </c>
      <c r="E997" s="50" t="s">
        <v>134</v>
      </c>
      <c r="F997" s="50" t="s">
        <v>67</v>
      </c>
      <c r="G997" s="50" t="s">
        <v>139</v>
      </c>
      <c r="H997" s="52">
        <v>40198</v>
      </c>
      <c r="I997" s="50" t="s">
        <v>61</v>
      </c>
      <c r="J997" s="50" t="s">
        <v>62</v>
      </c>
      <c r="K997" s="50" t="s">
        <v>63</v>
      </c>
      <c r="L997" s="51">
        <v>26085.833088799998</v>
      </c>
      <c r="M997" s="51">
        <v>28265781.9551</v>
      </c>
      <c r="N997" s="51">
        <v>648.89566158299999</v>
      </c>
      <c r="O997" s="51">
        <v>366</v>
      </c>
    </row>
    <row r="998" spans="1:15" x14ac:dyDescent="0.25">
      <c r="A998" s="50">
        <v>86</v>
      </c>
      <c r="B998" s="50">
        <v>9720</v>
      </c>
      <c r="C998" s="50">
        <v>9720</v>
      </c>
      <c r="D998" s="57">
        <v>1222.07</v>
      </c>
      <c r="E998" s="50" t="s">
        <v>134</v>
      </c>
      <c r="F998" s="50" t="s">
        <v>67</v>
      </c>
      <c r="G998" s="50" t="s">
        <v>144</v>
      </c>
      <c r="H998" s="52">
        <v>40477</v>
      </c>
      <c r="I998" s="50" t="s">
        <v>61</v>
      </c>
      <c r="J998" s="50" t="s">
        <v>62</v>
      </c>
      <c r="K998" s="50" t="s">
        <v>63</v>
      </c>
      <c r="L998" s="51">
        <v>32143.311758899999</v>
      </c>
      <c r="M998" s="51">
        <v>47327315.0277</v>
      </c>
      <c r="N998" s="51">
        <v>1086.48999856</v>
      </c>
      <c r="O998" s="51">
        <v>1086.48999856</v>
      </c>
    </row>
    <row r="999" spans="1:15" x14ac:dyDescent="0.25">
      <c r="A999" s="50">
        <v>87</v>
      </c>
      <c r="B999" s="50">
        <v>9722</v>
      </c>
      <c r="C999" s="50">
        <v>9722</v>
      </c>
      <c r="D999" s="57">
        <v>1728</v>
      </c>
      <c r="E999" s="50" t="s">
        <v>134</v>
      </c>
      <c r="F999" s="50" t="s">
        <v>67</v>
      </c>
      <c r="G999" s="50" t="s">
        <v>145</v>
      </c>
      <c r="H999" s="52">
        <v>40472</v>
      </c>
      <c r="I999" s="50" t="s">
        <v>61</v>
      </c>
      <c r="J999" s="50" t="s">
        <v>62</v>
      </c>
      <c r="K999" s="50" t="s">
        <v>63</v>
      </c>
      <c r="L999" s="51">
        <v>52813.246151200001</v>
      </c>
      <c r="M999" s="51">
        <v>90609355.403500006</v>
      </c>
      <c r="N999" s="51">
        <v>2080.11289812</v>
      </c>
      <c r="O999" s="51">
        <v>1728</v>
      </c>
    </row>
    <row r="1000" spans="1:15" x14ac:dyDescent="0.25">
      <c r="A1000" s="50">
        <v>100</v>
      </c>
      <c r="B1000" s="50">
        <v>10481</v>
      </c>
      <c r="C1000" s="50">
        <v>10481</v>
      </c>
      <c r="D1000" s="57">
        <v>1633.02</v>
      </c>
      <c r="E1000" s="50" t="s">
        <v>134</v>
      </c>
      <c r="F1000" s="50" t="s">
        <v>67</v>
      </c>
      <c r="G1000" s="50" t="s">
        <v>158</v>
      </c>
      <c r="H1000" s="52">
        <v>40968</v>
      </c>
      <c r="I1000" s="50" t="s">
        <v>61</v>
      </c>
      <c r="J1000" s="50" t="s">
        <v>62</v>
      </c>
      <c r="K1000" s="50" t="s">
        <v>63</v>
      </c>
      <c r="L1000" s="51">
        <v>50274.197331900003</v>
      </c>
      <c r="M1000" s="51">
        <v>19672171.316100001</v>
      </c>
      <c r="N1000" s="51">
        <v>451.61271820600001</v>
      </c>
      <c r="O1000" s="51">
        <v>451.61271820600001</v>
      </c>
    </row>
    <row r="1001" spans="1:15" x14ac:dyDescent="0.25">
      <c r="A1001" s="50">
        <v>107</v>
      </c>
      <c r="B1001" s="50">
        <v>10856</v>
      </c>
      <c r="C1001" s="50">
        <v>10856</v>
      </c>
      <c r="D1001" s="57">
        <v>734.18</v>
      </c>
      <c r="E1001" s="50" t="s">
        <v>150</v>
      </c>
      <c r="F1001" s="50" t="s">
        <v>67</v>
      </c>
      <c r="G1001" s="50" t="s">
        <v>164</v>
      </c>
      <c r="H1001" s="52">
        <v>41180</v>
      </c>
      <c r="I1001" s="50" t="s">
        <v>61</v>
      </c>
      <c r="J1001" s="50" t="s">
        <v>88</v>
      </c>
      <c r="K1001" s="50" t="s">
        <v>63</v>
      </c>
      <c r="L1001" s="51">
        <v>30917.510756</v>
      </c>
      <c r="M1001" s="51">
        <v>31692660.234099999</v>
      </c>
      <c r="N1001" s="51">
        <v>727.566276518</v>
      </c>
      <c r="O1001" s="51">
        <v>727.566276518</v>
      </c>
    </row>
    <row r="1002" spans="1:15" x14ac:dyDescent="0.25">
      <c r="A1002" s="50">
        <v>108</v>
      </c>
      <c r="B1002" s="50">
        <v>10857</v>
      </c>
      <c r="C1002" s="50">
        <v>10857</v>
      </c>
      <c r="D1002" s="57">
        <v>2770.67</v>
      </c>
      <c r="E1002" s="50" t="s">
        <v>150</v>
      </c>
      <c r="F1002" s="50" t="s">
        <v>67</v>
      </c>
      <c r="G1002" s="50" t="s">
        <v>165</v>
      </c>
      <c r="H1002" s="52">
        <v>41180</v>
      </c>
      <c r="I1002" s="50" t="s">
        <v>61</v>
      </c>
      <c r="J1002" s="50" t="s">
        <v>88</v>
      </c>
      <c r="K1002" s="50" t="s">
        <v>63</v>
      </c>
      <c r="L1002" s="51">
        <v>83255.926307700007</v>
      </c>
      <c r="M1002" s="51">
        <v>100933239.817</v>
      </c>
      <c r="N1002" s="51">
        <v>2317.11762056</v>
      </c>
      <c r="O1002" s="51">
        <v>2317.11762056</v>
      </c>
    </row>
    <row r="1003" spans="1:15" x14ac:dyDescent="0.25">
      <c r="A1003" s="50">
        <v>112</v>
      </c>
      <c r="B1003" s="50">
        <v>12218</v>
      </c>
      <c r="C1003" s="50">
        <v>12218</v>
      </c>
      <c r="D1003" s="57">
        <v>108.03</v>
      </c>
      <c r="E1003" s="50" t="s">
        <v>167</v>
      </c>
      <c r="F1003" s="50" t="s">
        <v>67</v>
      </c>
      <c r="G1003" s="50" t="s">
        <v>168</v>
      </c>
      <c r="H1003" s="52">
        <v>41477</v>
      </c>
      <c r="I1003" s="50" t="s">
        <v>61</v>
      </c>
      <c r="J1003" s="50" t="s">
        <v>6</v>
      </c>
      <c r="K1003" s="50" t="s">
        <v>63</v>
      </c>
      <c r="L1003" s="51">
        <v>6079.1523449599999</v>
      </c>
      <c r="M1003" s="51">
        <v>874144.49547900003</v>
      </c>
      <c r="N1003" s="51">
        <v>20.067676585600001</v>
      </c>
      <c r="O1003" s="51">
        <v>20.067676585600001</v>
      </c>
    </row>
    <row r="1004" spans="1:15" x14ac:dyDescent="0.25">
      <c r="A1004" s="50">
        <v>113</v>
      </c>
      <c r="B1004" s="50">
        <v>12271</v>
      </c>
      <c r="C1004" s="50">
        <v>12271</v>
      </c>
      <c r="D1004" s="57">
        <v>699.84</v>
      </c>
      <c r="E1004" s="50" t="s">
        <v>150</v>
      </c>
      <c r="F1004" s="50" t="s">
        <v>67</v>
      </c>
      <c r="G1004" s="50" t="s">
        <v>169</v>
      </c>
      <c r="H1004" s="52">
        <v>41499</v>
      </c>
      <c r="I1004" s="50" t="s">
        <v>61</v>
      </c>
      <c r="J1004" s="50" t="s">
        <v>88</v>
      </c>
      <c r="K1004" s="50" t="s">
        <v>63</v>
      </c>
      <c r="L1004" s="51">
        <v>24564.261338100001</v>
      </c>
      <c r="M1004" s="51">
        <v>30608558.245099999</v>
      </c>
      <c r="N1004" s="51">
        <v>702.67861982800002</v>
      </c>
      <c r="O1004" s="51">
        <v>699.84</v>
      </c>
    </row>
    <row r="1005" spans="1:15" x14ac:dyDescent="0.25">
      <c r="A1005" s="50">
        <v>115</v>
      </c>
      <c r="B1005" s="50">
        <v>12669</v>
      </c>
      <c r="C1005" s="50">
        <v>12669</v>
      </c>
      <c r="D1005" s="57">
        <v>550.5</v>
      </c>
      <c r="E1005" s="50" t="s">
        <v>167</v>
      </c>
      <c r="F1005" s="50" t="s">
        <v>67</v>
      </c>
      <c r="G1005" s="50" t="s">
        <v>171</v>
      </c>
      <c r="H1005" s="52">
        <v>41550</v>
      </c>
      <c r="I1005" s="50" t="s">
        <v>61</v>
      </c>
      <c r="J1005" s="50" t="s">
        <v>6</v>
      </c>
      <c r="K1005" s="50" t="s">
        <v>63</v>
      </c>
      <c r="L1005" s="51">
        <v>29065.498853500001</v>
      </c>
      <c r="M1005" s="51">
        <v>43944862.859800003</v>
      </c>
      <c r="N1005" s="51">
        <v>1008.83927089</v>
      </c>
      <c r="O1005" s="51">
        <v>550.5</v>
      </c>
    </row>
    <row r="1006" spans="1:15" x14ac:dyDescent="0.25">
      <c r="A1006" s="50">
        <v>132</v>
      </c>
      <c r="B1006" s="50">
        <v>38161</v>
      </c>
      <c r="C1006" s="50">
        <v>38161</v>
      </c>
      <c r="D1006" s="57">
        <v>1422.28</v>
      </c>
      <c r="E1006" s="50" t="s">
        <v>134</v>
      </c>
      <c r="F1006" s="50" t="s">
        <v>67</v>
      </c>
      <c r="G1006" s="50" t="s">
        <v>147</v>
      </c>
      <c r="H1006" s="52">
        <v>41904</v>
      </c>
      <c r="I1006" s="50" t="s">
        <v>61</v>
      </c>
      <c r="J1006" s="50" t="s">
        <v>62</v>
      </c>
      <c r="K1006" s="50" t="s">
        <v>63</v>
      </c>
      <c r="L1006" s="51">
        <v>49547.139735700002</v>
      </c>
      <c r="M1006" s="51">
        <v>104558600.639</v>
      </c>
      <c r="N1006" s="51">
        <v>2400.34478592</v>
      </c>
      <c r="O1006" s="51">
        <v>1422.28</v>
      </c>
    </row>
    <row r="1007" spans="1:15" x14ac:dyDescent="0.25">
      <c r="A1007" s="50">
        <v>76</v>
      </c>
      <c r="B1007" s="50">
        <v>7030</v>
      </c>
      <c r="C1007" s="50">
        <v>7030</v>
      </c>
      <c r="D1007" s="57">
        <v>100</v>
      </c>
      <c r="E1007" s="50" t="s">
        <v>134</v>
      </c>
      <c r="F1007" s="50" t="s">
        <v>59</v>
      </c>
      <c r="G1007" s="50" t="s">
        <v>123</v>
      </c>
      <c r="H1007" s="52">
        <v>39983</v>
      </c>
      <c r="I1007" s="50" t="s">
        <v>61</v>
      </c>
      <c r="J1007" s="50" t="s">
        <v>62</v>
      </c>
      <c r="K1007" s="50" t="s">
        <v>63</v>
      </c>
      <c r="L1007" s="51">
        <v>9071.0294634700003</v>
      </c>
      <c r="M1007" s="51">
        <v>4366422.7141899997</v>
      </c>
      <c r="N1007" s="51">
        <v>100.239673552</v>
      </c>
      <c r="O1007" s="51">
        <v>100</v>
      </c>
    </row>
    <row r="1008" spans="1:15" x14ac:dyDescent="0.25">
      <c r="A1008" s="50">
        <v>77</v>
      </c>
      <c r="B1008" s="50">
        <v>9310</v>
      </c>
      <c r="C1008" s="50">
        <v>9310</v>
      </c>
      <c r="D1008" s="57">
        <v>418.87</v>
      </c>
      <c r="E1008" s="50" t="s">
        <v>21</v>
      </c>
      <c r="F1008" s="50" t="s">
        <v>59</v>
      </c>
      <c r="G1008" s="50" t="s">
        <v>135</v>
      </c>
      <c r="H1008" s="52">
        <v>40023</v>
      </c>
      <c r="I1008" s="50" t="s">
        <v>61</v>
      </c>
      <c r="J1008" s="50" t="s">
        <v>136</v>
      </c>
      <c r="K1008" s="50" t="s">
        <v>63</v>
      </c>
      <c r="L1008" s="51">
        <v>19738.7031647</v>
      </c>
      <c r="M1008" s="51">
        <v>18081959.379000001</v>
      </c>
      <c r="N1008" s="51">
        <v>415.106329362</v>
      </c>
      <c r="O1008" s="51">
        <v>415.106329362</v>
      </c>
    </row>
    <row r="1009" spans="1:15" x14ac:dyDescent="0.25">
      <c r="A1009" s="50">
        <v>78</v>
      </c>
      <c r="B1009" s="50">
        <v>9318</v>
      </c>
      <c r="C1009" s="50">
        <v>9318</v>
      </c>
      <c r="D1009" s="57">
        <v>330.56</v>
      </c>
      <c r="E1009" s="50" t="s">
        <v>58</v>
      </c>
      <c r="F1009" s="50" t="s">
        <v>59</v>
      </c>
      <c r="G1009" s="50" t="s">
        <v>137</v>
      </c>
      <c r="H1009" s="52">
        <v>40030</v>
      </c>
      <c r="I1009" s="50" t="s">
        <v>61</v>
      </c>
      <c r="J1009" s="50" t="s">
        <v>62</v>
      </c>
      <c r="K1009" s="50" t="s">
        <v>63</v>
      </c>
      <c r="L1009" s="51">
        <v>20262.350798700001</v>
      </c>
      <c r="M1009" s="51">
        <v>15424075.077299999</v>
      </c>
      <c r="N1009" s="51">
        <v>354.089457616</v>
      </c>
      <c r="O1009" s="51">
        <v>330.56</v>
      </c>
    </row>
    <row r="1010" spans="1:15" x14ac:dyDescent="0.25">
      <c r="A1010" s="50">
        <v>79</v>
      </c>
      <c r="B1010" s="50">
        <v>9333</v>
      </c>
      <c r="C1010" s="50">
        <v>9333</v>
      </c>
      <c r="D1010" s="57">
        <v>34.65</v>
      </c>
      <c r="E1010" s="50" t="s">
        <v>58</v>
      </c>
      <c r="F1010" s="50" t="s">
        <v>59</v>
      </c>
      <c r="G1010" s="50" t="s">
        <v>138</v>
      </c>
      <c r="H1010" s="52">
        <v>40120</v>
      </c>
      <c r="I1010" s="50" t="s">
        <v>61</v>
      </c>
      <c r="J1010" s="50" t="s">
        <v>104</v>
      </c>
      <c r="K1010" s="50" t="s">
        <v>63</v>
      </c>
      <c r="L1010" s="51">
        <v>4968.3627796399996</v>
      </c>
      <c r="M1010" s="51">
        <v>1539245.0826600001</v>
      </c>
      <c r="N1010" s="51">
        <v>35.3363461812</v>
      </c>
      <c r="O1010" s="51">
        <v>34.65</v>
      </c>
    </row>
    <row r="1011" spans="1:15" x14ac:dyDescent="0.25">
      <c r="A1011" s="50">
        <v>81</v>
      </c>
      <c r="B1011" s="50">
        <v>9435</v>
      </c>
      <c r="C1011" s="50">
        <v>9435</v>
      </c>
      <c r="D1011" s="57">
        <v>4506.0200000000004</v>
      </c>
      <c r="E1011" s="50" t="s">
        <v>134</v>
      </c>
      <c r="F1011" s="50" t="s">
        <v>59</v>
      </c>
      <c r="G1011" s="50" t="s">
        <v>140</v>
      </c>
      <c r="H1011" s="52">
        <v>40211</v>
      </c>
      <c r="I1011" s="50" t="s">
        <v>61</v>
      </c>
      <c r="J1011" s="50" t="s">
        <v>62</v>
      </c>
      <c r="K1011" s="50" t="s">
        <v>63</v>
      </c>
      <c r="L1011" s="51">
        <v>61006.772992899998</v>
      </c>
      <c r="M1011" s="51">
        <v>197144765.27700001</v>
      </c>
      <c r="N1011" s="51">
        <v>4525.8391611200004</v>
      </c>
      <c r="O1011" s="51">
        <v>4506.0200000000004</v>
      </c>
    </row>
    <row r="1012" spans="1:15" x14ac:dyDescent="0.25">
      <c r="A1012" s="50">
        <v>83</v>
      </c>
      <c r="B1012" s="50">
        <v>9542</v>
      </c>
      <c r="C1012" s="50">
        <v>9542</v>
      </c>
      <c r="D1012" s="57">
        <v>4622.17</v>
      </c>
      <c r="E1012" s="50" t="s">
        <v>134</v>
      </c>
      <c r="F1012" s="50" t="s">
        <v>59</v>
      </c>
      <c r="G1012" s="50" t="s">
        <v>141</v>
      </c>
      <c r="H1012" s="52">
        <v>40358</v>
      </c>
      <c r="I1012" s="50" t="s">
        <v>61</v>
      </c>
      <c r="J1012" s="50" t="s">
        <v>62</v>
      </c>
      <c r="K1012" s="50" t="s">
        <v>63</v>
      </c>
      <c r="L1012" s="51">
        <v>84821.002114300005</v>
      </c>
      <c r="M1012" s="51">
        <v>202571888.91100001</v>
      </c>
      <c r="N1012" s="51">
        <v>4650.4292746000001</v>
      </c>
      <c r="O1012" s="51">
        <v>4622.17</v>
      </c>
    </row>
    <row r="1013" spans="1:15" x14ac:dyDescent="0.25">
      <c r="A1013" s="50">
        <v>84</v>
      </c>
      <c r="B1013" s="50">
        <v>9623</v>
      </c>
      <c r="C1013" s="50">
        <v>9623</v>
      </c>
      <c r="D1013" s="57">
        <v>330.56</v>
      </c>
      <c r="E1013" s="50" t="s">
        <v>58</v>
      </c>
      <c r="F1013" s="50" t="s">
        <v>59</v>
      </c>
      <c r="G1013" s="50" t="s">
        <v>142</v>
      </c>
      <c r="H1013" s="52">
        <v>40030</v>
      </c>
      <c r="I1013" s="50" t="s">
        <v>61</v>
      </c>
      <c r="J1013" s="50" t="s">
        <v>62</v>
      </c>
      <c r="K1013" s="50" t="s">
        <v>63</v>
      </c>
      <c r="L1013" s="51">
        <v>20259.647642399999</v>
      </c>
      <c r="M1013" s="51">
        <v>15421248.9825</v>
      </c>
      <c r="N1013" s="51">
        <v>354.02457914799999</v>
      </c>
      <c r="O1013" s="51">
        <v>330.56</v>
      </c>
    </row>
    <row r="1014" spans="1:15" x14ac:dyDescent="0.25">
      <c r="A1014" s="50">
        <v>85</v>
      </c>
      <c r="B1014" s="50">
        <v>9716</v>
      </c>
      <c r="C1014" s="50">
        <v>9716</v>
      </c>
      <c r="D1014" s="57">
        <v>100.27</v>
      </c>
      <c r="E1014" s="50" t="s">
        <v>134</v>
      </c>
      <c r="F1014" s="50" t="s">
        <v>59</v>
      </c>
      <c r="G1014" s="50" t="s">
        <v>143</v>
      </c>
      <c r="H1014" s="52">
        <v>40451</v>
      </c>
      <c r="I1014" s="50" t="s">
        <v>61</v>
      </c>
      <c r="J1014" s="50" t="s">
        <v>62</v>
      </c>
      <c r="K1014" s="50" t="s">
        <v>63</v>
      </c>
      <c r="L1014" s="51">
        <v>9706.0927487099998</v>
      </c>
      <c r="M1014" s="51">
        <v>4421574.8946200004</v>
      </c>
      <c r="N1014" s="51">
        <v>101.505798461</v>
      </c>
      <c r="O1014" s="51">
        <v>100.27</v>
      </c>
    </row>
    <row r="1015" spans="1:15" x14ac:dyDescent="0.25">
      <c r="A1015" s="50">
        <v>88</v>
      </c>
      <c r="B1015" s="50">
        <v>9785</v>
      </c>
      <c r="C1015" s="50">
        <v>9785</v>
      </c>
      <c r="D1015" s="57">
        <v>66.13</v>
      </c>
      <c r="E1015" s="50" t="s">
        <v>134</v>
      </c>
      <c r="F1015" s="50" t="s">
        <v>59</v>
      </c>
      <c r="G1015" s="50" t="s">
        <v>146</v>
      </c>
      <c r="H1015" s="52">
        <v>40449</v>
      </c>
      <c r="I1015" s="50" t="s">
        <v>61</v>
      </c>
      <c r="J1015" s="50" t="s">
        <v>62</v>
      </c>
      <c r="K1015" s="50" t="s">
        <v>63</v>
      </c>
      <c r="L1015" s="51">
        <v>10088.7157336</v>
      </c>
      <c r="M1015" s="51">
        <v>2892916.16341</v>
      </c>
      <c r="N1015" s="51">
        <v>66.4124824405</v>
      </c>
      <c r="O1015" s="51">
        <v>66.13</v>
      </c>
    </row>
    <row r="1016" spans="1:15" x14ac:dyDescent="0.25">
      <c r="A1016" s="50">
        <v>89</v>
      </c>
      <c r="B1016" s="50">
        <v>9907</v>
      </c>
      <c r="C1016" s="50">
        <v>9907</v>
      </c>
      <c r="D1016" s="57">
        <v>4519.32</v>
      </c>
      <c r="E1016" s="50" t="s">
        <v>134</v>
      </c>
      <c r="F1016" s="50" t="s">
        <v>59</v>
      </c>
      <c r="G1016" s="50" t="s">
        <v>147</v>
      </c>
      <c r="H1016" s="52">
        <v>40640</v>
      </c>
      <c r="I1016" s="50" t="s">
        <v>61</v>
      </c>
      <c r="J1016" s="50" t="s">
        <v>62</v>
      </c>
      <c r="K1016" s="50" t="s">
        <v>63</v>
      </c>
      <c r="L1016" s="51">
        <v>85855.422015899996</v>
      </c>
      <c r="M1016" s="51">
        <v>197754364.36300001</v>
      </c>
      <c r="N1016" s="51">
        <v>4539.8336864700004</v>
      </c>
      <c r="O1016" s="51">
        <v>4519.32</v>
      </c>
    </row>
    <row r="1017" spans="1:15" x14ac:dyDescent="0.25">
      <c r="A1017" s="50">
        <v>90</v>
      </c>
      <c r="B1017" s="50">
        <v>9917</v>
      </c>
      <c r="C1017" s="50">
        <v>9917</v>
      </c>
      <c r="D1017" s="57">
        <v>102.87</v>
      </c>
      <c r="E1017" s="50" t="s">
        <v>134</v>
      </c>
      <c r="F1017" s="50" t="s">
        <v>59</v>
      </c>
      <c r="G1017" s="50" t="s">
        <v>148</v>
      </c>
      <c r="H1017" s="52">
        <v>40722</v>
      </c>
      <c r="I1017" s="50" t="s">
        <v>61</v>
      </c>
      <c r="J1017" s="50" t="s">
        <v>62</v>
      </c>
      <c r="K1017" s="50" t="s">
        <v>63</v>
      </c>
      <c r="L1017" s="51">
        <v>8528.3425954499999</v>
      </c>
      <c r="M1017" s="51">
        <v>4434790.4165200004</v>
      </c>
      <c r="N1017" s="51">
        <v>101.80918631199999</v>
      </c>
      <c r="O1017" s="51">
        <v>101.80918631199999</v>
      </c>
    </row>
    <row r="1018" spans="1:15" x14ac:dyDescent="0.25">
      <c r="A1018" s="50">
        <v>91</v>
      </c>
      <c r="B1018" s="50">
        <v>10033</v>
      </c>
      <c r="C1018" s="50">
        <v>10033</v>
      </c>
      <c r="D1018" s="57">
        <v>271.69</v>
      </c>
      <c r="E1018" s="50" t="s">
        <v>134</v>
      </c>
      <c r="F1018" s="50" t="s">
        <v>59</v>
      </c>
      <c r="G1018" s="50" t="s">
        <v>149</v>
      </c>
      <c r="H1018" s="52">
        <v>40757</v>
      </c>
      <c r="I1018" s="50" t="s">
        <v>61</v>
      </c>
      <c r="J1018" s="50" t="s">
        <v>62</v>
      </c>
      <c r="K1018" s="50" t="s">
        <v>63</v>
      </c>
      <c r="L1018" s="51">
        <v>15578.2378477</v>
      </c>
      <c r="M1018" s="51">
        <v>11722356.339400001</v>
      </c>
      <c r="N1018" s="51">
        <v>269.10934868999999</v>
      </c>
      <c r="O1018" s="51">
        <v>269.10934868999999</v>
      </c>
    </row>
    <row r="1019" spans="1:15" x14ac:dyDescent="0.25">
      <c r="A1019" s="50">
        <v>92</v>
      </c>
      <c r="B1019" s="50">
        <v>10057</v>
      </c>
      <c r="C1019" s="50">
        <v>10057</v>
      </c>
      <c r="D1019" s="57">
        <v>162.32</v>
      </c>
      <c r="E1019" s="50" t="s">
        <v>150</v>
      </c>
      <c r="F1019" s="50" t="s">
        <v>59</v>
      </c>
      <c r="G1019" s="50" t="s">
        <v>68</v>
      </c>
      <c r="H1019" s="52">
        <v>40792</v>
      </c>
      <c r="I1019" s="50" t="s">
        <v>61</v>
      </c>
      <c r="J1019" s="50" t="s">
        <v>88</v>
      </c>
      <c r="K1019" s="50" t="s">
        <v>63</v>
      </c>
      <c r="L1019" s="51">
        <v>25790.674869900002</v>
      </c>
      <c r="M1019" s="51">
        <v>7192816.8619200001</v>
      </c>
      <c r="N1019" s="51">
        <v>165.12501453799999</v>
      </c>
      <c r="O1019" s="51">
        <v>162.32</v>
      </c>
    </row>
    <row r="1020" spans="1:15" x14ac:dyDescent="0.25">
      <c r="A1020" s="50">
        <v>95</v>
      </c>
      <c r="B1020" s="50">
        <v>10071</v>
      </c>
      <c r="C1020" s="50">
        <v>10071</v>
      </c>
      <c r="D1020" s="57">
        <v>985.04</v>
      </c>
      <c r="E1020" s="50" t="s">
        <v>134</v>
      </c>
      <c r="F1020" s="50" t="s">
        <v>59</v>
      </c>
      <c r="G1020" s="50" t="s">
        <v>153</v>
      </c>
      <c r="H1020" s="52">
        <v>40788</v>
      </c>
      <c r="I1020" s="50" t="s">
        <v>61</v>
      </c>
      <c r="J1020" s="50" t="s">
        <v>62</v>
      </c>
      <c r="K1020" s="50" t="s">
        <v>63</v>
      </c>
      <c r="L1020" s="51">
        <v>37925.561529799998</v>
      </c>
      <c r="M1020" s="51">
        <v>26390839.904800002</v>
      </c>
      <c r="N1020" s="51">
        <v>605.85274261799998</v>
      </c>
      <c r="O1020" s="51">
        <v>605.85274261799998</v>
      </c>
    </row>
    <row r="1021" spans="1:15" x14ac:dyDescent="0.25">
      <c r="A1021" s="50">
        <v>96</v>
      </c>
      <c r="B1021" s="50">
        <v>10086</v>
      </c>
      <c r="C1021" s="50">
        <v>10086</v>
      </c>
      <c r="D1021" s="57">
        <v>122.11</v>
      </c>
      <c r="E1021" s="50" t="s">
        <v>134</v>
      </c>
      <c r="F1021" s="50" t="s">
        <v>59</v>
      </c>
      <c r="G1021" s="50" t="s">
        <v>154</v>
      </c>
      <c r="H1021" s="52">
        <v>40764</v>
      </c>
      <c r="I1021" s="50" t="s">
        <v>61</v>
      </c>
      <c r="J1021" s="50" t="s">
        <v>62</v>
      </c>
      <c r="K1021" s="50" t="s">
        <v>63</v>
      </c>
      <c r="L1021" s="51">
        <v>12530.1822063</v>
      </c>
      <c r="M1021" s="51">
        <v>5234409.6412300002</v>
      </c>
      <c r="N1021" s="51">
        <v>120.165991252</v>
      </c>
      <c r="O1021" s="51">
        <v>120.165991252</v>
      </c>
    </row>
    <row r="1022" spans="1:15" x14ac:dyDescent="0.25">
      <c r="A1022" s="50">
        <v>97</v>
      </c>
      <c r="B1022" s="50">
        <v>10095</v>
      </c>
      <c r="C1022" s="50">
        <v>10095</v>
      </c>
      <c r="D1022" s="57">
        <v>633.37</v>
      </c>
      <c r="E1022" s="50" t="s">
        <v>134</v>
      </c>
      <c r="F1022" s="50" t="s">
        <v>59</v>
      </c>
      <c r="G1022" s="50" t="s">
        <v>155</v>
      </c>
      <c r="H1022" s="52">
        <v>40695</v>
      </c>
      <c r="I1022" s="50" t="s">
        <v>61</v>
      </c>
      <c r="J1022" s="50" t="s">
        <v>62</v>
      </c>
      <c r="K1022" s="50" t="s">
        <v>63</v>
      </c>
      <c r="L1022" s="51">
        <v>40096.4268581</v>
      </c>
      <c r="M1022" s="51">
        <v>20644424.4899</v>
      </c>
      <c r="N1022" s="51">
        <v>473.93266914200001</v>
      </c>
      <c r="O1022" s="51">
        <v>473.93266914200001</v>
      </c>
    </row>
    <row r="1023" spans="1:15" x14ac:dyDescent="0.25">
      <c r="A1023" s="50">
        <v>99</v>
      </c>
      <c r="B1023" s="50">
        <v>10423</v>
      </c>
      <c r="C1023" s="50">
        <v>10423</v>
      </c>
      <c r="D1023" s="57">
        <v>310</v>
      </c>
      <c r="E1023" s="50" t="s">
        <v>150</v>
      </c>
      <c r="F1023" s="50" t="s">
        <v>59</v>
      </c>
      <c r="G1023" s="50" t="s">
        <v>157</v>
      </c>
      <c r="H1023" s="52">
        <v>40823</v>
      </c>
      <c r="I1023" s="50" t="s">
        <v>61</v>
      </c>
      <c r="J1023" s="50" t="s">
        <v>88</v>
      </c>
      <c r="K1023" s="50" t="s">
        <v>63</v>
      </c>
      <c r="L1023" s="51">
        <v>16993.073416800002</v>
      </c>
      <c r="M1023" s="51">
        <v>13323472.513900001</v>
      </c>
      <c r="N1023" s="51">
        <v>305.86606537900002</v>
      </c>
      <c r="O1023" s="51">
        <v>305.86606537900002</v>
      </c>
    </row>
    <row r="1024" spans="1:15" x14ac:dyDescent="0.25">
      <c r="A1024" s="50">
        <v>101</v>
      </c>
      <c r="B1024" s="50">
        <v>10486</v>
      </c>
      <c r="C1024" s="50">
        <v>10486</v>
      </c>
      <c r="D1024" s="57">
        <v>45.73</v>
      </c>
      <c r="E1024" s="50" t="s">
        <v>134</v>
      </c>
      <c r="F1024" s="50" t="s">
        <v>59</v>
      </c>
      <c r="G1024" s="50" t="s">
        <v>159</v>
      </c>
      <c r="H1024" s="52">
        <v>40981</v>
      </c>
      <c r="I1024" s="50" t="s">
        <v>61</v>
      </c>
      <c r="J1024" s="50" t="s">
        <v>62</v>
      </c>
      <c r="K1024" s="50" t="s">
        <v>63</v>
      </c>
      <c r="L1024" s="51">
        <v>9497.9230502600003</v>
      </c>
      <c r="M1024" s="51">
        <v>1988782.1012599999</v>
      </c>
      <c r="N1024" s="51">
        <v>45.656337383299999</v>
      </c>
      <c r="O1024" s="51">
        <v>45.656337383299999</v>
      </c>
    </row>
    <row r="1025" spans="1:15" x14ac:dyDescent="0.25">
      <c r="A1025" s="50">
        <v>102</v>
      </c>
      <c r="B1025" s="50">
        <v>10580</v>
      </c>
      <c r="C1025" s="50">
        <v>10580</v>
      </c>
      <c r="D1025" s="57">
        <v>100</v>
      </c>
      <c r="E1025" s="50" t="s">
        <v>150</v>
      </c>
      <c r="F1025" s="50" t="s">
        <v>59</v>
      </c>
      <c r="G1025" s="50" t="s">
        <v>160</v>
      </c>
      <c r="H1025" s="52">
        <v>41015</v>
      </c>
      <c r="I1025" s="50" t="s">
        <v>61</v>
      </c>
      <c r="J1025" s="50" t="s">
        <v>88</v>
      </c>
      <c r="K1025" s="50" t="s">
        <v>63</v>
      </c>
      <c r="L1025" s="51">
        <v>5593.1937059600004</v>
      </c>
      <c r="M1025" s="51">
        <v>1453425.3119399999</v>
      </c>
      <c r="N1025" s="51">
        <v>33.366187457800002</v>
      </c>
      <c r="O1025" s="51">
        <v>33.366187457800002</v>
      </c>
    </row>
    <row r="1026" spans="1:15" x14ac:dyDescent="0.25">
      <c r="A1026" s="50">
        <v>103</v>
      </c>
      <c r="B1026" s="50">
        <v>10605</v>
      </c>
      <c r="C1026" s="50">
        <v>10605</v>
      </c>
      <c r="D1026" s="57">
        <v>206.53</v>
      </c>
      <c r="E1026" s="50" t="s">
        <v>134</v>
      </c>
      <c r="F1026" s="50" t="s">
        <v>59</v>
      </c>
      <c r="G1026" s="50" t="s">
        <v>147</v>
      </c>
      <c r="H1026" s="52">
        <v>40640</v>
      </c>
      <c r="I1026" s="50" t="s">
        <v>61</v>
      </c>
      <c r="J1026" s="50" t="s">
        <v>62</v>
      </c>
      <c r="K1026" s="50" t="s">
        <v>63</v>
      </c>
      <c r="L1026" s="51">
        <v>12024.9103971</v>
      </c>
      <c r="M1026" s="51">
        <v>9019349.5893900003</v>
      </c>
      <c r="N1026" s="51">
        <v>207.05660392300001</v>
      </c>
      <c r="O1026" s="51">
        <v>206.53</v>
      </c>
    </row>
    <row r="1027" spans="1:15" x14ac:dyDescent="0.25">
      <c r="A1027" s="50">
        <v>104</v>
      </c>
      <c r="B1027" s="50">
        <v>10671</v>
      </c>
      <c r="C1027" s="50">
        <v>10671</v>
      </c>
      <c r="D1027" s="57">
        <v>37.42</v>
      </c>
      <c r="E1027" s="50" t="s">
        <v>161</v>
      </c>
      <c r="F1027" s="50" t="s">
        <v>59</v>
      </c>
      <c r="G1027" s="50" t="s">
        <v>162</v>
      </c>
      <c r="H1027" s="52">
        <v>41093</v>
      </c>
      <c r="I1027" s="50" t="s">
        <v>61</v>
      </c>
      <c r="J1027" s="50" t="s">
        <v>29</v>
      </c>
      <c r="K1027" s="50" t="s">
        <v>63</v>
      </c>
      <c r="L1027" s="51">
        <v>13096.731575600001</v>
      </c>
      <c r="M1027" s="51">
        <v>1634664.82669</v>
      </c>
      <c r="N1027" s="51">
        <v>37.526890848699999</v>
      </c>
      <c r="O1027" s="51">
        <v>37.42</v>
      </c>
    </row>
    <row r="1028" spans="1:15" x14ac:dyDescent="0.25">
      <c r="A1028" s="50">
        <v>105</v>
      </c>
      <c r="B1028" s="50">
        <v>10678</v>
      </c>
      <c r="C1028" s="50">
        <v>10678</v>
      </c>
      <c r="D1028" s="57">
        <v>168.67</v>
      </c>
      <c r="E1028" s="50" t="s">
        <v>134</v>
      </c>
      <c r="F1028" s="50" t="s">
        <v>59</v>
      </c>
      <c r="G1028" s="50" t="s">
        <v>163</v>
      </c>
      <c r="H1028" s="52">
        <v>41099</v>
      </c>
      <c r="I1028" s="50" t="s">
        <v>61</v>
      </c>
      <c r="J1028" s="50" t="s">
        <v>62</v>
      </c>
      <c r="K1028" s="50" t="s">
        <v>63</v>
      </c>
      <c r="L1028" s="51">
        <v>19131.692017699999</v>
      </c>
      <c r="M1028" s="51">
        <v>7424135.2987299999</v>
      </c>
      <c r="N1028" s="51">
        <v>170.435376386</v>
      </c>
      <c r="O1028" s="51">
        <v>168.67</v>
      </c>
    </row>
    <row r="1029" spans="1:15" x14ac:dyDescent="0.25">
      <c r="A1029" s="50">
        <v>106</v>
      </c>
      <c r="B1029" s="50">
        <v>10680</v>
      </c>
      <c r="C1029" s="50">
        <v>10680</v>
      </c>
      <c r="D1029" s="57">
        <v>314.45999999999998</v>
      </c>
      <c r="E1029" s="50" t="s">
        <v>134</v>
      </c>
      <c r="F1029" s="50" t="s">
        <v>59</v>
      </c>
      <c r="G1029" s="50" t="s">
        <v>119</v>
      </c>
      <c r="H1029" s="52">
        <v>41093</v>
      </c>
      <c r="I1029" s="50" t="s">
        <v>61</v>
      </c>
      <c r="J1029" s="50" t="s">
        <v>62</v>
      </c>
      <c r="K1029" s="50" t="s">
        <v>63</v>
      </c>
      <c r="L1029" s="51">
        <v>21434.027741999998</v>
      </c>
      <c r="M1029" s="51">
        <v>14001328.9099</v>
      </c>
      <c r="N1029" s="51">
        <v>321.42756922299998</v>
      </c>
      <c r="O1029" s="51">
        <v>314.45999999999998</v>
      </c>
    </row>
    <row r="1030" spans="1:15" x14ac:dyDescent="0.25">
      <c r="A1030" s="50">
        <v>109</v>
      </c>
      <c r="B1030" s="50">
        <v>11050</v>
      </c>
      <c r="C1030" s="50">
        <v>11050</v>
      </c>
      <c r="D1030" s="57">
        <v>959.34</v>
      </c>
      <c r="E1030" s="50" t="s">
        <v>134</v>
      </c>
      <c r="F1030" s="50" t="s">
        <v>59</v>
      </c>
      <c r="G1030" s="50" t="s">
        <v>109</v>
      </c>
      <c r="H1030" s="52">
        <v>41299</v>
      </c>
      <c r="I1030" s="50" t="s">
        <v>61</v>
      </c>
      <c r="J1030" s="50" t="s">
        <v>62</v>
      </c>
      <c r="K1030" s="50" t="s">
        <v>63</v>
      </c>
      <c r="L1030" s="51">
        <v>33710.154454700001</v>
      </c>
      <c r="M1030" s="51">
        <v>41657912.1818</v>
      </c>
      <c r="N1030" s="51">
        <v>956.33789747399999</v>
      </c>
      <c r="O1030" s="51">
        <v>956.33789747399999</v>
      </c>
    </row>
    <row r="1031" spans="1:15" x14ac:dyDescent="0.25">
      <c r="A1031" s="50">
        <v>110</v>
      </c>
      <c r="B1031" s="50">
        <v>11318</v>
      </c>
      <c r="C1031" s="50">
        <v>11318</v>
      </c>
      <c r="D1031" s="57">
        <v>1000.35</v>
      </c>
      <c r="E1031" s="50" t="s">
        <v>134</v>
      </c>
      <c r="F1031" s="50" t="s">
        <v>59</v>
      </c>
      <c r="G1031" s="50" t="s">
        <v>166</v>
      </c>
      <c r="H1031" s="52">
        <v>41330</v>
      </c>
      <c r="I1031" s="50" t="s">
        <v>61</v>
      </c>
      <c r="J1031" s="50" t="s">
        <v>62</v>
      </c>
      <c r="K1031" s="50" t="s">
        <v>63</v>
      </c>
      <c r="L1031" s="51">
        <v>29263.378805600001</v>
      </c>
      <c r="M1031" s="51">
        <v>37175660.119499996</v>
      </c>
      <c r="N1031" s="51">
        <v>853.43913734099999</v>
      </c>
      <c r="O1031" s="51">
        <v>853.43913734099999</v>
      </c>
    </row>
    <row r="1032" spans="1:15" x14ac:dyDescent="0.25">
      <c r="A1032" s="50">
        <v>111</v>
      </c>
      <c r="B1032" s="50">
        <v>11813</v>
      </c>
      <c r="C1032" s="50">
        <v>11813</v>
      </c>
      <c r="D1032" s="57">
        <v>312.48</v>
      </c>
      <c r="E1032" s="50" t="s">
        <v>134</v>
      </c>
      <c r="F1032" s="50" t="s">
        <v>59</v>
      </c>
      <c r="G1032" s="50" t="s">
        <v>82</v>
      </c>
      <c r="H1032" s="52">
        <v>41394</v>
      </c>
      <c r="I1032" s="50" t="s">
        <v>61</v>
      </c>
      <c r="J1032" s="50" t="s">
        <v>62</v>
      </c>
      <c r="K1032" s="50" t="s">
        <v>63</v>
      </c>
      <c r="L1032" s="51">
        <v>17857.043923000001</v>
      </c>
      <c r="M1032" s="51">
        <v>13647638.9373</v>
      </c>
      <c r="N1032" s="51">
        <v>313.30793223199998</v>
      </c>
      <c r="O1032" s="51">
        <v>312.48</v>
      </c>
    </row>
    <row r="1033" spans="1:15" x14ac:dyDescent="0.25">
      <c r="A1033" s="50">
        <v>114</v>
      </c>
      <c r="B1033" s="50">
        <v>12610</v>
      </c>
      <c r="C1033" s="50">
        <v>12610</v>
      </c>
      <c r="D1033" s="57">
        <v>81.67</v>
      </c>
      <c r="E1033" s="50" t="s">
        <v>167</v>
      </c>
      <c r="F1033" s="50" t="s">
        <v>59</v>
      </c>
      <c r="G1033" s="50" t="s">
        <v>170</v>
      </c>
      <c r="H1033" s="52">
        <v>41549</v>
      </c>
      <c r="I1033" s="50" t="s">
        <v>61</v>
      </c>
      <c r="J1033" s="50" t="s">
        <v>6</v>
      </c>
      <c r="K1033" s="50" t="s">
        <v>63</v>
      </c>
      <c r="L1033" s="51">
        <v>8399.7858578699997</v>
      </c>
      <c r="M1033" s="51">
        <v>4368014.9852200001</v>
      </c>
      <c r="N1033" s="51">
        <v>100.27622721100001</v>
      </c>
      <c r="O1033" s="51">
        <v>81.67</v>
      </c>
    </row>
    <row r="1034" spans="1:15" x14ac:dyDescent="0.25">
      <c r="A1034" s="50">
        <v>116</v>
      </c>
      <c r="B1034" s="50">
        <v>12804</v>
      </c>
      <c r="C1034" s="50">
        <v>12804</v>
      </c>
      <c r="D1034" s="57">
        <v>9512.8700000000008</v>
      </c>
      <c r="E1034" s="50" t="s">
        <v>134</v>
      </c>
      <c r="F1034" s="50" t="s">
        <v>59</v>
      </c>
      <c r="G1034" s="50" t="s">
        <v>172</v>
      </c>
      <c r="H1034" s="52">
        <v>41576</v>
      </c>
      <c r="I1034" s="50" t="s">
        <v>61</v>
      </c>
      <c r="J1034" s="50" t="s">
        <v>62</v>
      </c>
      <c r="K1034" s="50" t="s">
        <v>63</v>
      </c>
      <c r="L1034" s="51">
        <v>103109.52207799999</v>
      </c>
      <c r="M1034" s="51">
        <v>451394693.75700003</v>
      </c>
      <c r="N1034" s="51">
        <v>10362.6377259</v>
      </c>
      <c r="O1034" s="51">
        <v>9512.8700000000008</v>
      </c>
    </row>
    <row r="1035" spans="1:15" x14ac:dyDescent="0.25">
      <c r="A1035" s="50">
        <v>117</v>
      </c>
      <c r="B1035" s="50">
        <v>12805</v>
      </c>
      <c r="C1035" s="50">
        <v>12805</v>
      </c>
      <c r="D1035" s="57">
        <v>834</v>
      </c>
      <c r="E1035" s="50" t="s">
        <v>167</v>
      </c>
      <c r="F1035" s="50" t="s">
        <v>59</v>
      </c>
      <c r="G1035" s="50" t="s">
        <v>172</v>
      </c>
      <c r="H1035" s="52">
        <v>41575</v>
      </c>
      <c r="I1035" s="50" t="s">
        <v>61</v>
      </c>
      <c r="J1035" s="50" t="s">
        <v>6</v>
      </c>
      <c r="K1035" s="50" t="s">
        <v>63</v>
      </c>
      <c r="L1035" s="51">
        <v>63359.285957499997</v>
      </c>
      <c r="M1035" s="51">
        <v>227486596.99700001</v>
      </c>
      <c r="N1035" s="51">
        <v>5222.3945579900001</v>
      </c>
      <c r="O1035" s="51">
        <v>834</v>
      </c>
    </row>
    <row r="1036" spans="1:15" x14ac:dyDescent="0.25">
      <c r="A1036" s="50">
        <v>118</v>
      </c>
      <c r="B1036" s="50">
        <v>13387</v>
      </c>
      <c r="C1036" s="50">
        <v>13387</v>
      </c>
      <c r="D1036" s="57">
        <v>493.56</v>
      </c>
      <c r="E1036" s="50" t="s">
        <v>134</v>
      </c>
      <c r="F1036" s="50" t="s">
        <v>59</v>
      </c>
      <c r="G1036" s="50" t="s">
        <v>119</v>
      </c>
      <c r="H1036" s="52">
        <v>41689</v>
      </c>
      <c r="I1036" s="50" t="s">
        <v>61</v>
      </c>
      <c r="J1036" s="50" t="s">
        <v>62</v>
      </c>
      <c r="K1036" s="50" t="s">
        <v>63</v>
      </c>
      <c r="L1036" s="51">
        <v>13641.491239000001</v>
      </c>
      <c r="M1036" s="51">
        <v>8631880.4363199994</v>
      </c>
      <c r="N1036" s="51">
        <v>198.16150055</v>
      </c>
      <c r="O1036" s="51">
        <v>198.16150055</v>
      </c>
    </row>
    <row r="1037" spans="1:15" x14ac:dyDescent="0.25">
      <c r="A1037" s="50">
        <v>119</v>
      </c>
      <c r="B1037" s="50">
        <v>13482</v>
      </c>
      <c r="C1037" s="50">
        <v>13482</v>
      </c>
      <c r="D1037" s="57">
        <v>515.1</v>
      </c>
      <c r="E1037" s="50" t="s">
        <v>134</v>
      </c>
      <c r="F1037" s="50" t="s">
        <v>59</v>
      </c>
      <c r="G1037" s="50" t="s">
        <v>173</v>
      </c>
      <c r="H1037" s="52">
        <v>41709</v>
      </c>
      <c r="I1037" s="50" t="s">
        <v>61</v>
      </c>
      <c r="J1037" s="50" t="s">
        <v>62</v>
      </c>
      <c r="K1037" s="50" t="s">
        <v>63</v>
      </c>
      <c r="L1037" s="51">
        <v>10500.9471794</v>
      </c>
      <c r="M1037" s="51">
        <v>1642540.6140699999</v>
      </c>
      <c r="N1037" s="51">
        <v>37.707694771699998</v>
      </c>
      <c r="O1037" s="51">
        <v>37.707694771699998</v>
      </c>
    </row>
    <row r="1038" spans="1:15" x14ac:dyDescent="0.25">
      <c r="A1038" s="50">
        <v>120</v>
      </c>
      <c r="B1038" s="50">
        <v>13717</v>
      </c>
      <c r="C1038" s="50">
        <v>13717</v>
      </c>
      <c r="D1038" s="57">
        <v>160</v>
      </c>
      <c r="E1038" s="50" t="s">
        <v>150</v>
      </c>
      <c r="F1038" s="50" t="s">
        <v>59</v>
      </c>
      <c r="G1038" s="50" t="s">
        <v>174</v>
      </c>
      <c r="H1038" s="52">
        <v>41729</v>
      </c>
      <c r="I1038" s="50" t="s">
        <v>61</v>
      </c>
      <c r="J1038" s="50" t="s">
        <v>88</v>
      </c>
      <c r="K1038" s="50" t="s">
        <v>63</v>
      </c>
      <c r="L1038" s="51">
        <v>3691.9390001000002</v>
      </c>
      <c r="M1038" s="51">
        <v>852545.84343500005</v>
      </c>
      <c r="N1038" s="51">
        <v>19.571837778399999</v>
      </c>
      <c r="O1038" s="51">
        <v>19.571837778399999</v>
      </c>
    </row>
    <row r="1039" spans="1:15" x14ac:dyDescent="0.25">
      <c r="A1039" s="50">
        <v>121</v>
      </c>
      <c r="B1039" s="50">
        <v>13960</v>
      </c>
      <c r="C1039" s="50">
        <v>13960</v>
      </c>
      <c r="D1039" s="57">
        <v>1381.01</v>
      </c>
      <c r="E1039" s="50" t="s">
        <v>134</v>
      </c>
      <c r="F1039" s="50" t="s">
        <v>59</v>
      </c>
      <c r="G1039" s="50" t="s">
        <v>175</v>
      </c>
      <c r="H1039" s="52">
        <v>41803</v>
      </c>
      <c r="I1039" s="50" t="s">
        <v>61</v>
      </c>
      <c r="J1039" s="50" t="s">
        <v>62</v>
      </c>
      <c r="K1039" s="50" t="s">
        <v>63</v>
      </c>
      <c r="L1039" s="51">
        <v>50063.460233400001</v>
      </c>
      <c r="M1039" s="51">
        <v>60378202.357299998</v>
      </c>
      <c r="N1039" s="51">
        <v>1386.0983441400001</v>
      </c>
      <c r="O1039" s="51">
        <v>1381.01</v>
      </c>
    </row>
    <row r="1040" spans="1:15" x14ac:dyDescent="0.25">
      <c r="A1040" s="50">
        <v>122</v>
      </c>
      <c r="B1040" s="50">
        <v>13961</v>
      </c>
      <c r="C1040" s="50">
        <v>13961</v>
      </c>
      <c r="D1040" s="57">
        <v>60.11</v>
      </c>
      <c r="E1040" s="50" t="s">
        <v>134</v>
      </c>
      <c r="F1040" s="50" t="s">
        <v>59</v>
      </c>
      <c r="G1040" s="50" t="s">
        <v>175</v>
      </c>
      <c r="H1040" s="52">
        <v>41803</v>
      </c>
      <c r="I1040" s="50" t="s">
        <v>61</v>
      </c>
      <c r="J1040" s="50" t="s">
        <v>62</v>
      </c>
      <c r="K1040" s="50" t="s">
        <v>63</v>
      </c>
      <c r="L1040" s="51">
        <v>8262.4146476000005</v>
      </c>
      <c r="M1040" s="51">
        <v>2625120.2269899999</v>
      </c>
      <c r="N1040" s="51">
        <v>60.264709079500001</v>
      </c>
      <c r="O1040" s="51">
        <v>60.11</v>
      </c>
    </row>
    <row r="1041" spans="1:15" x14ac:dyDescent="0.25">
      <c r="A1041" s="50">
        <v>123</v>
      </c>
      <c r="B1041" s="50">
        <v>13979</v>
      </c>
      <c r="C1041" s="50">
        <v>13979</v>
      </c>
      <c r="D1041" s="57">
        <v>2342.83</v>
      </c>
      <c r="E1041" s="50" t="s">
        <v>134</v>
      </c>
      <c r="F1041" s="50" t="s">
        <v>59</v>
      </c>
      <c r="G1041" s="50" t="s">
        <v>176</v>
      </c>
      <c r="H1041" s="52">
        <v>41808</v>
      </c>
      <c r="I1041" s="50" t="s">
        <v>61</v>
      </c>
      <c r="J1041" s="50" t="s">
        <v>62</v>
      </c>
      <c r="K1041" s="50" t="s">
        <v>63</v>
      </c>
      <c r="L1041" s="51">
        <v>54049.845813699998</v>
      </c>
      <c r="M1041" s="51">
        <v>102059762.683</v>
      </c>
      <c r="N1041" s="51">
        <v>2342.9791304700002</v>
      </c>
      <c r="O1041" s="51">
        <v>2342.83</v>
      </c>
    </row>
    <row r="1042" spans="1:15" x14ac:dyDescent="0.25">
      <c r="A1042" s="50">
        <v>124</v>
      </c>
      <c r="B1042" s="50">
        <v>13980</v>
      </c>
      <c r="C1042" s="50">
        <v>13980</v>
      </c>
      <c r="D1042" s="57">
        <v>338.14</v>
      </c>
      <c r="E1042" s="50" t="s">
        <v>134</v>
      </c>
      <c r="F1042" s="50" t="s">
        <v>59</v>
      </c>
      <c r="G1042" s="50" t="s">
        <v>176</v>
      </c>
      <c r="H1042" s="52">
        <v>41808</v>
      </c>
      <c r="I1042" s="50" t="s">
        <v>61</v>
      </c>
      <c r="J1042" s="50" t="s">
        <v>62</v>
      </c>
      <c r="K1042" s="50" t="s">
        <v>63</v>
      </c>
      <c r="L1042" s="51">
        <v>27908.8241084</v>
      </c>
      <c r="M1042" s="51">
        <v>14832488.468699999</v>
      </c>
      <c r="N1042" s="51">
        <v>340.50844349900001</v>
      </c>
      <c r="O1042" s="51">
        <v>338.14</v>
      </c>
    </row>
    <row r="1043" spans="1:15" x14ac:dyDescent="0.25">
      <c r="A1043" s="50">
        <v>125</v>
      </c>
      <c r="B1043" s="50">
        <v>13983</v>
      </c>
      <c r="C1043" s="50">
        <v>13983</v>
      </c>
      <c r="D1043" s="57">
        <v>799.78</v>
      </c>
      <c r="E1043" s="50" t="s">
        <v>134</v>
      </c>
      <c r="F1043" s="50" t="s">
        <v>59</v>
      </c>
      <c r="G1043" s="50" t="s">
        <v>177</v>
      </c>
      <c r="H1043" s="52">
        <v>41762</v>
      </c>
      <c r="I1043" s="50" t="s">
        <v>61</v>
      </c>
      <c r="J1043" s="50" t="s">
        <v>62</v>
      </c>
      <c r="K1043" s="50" t="s">
        <v>63</v>
      </c>
      <c r="L1043" s="51">
        <v>24874.353377899999</v>
      </c>
      <c r="M1043" s="51">
        <v>35560707.412100002</v>
      </c>
      <c r="N1043" s="51">
        <v>816.36477629299998</v>
      </c>
      <c r="O1043" s="51">
        <v>799.78</v>
      </c>
    </row>
    <row r="1044" spans="1:15" x14ac:dyDescent="0.25">
      <c r="A1044" s="50">
        <v>126</v>
      </c>
      <c r="B1044" s="50">
        <v>37875</v>
      </c>
      <c r="C1044" s="50">
        <v>37875</v>
      </c>
      <c r="D1044" s="57">
        <v>281.49</v>
      </c>
      <c r="E1044" s="50" t="s">
        <v>134</v>
      </c>
      <c r="F1044" s="50" t="s">
        <v>59</v>
      </c>
      <c r="G1044" s="50" t="s">
        <v>178</v>
      </c>
      <c r="H1044" s="52">
        <v>41863</v>
      </c>
      <c r="I1044" s="50" t="s">
        <v>61</v>
      </c>
      <c r="J1044" s="50" t="s">
        <v>62</v>
      </c>
      <c r="K1044" s="50" t="s">
        <v>63</v>
      </c>
      <c r="L1044" s="51">
        <v>15244.222036900001</v>
      </c>
      <c r="M1044" s="51">
        <v>12294108.491900001</v>
      </c>
      <c r="N1044" s="51">
        <v>282.23502452899999</v>
      </c>
      <c r="O1044" s="51">
        <v>281.49</v>
      </c>
    </row>
    <row r="1045" spans="1:15" x14ac:dyDescent="0.25">
      <c r="A1045" s="50">
        <v>127</v>
      </c>
      <c r="B1045" s="50">
        <v>37893</v>
      </c>
      <c r="C1045" s="50">
        <v>37893</v>
      </c>
      <c r="D1045" s="57">
        <v>231</v>
      </c>
      <c r="E1045" s="50" t="s">
        <v>150</v>
      </c>
      <c r="F1045" s="50" t="s">
        <v>59</v>
      </c>
      <c r="G1045" s="50" t="s">
        <v>173</v>
      </c>
      <c r="H1045" s="52">
        <v>41869</v>
      </c>
      <c r="I1045" s="50" t="s">
        <v>61</v>
      </c>
      <c r="J1045" s="50" t="s">
        <v>88</v>
      </c>
      <c r="K1045" s="50" t="s">
        <v>63</v>
      </c>
      <c r="L1045" s="51">
        <v>5108.4515273300003</v>
      </c>
      <c r="M1045" s="51">
        <v>667884.33583999996</v>
      </c>
      <c r="N1045" s="51">
        <v>15.332575927100001</v>
      </c>
      <c r="O1045" s="51">
        <v>15.332575927100001</v>
      </c>
    </row>
    <row r="1046" spans="1:15" x14ac:dyDescent="0.25">
      <c r="A1046" s="50">
        <v>128</v>
      </c>
      <c r="B1046" s="50">
        <v>37989</v>
      </c>
      <c r="C1046" s="50">
        <v>37989</v>
      </c>
      <c r="D1046" s="57">
        <v>210.55</v>
      </c>
      <c r="E1046" s="50" t="s">
        <v>134</v>
      </c>
      <c r="F1046" s="50" t="s">
        <v>59</v>
      </c>
      <c r="G1046" s="50" t="s">
        <v>179</v>
      </c>
      <c r="H1046" s="52">
        <v>41884</v>
      </c>
      <c r="I1046" s="50" t="s">
        <v>61</v>
      </c>
      <c r="J1046" s="50" t="s">
        <v>62</v>
      </c>
      <c r="K1046" s="50" t="s">
        <v>63</v>
      </c>
      <c r="L1046" s="51">
        <v>19215.931261599999</v>
      </c>
      <c r="M1046" s="51">
        <v>9162456.0399699993</v>
      </c>
      <c r="N1046" s="51">
        <v>210.341889116</v>
      </c>
      <c r="O1046" s="51">
        <v>210.341889116</v>
      </c>
    </row>
    <row r="1047" spans="1:15" x14ac:dyDescent="0.25">
      <c r="A1047" s="50">
        <v>129</v>
      </c>
      <c r="B1047" s="50">
        <v>37990</v>
      </c>
      <c r="C1047" s="50">
        <v>37990</v>
      </c>
      <c r="D1047" s="57">
        <v>74.37</v>
      </c>
      <c r="E1047" s="50" t="s">
        <v>134</v>
      </c>
      <c r="F1047" s="50" t="s">
        <v>59</v>
      </c>
      <c r="G1047" s="50" t="s">
        <v>179</v>
      </c>
      <c r="H1047" s="52">
        <v>41884</v>
      </c>
      <c r="I1047" s="50" t="s">
        <v>61</v>
      </c>
      <c r="J1047" s="50" t="s">
        <v>62</v>
      </c>
      <c r="K1047" s="50" t="s">
        <v>63</v>
      </c>
      <c r="L1047" s="51">
        <v>2678.0364008199999</v>
      </c>
      <c r="M1047" s="51">
        <v>33533.3974839</v>
      </c>
      <c r="N1047" s="51">
        <v>0.76982395817000004</v>
      </c>
      <c r="O1047" s="51">
        <v>0.76982395817000004</v>
      </c>
    </row>
    <row r="1048" spans="1:15" x14ac:dyDescent="0.25">
      <c r="A1048" s="50">
        <v>130</v>
      </c>
      <c r="B1048" s="50">
        <v>37991</v>
      </c>
      <c r="C1048" s="50">
        <v>37991</v>
      </c>
      <c r="D1048" s="57">
        <v>330.57</v>
      </c>
      <c r="E1048" s="50" t="s">
        <v>134</v>
      </c>
      <c r="F1048" s="50" t="s">
        <v>59</v>
      </c>
      <c r="G1048" s="50" t="s">
        <v>179</v>
      </c>
      <c r="H1048" s="52">
        <v>41884</v>
      </c>
      <c r="I1048" s="50" t="s">
        <v>61</v>
      </c>
      <c r="J1048" s="50" t="s">
        <v>62</v>
      </c>
      <c r="K1048" s="50" t="s">
        <v>63</v>
      </c>
      <c r="L1048" s="51">
        <v>17558.7995567</v>
      </c>
      <c r="M1048" s="51">
        <v>14801976.682499999</v>
      </c>
      <c r="N1048" s="51">
        <v>339.80798646800002</v>
      </c>
      <c r="O1048" s="51">
        <v>330.57</v>
      </c>
    </row>
    <row r="1049" spans="1:15" x14ac:dyDescent="0.25">
      <c r="A1049" s="50">
        <v>131</v>
      </c>
      <c r="B1049" s="50">
        <v>37993</v>
      </c>
      <c r="C1049" s="50">
        <v>37993</v>
      </c>
      <c r="D1049" s="57">
        <v>318.74</v>
      </c>
      <c r="E1049" s="50" t="s">
        <v>134</v>
      </c>
      <c r="F1049" s="50" t="s">
        <v>59</v>
      </c>
      <c r="G1049" s="50" t="s">
        <v>179</v>
      </c>
      <c r="H1049" s="52">
        <v>41884</v>
      </c>
      <c r="I1049" s="50" t="s">
        <v>61</v>
      </c>
      <c r="J1049" s="50" t="s">
        <v>62</v>
      </c>
      <c r="K1049" s="50" t="s">
        <v>63</v>
      </c>
      <c r="L1049" s="51">
        <v>16850.542944699999</v>
      </c>
      <c r="M1049" s="51">
        <v>14113485.831700001</v>
      </c>
      <c r="N1049" s="51">
        <v>324.00234815900001</v>
      </c>
      <c r="O1049" s="51">
        <v>318.74</v>
      </c>
    </row>
    <row r="1050" spans="1:15" x14ac:dyDescent="0.25">
      <c r="A1050" s="50">
        <v>133</v>
      </c>
      <c r="B1050" s="50">
        <v>38164</v>
      </c>
      <c r="C1050" s="50">
        <v>38164</v>
      </c>
      <c r="D1050" s="57">
        <v>1283</v>
      </c>
      <c r="E1050" s="50" t="s">
        <v>134</v>
      </c>
      <c r="F1050" s="50" t="s">
        <v>59</v>
      </c>
      <c r="G1050" s="50" t="s">
        <v>180</v>
      </c>
      <c r="H1050" s="52">
        <v>41904</v>
      </c>
      <c r="I1050" s="50" t="s">
        <v>61</v>
      </c>
      <c r="J1050" s="50" t="s">
        <v>62</v>
      </c>
      <c r="K1050" s="50" t="s">
        <v>63</v>
      </c>
      <c r="L1050" s="51">
        <v>32575.880321299999</v>
      </c>
      <c r="M1050" s="51">
        <v>58468618.085199997</v>
      </c>
      <c r="N1050" s="51">
        <v>1342.26014601</v>
      </c>
      <c r="O1050" s="51">
        <v>1283</v>
      </c>
    </row>
    <row r="1051" spans="1:15" x14ac:dyDescent="0.25">
      <c r="A1051" s="50">
        <v>134</v>
      </c>
      <c r="B1051" s="50">
        <v>38166</v>
      </c>
      <c r="C1051" s="50">
        <v>38166</v>
      </c>
      <c r="D1051" s="57">
        <v>71</v>
      </c>
      <c r="E1051" s="50" t="s">
        <v>134</v>
      </c>
      <c r="F1051" s="50" t="s">
        <v>59</v>
      </c>
      <c r="G1051" s="50" t="s">
        <v>181</v>
      </c>
      <c r="H1051" s="52">
        <v>41904</v>
      </c>
      <c r="I1051" s="50" t="s">
        <v>61</v>
      </c>
      <c r="J1051" s="50" t="s">
        <v>62</v>
      </c>
      <c r="K1051" s="50" t="s">
        <v>63</v>
      </c>
      <c r="L1051" s="51">
        <v>7282.52738133</v>
      </c>
      <c r="M1051" s="51">
        <v>3224642.9996099998</v>
      </c>
      <c r="N1051" s="51">
        <v>74.027913182299997</v>
      </c>
      <c r="O1051" s="51">
        <v>71</v>
      </c>
    </row>
    <row r="1052" spans="1:15" x14ac:dyDescent="0.25">
      <c r="A1052" s="50">
        <v>2263</v>
      </c>
      <c r="B1052" s="50">
        <v>10682</v>
      </c>
      <c r="C1052" s="50">
        <v>0</v>
      </c>
      <c r="D1052" s="57">
        <v>40</v>
      </c>
      <c r="E1052" s="50" t="s">
        <v>317</v>
      </c>
      <c r="F1052" s="50" t="s">
        <v>532</v>
      </c>
      <c r="G1052" s="50" t="s">
        <v>656</v>
      </c>
      <c r="H1052" s="52">
        <v>40968</v>
      </c>
      <c r="J1052" s="50" t="s">
        <v>319</v>
      </c>
      <c r="K1052" s="50" t="s">
        <v>39</v>
      </c>
      <c r="L1052" s="51">
        <v>5191.7872399199996</v>
      </c>
      <c r="M1052" s="51">
        <v>1751471.0136200001</v>
      </c>
      <c r="N1052" s="51">
        <v>40.2084026522</v>
      </c>
      <c r="O1052" s="51">
        <v>40</v>
      </c>
    </row>
    <row r="1053" spans="1:15" x14ac:dyDescent="0.25">
      <c r="A1053" s="50">
        <v>2264</v>
      </c>
      <c r="B1053" s="50">
        <v>10683</v>
      </c>
      <c r="C1053" s="50">
        <v>0</v>
      </c>
      <c r="D1053" s="57">
        <v>80</v>
      </c>
      <c r="E1053" s="50" t="s">
        <v>657</v>
      </c>
      <c r="F1053" s="50" t="s">
        <v>532</v>
      </c>
      <c r="G1053" s="50" t="s">
        <v>656</v>
      </c>
      <c r="H1053" s="52">
        <v>40968</v>
      </c>
      <c r="J1053" s="50" t="s">
        <v>104</v>
      </c>
      <c r="K1053" s="50" t="s">
        <v>39</v>
      </c>
      <c r="L1053" s="51">
        <v>5281.6208429300004</v>
      </c>
      <c r="M1053" s="51">
        <v>1749376.4106099999</v>
      </c>
      <c r="N1053" s="51">
        <v>40.160316991099997</v>
      </c>
      <c r="O1053" s="51">
        <v>40.160316991099997</v>
      </c>
    </row>
    <row r="1054" spans="1:15" x14ac:dyDescent="0.25">
      <c r="A1054" s="50">
        <v>1740</v>
      </c>
      <c r="B1054" s="50">
        <v>11212</v>
      </c>
      <c r="C1054" s="50">
        <v>11212</v>
      </c>
      <c r="D1054" s="57">
        <v>40.4</v>
      </c>
      <c r="E1054" s="50" t="s">
        <v>167</v>
      </c>
      <c r="F1054" s="50" t="s">
        <v>532</v>
      </c>
      <c r="G1054" s="50" t="s">
        <v>561</v>
      </c>
      <c r="H1054" s="52">
        <v>41310</v>
      </c>
      <c r="I1054" s="50" t="s">
        <v>61</v>
      </c>
      <c r="J1054" s="50" t="s">
        <v>6</v>
      </c>
      <c r="K1054" s="50" t="s">
        <v>39</v>
      </c>
      <c r="L1054" s="51">
        <v>9103.9211043600008</v>
      </c>
      <c r="M1054" s="51">
        <v>3443833.3887499999</v>
      </c>
      <c r="N1054" s="51">
        <v>79.059852252599995</v>
      </c>
      <c r="O1054" s="51">
        <v>40.4</v>
      </c>
    </row>
    <row r="1055" spans="1:15" x14ac:dyDescent="0.25">
      <c r="A1055" s="50">
        <v>2086</v>
      </c>
      <c r="B1055" s="50">
        <v>13139</v>
      </c>
      <c r="C1055" s="50">
        <v>13139</v>
      </c>
      <c r="D1055" s="57">
        <v>32.200000000000003</v>
      </c>
      <c r="E1055" s="50" t="s">
        <v>167</v>
      </c>
      <c r="F1055" s="50" t="s">
        <v>532</v>
      </c>
      <c r="G1055" s="50" t="s">
        <v>636</v>
      </c>
      <c r="H1055" s="52">
        <v>41625</v>
      </c>
      <c r="I1055" s="50" t="s">
        <v>61</v>
      </c>
      <c r="J1055" s="50" t="s">
        <v>6</v>
      </c>
      <c r="K1055" s="50" t="s">
        <v>39</v>
      </c>
      <c r="L1055" s="51">
        <v>6774.0642612700003</v>
      </c>
      <c r="M1055" s="51">
        <v>1667134.3021800001</v>
      </c>
      <c r="N1055" s="51">
        <v>38.272290421000001</v>
      </c>
      <c r="O1055" s="51">
        <v>32.200000000000003</v>
      </c>
    </row>
    <row r="1056" spans="1:15" x14ac:dyDescent="0.25">
      <c r="A1056" s="50">
        <v>1634</v>
      </c>
      <c r="B1056" s="50">
        <v>9349</v>
      </c>
      <c r="C1056" s="50">
        <v>9349</v>
      </c>
      <c r="D1056" s="57">
        <v>1.51</v>
      </c>
      <c r="E1056" s="50" t="s">
        <v>128</v>
      </c>
      <c r="F1056" s="50" t="s">
        <v>543</v>
      </c>
      <c r="G1056" s="50" t="s">
        <v>569</v>
      </c>
      <c r="H1056" s="52">
        <v>40129</v>
      </c>
      <c r="I1056" s="50" t="s">
        <v>61</v>
      </c>
      <c r="J1056" s="50" t="s">
        <v>104</v>
      </c>
      <c r="K1056" s="50" t="s">
        <v>39</v>
      </c>
      <c r="L1056" s="51">
        <v>1145.9849704400001</v>
      </c>
      <c r="M1056" s="51">
        <v>65810.551018300001</v>
      </c>
      <c r="N1056" s="51">
        <v>1.5108084082</v>
      </c>
      <c r="O1056" s="51">
        <v>1.51</v>
      </c>
    </row>
    <row r="1057" spans="1:15" x14ac:dyDescent="0.25">
      <c r="A1057" s="50">
        <v>1636</v>
      </c>
      <c r="B1057" s="50">
        <v>9440</v>
      </c>
      <c r="C1057" s="50">
        <v>9440</v>
      </c>
      <c r="D1057" s="57">
        <v>600</v>
      </c>
      <c r="E1057" s="50" t="s">
        <v>134</v>
      </c>
      <c r="F1057" s="50" t="s">
        <v>543</v>
      </c>
      <c r="G1057" s="50" t="s">
        <v>571</v>
      </c>
      <c r="H1057" s="52">
        <v>40231</v>
      </c>
      <c r="I1057" s="50" t="s">
        <v>61</v>
      </c>
      <c r="J1057" s="50" t="s">
        <v>62</v>
      </c>
      <c r="K1057" s="50" t="s">
        <v>39</v>
      </c>
      <c r="L1057" s="51">
        <v>3212.4230936700001</v>
      </c>
      <c r="M1057" s="51">
        <v>594493.88317799999</v>
      </c>
      <c r="N1057" s="51">
        <v>13.647756225</v>
      </c>
      <c r="O1057" s="51">
        <v>13.647756225</v>
      </c>
    </row>
    <row r="1058" spans="1:15" x14ac:dyDescent="0.25">
      <c r="A1058" s="50">
        <v>1645</v>
      </c>
      <c r="B1058" s="50">
        <v>9604</v>
      </c>
      <c r="C1058" s="50">
        <v>9604</v>
      </c>
      <c r="D1058" s="57">
        <v>4</v>
      </c>
      <c r="E1058" s="50" t="s">
        <v>128</v>
      </c>
      <c r="F1058" s="50" t="s">
        <v>543</v>
      </c>
      <c r="G1058" s="50" t="s">
        <v>576</v>
      </c>
      <c r="H1058" s="52">
        <v>40255</v>
      </c>
      <c r="I1058" s="50" t="s">
        <v>61</v>
      </c>
      <c r="J1058" s="50" t="s">
        <v>104</v>
      </c>
      <c r="K1058" s="50" t="s">
        <v>39</v>
      </c>
      <c r="L1058" s="51">
        <v>2523.71178887</v>
      </c>
      <c r="M1058" s="51">
        <v>397899.93763</v>
      </c>
      <c r="N1058" s="51">
        <v>9.13456219547</v>
      </c>
      <c r="O1058" s="51">
        <v>4</v>
      </c>
    </row>
    <row r="1059" spans="1:15" x14ac:dyDescent="0.25">
      <c r="A1059" s="50">
        <v>1655</v>
      </c>
      <c r="B1059" s="50">
        <v>9834</v>
      </c>
      <c r="C1059" s="50">
        <v>9834</v>
      </c>
      <c r="D1059" s="57">
        <v>29148</v>
      </c>
      <c r="E1059" s="50" t="s">
        <v>134</v>
      </c>
      <c r="F1059" s="50" t="s">
        <v>543</v>
      </c>
      <c r="G1059" s="50" t="s">
        <v>582</v>
      </c>
      <c r="H1059" s="52">
        <v>40582</v>
      </c>
      <c r="I1059" s="50" t="s">
        <v>61</v>
      </c>
      <c r="J1059" s="50" t="s">
        <v>62</v>
      </c>
      <c r="K1059" s="50" t="s">
        <v>39</v>
      </c>
      <c r="L1059" s="51">
        <v>17983.9168441</v>
      </c>
      <c r="M1059" s="51">
        <v>13885321.0338</v>
      </c>
      <c r="N1059" s="51">
        <v>318.76438418800001</v>
      </c>
      <c r="O1059" s="51">
        <v>318.76438418800001</v>
      </c>
    </row>
    <row r="1060" spans="1:15" x14ac:dyDescent="0.25">
      <c r="A1060" s="50">
        <v>1671</v>
      </c>
      <c r="B1060" s="50">
        <v>10099</v>
      </c>
      <c r="C1060" s="50">
        <v>10099</v>
      </c>
      <c r="D1060" s="57">
        <v>20</v>
      </c>
      <c r="E1060" s="50" t="s">
        <v>128</v>
      </c>
      <c r="F1060" s="50" t="s">
        <v>543</v>
      </c>
      <c r="G1060" s="50" t="s">
        <v>590</v>
      </c>
      <c r="H1060" s="52">
        <v>40304</v>
      </c>
      <c r="I1060" s="50" t="s">
        <v>61</v>
      </c>
      <c r="J1060" s="50" t="s">
        <v>104</v>
      </c>
      <c r="K1060" s="50" t="s">
        <v>39</v>
      </c>
      <c r="L1060" s="51">
        <v>1903.0481409700001</v>
      </c>
      <c r="M1060" s="51">
        <v>198935.120967</v>
      </c>
      <c r="N1060" s="51">
        <v>4.5669402366899998</v>
      </c>
      <c r="O1060" s="51">
        <v>4.5669402366899998</v>
      </c>
    </row>
    <row r="1061" spans="1:15" x14ac:dyDescent="0.25">
      <c r="A1061" s="50">
        <v>1690</v>
      </c>
      <c r="B1061" s="50">
        <v>10427</v>
      </c>
      <c r="C1061" s="50">
        <v>10427</v>
      </c>
      <c r="D1061" s="57">
        <v>24.33</v>
      </c>
      <c r="E1061" s="50" t="s">
        <v>317</v>
      </c>
      <c r="F1061" s="50" t="s">
        <v>543</v>
      </c>
      <c r="G1061" s="50" t="s">
        <v>170</v>
      </c>
      <c r="H1061" s="52">
        <v>40833</v>
      </c>
      <c r="I1061" s="50" t="s">
        <v>61</v>
      </c>
      <c r="J1061" s="50" t="s">
        <v>319</v>
      </c>
      <c r="K1061" s="50" t="s">
        <v>39</v>
      </c>
      <c r="L1061" s="51">
        <v>5279.8104258699996</v>
      </c>
      <c r="M1061" s="51">
        <v>1431478.91558</v>
      </c>
      <c r="N1061" s="51">
        <v>32.862365507699998</v>
      </c>
      <c r="O1061" s="51">
        <v>24.33</v>
      </c>
    </row>
    <row r="1062" spans="1:15" x14ac:dyDescent="0.25">
      <c r="A1062" s="50">
        <v>1691</v>
      </c>
      <c r="B1062" s="50">
        <v>10428</v>
      </c>
      <c r="C1062" s="50">
        <v>10428</v>
      </c>
      <c r="D1062" s="57">
        <v>12.79</v>
      </c>
      <c r="E1062" s="50" t="s">
        <v>134</v>
      </c>
      <c r="F1062" s="50" t="s">
        <v>543</v>
      </c>
      <c r="G1062" s="50" t="s">
        <v>170</v>
      </c>
      <c r="H1062" s="52">
        <v>40879</v>
      </c>
      <c r="I1062" s="50" t="s">
        <v>61</v>
      </c>
      <c r="J1062" s="50" t="s">
        <v>62</v>
      </c>
      <c r="K1062" s="50" t="s">
        <v>39</v>
      </c>
      <c r="L1062" s="51">
        <v>5279.8104258699996</v>
      </c>
      <c r="M1062" s="51">
        <v>1431478.91558</v>
      </c>
      <c r="N1062" s="51">
        <v>32.862365507699998</v>
      </c>
      <c r="O1062" s="51">
        <v>12.79</v>
      </c>
    </row>
    <row r="1063" spans="1:15" x14ac:dyDescent="0.25">
      <c r="A1063" s="50">
        <v>1700</v>
      </c>
      <c r="B1063" s="50">
        <v>10632</v>
      </c>
      <c r="C1063" s="50">
        <v>10632</v>
      </c>
      <c r="D1063" s="57">
        <v>10</v>
      </c>
      <c r="E1063" s="50" t="s">
        <v>128</v>
      </c>
      <c r="F1063" s="50" t="s">
        <v>543</v>
      </c>
      <c r="G1063" s="50" t="s">
        <v>599</v>
      </c>
      <c r="H1063" s="52">
        <v>41072</v>
      </c>
      <c r="I1063" s="50" t="s">
        <v>61</v>
      </c>
      <c r="J1063" s="50" t="s">
        <v>104</v>
      </c>
      <c r="K1063" s="50" t="s">
        <v>39</v>
      </c>
      <c r="L1063" s="51">
        <v>6535.3774589499999</v>
      </c>
      <c r="M1063" s="51">
        <v>1102282.8521400001</v>
      </c>
      <c r="N1063" s="51">
        <v>25.305033546499999</v>
      </c>
      <c r="O1063" s="51">
        <v>10</v>
      </c>
    </row>
    <row r="1064" spans="1:15" x14ac:dyDescent="0.25">
      <c r="A1064" s="50">
        <v>1703</v>
      </c>
      <c r="B1064" s="50">
        <v>10696</v>
      </c>
      <c r="C1064" s="50">
        <v>10696</v>
      </c>
      <c r="D1064" s="57">
        <v>2</v>
      </c>
      <c r="E1064" s="50" t="s">
        <v>128</v>
      </c>
      <c r="F1064" s="50" t="s">
        <v>543</v>
      </c>
      <c r="G1064" s="50" t="s">
        <v>601</v>
      </c>
      <c r="H1064" s="52">
        <v>41102</v>
      </c>
      <c r="I1064" s="50" t="s">
        <v>61</v>
      </c>
      <c r="J1064" s="50" t="s">
        <v>104</v>
      </c>
      <c r="K1064" s="50" t="s">
        <v>39</v>
      </c>
      <c r="L1064" s="51">
        <v>2267.6400712999998</v>
      </c>
      <c r="M1064" s="51">
        <v>217955.73715900001</v>
      </c>
      <c r="N1064" s="51">
        <v>5.0035952475699998</v>
      </c>
      <c r="O1064" s="51">
        <v>2</v>
      </c>
    </row>
    <row r="1065" spans="1:15" x14ac:dyDescent="0.25">
      <c r="A1065" s="50">
        <v>1733</v>
      </c>
      <c r="B1065" s="50">
        <v>10941</v>
      </c>
      <c r="C1065" s="50">
        <v>10941</v>
      </c>
      <c r="D1065" s="57">
        <v>1</v>
      </c>
      <c r="E1065" s="50" t="s">
        <v>128</v>
      </c>
      <c r="F1065" s="50" t="s">
        <v>543</v>
      </c>
      <c r="G1065" s="50" t="s">
        <v>614</v>
      </c>
      <c r="H1065" s="52">
        <v>41239</v>
      </c>
      <c r="I1065" s="50" t="s">
        <v>61</v>
      </c>
      <c r="J1065" s="50" t="s">
        <v>104</v>
      </c>
      <c r="K1065" s="50" t="s">
        <v>39</v>
      </c>
      <c r="L1065" s="51">
        <v>1635.2294446200001</v>
      </c>
      <c r="M1065" s="51">
        <v>158417.41938100001</v>
      </c>
      <c r="N1065" s="51">
        <v>3.6367780774199998</v>
      </c>
      <c r="O1065" s="51">
        <v>1</v>
      </c>
    </row>
    <row r="1066" spans="1:15" x14ac:dyDescent="0.25">
      <c r="A1066" s="50">
        <v>1734</v>
      </c>
      <c r="B1066" s="50">
        <v>11048</v>
      </c>
      <c r="C1066" s="50">
        <v>11048</v>
      </c>
      <c r="D1066" s="57">
        <v>4.62</v>
      </c>
      <c r="E1066" s="50" t="s">
        <v>128</v>
      </c>
      <c r="F1066" s="50" t="s">
        <v>543</v>
      </c>
      <c r="G1066" s="50" t="s">
        <v>615</v>
      </c>
      <c r="H1066" s="52">
        <v>41291</v>
      </c>
      <c r="I1066" s="50" t="s">
        <v>61</v>
      </c>
      <c r="J1066" s="50" t="s">
        <v>104</v>
      </c>
      <c r="K1066" s="50" t="s">
        <v>39</v>
      </c>
      <c r="L1066" s="51">
        <v>2875.6009898799998</v>
      </c>
      <c r="M1066" s="51">
        <v>201509.84009899999</v>
      </c>
      <c r="N1066" s="51">
        <v>4.6260478912099998</v>
      </c>
      <c r="O1066" s="51">
        <v>4.62</v>
      </c>
    </row>
    <row r="1067" spans="1:15" x14ac:dyDescent="0.25">
      <c r="A1067" s="50">
        <v>1752</v>
      </c>
      <c r="B1067" s="50">
        <v>11321</v>
      </c>
      <c r="C1067" s="50">
        <v>11321</v>
      </c>
      <c r="D1067" s="57">
        <v>5.32</v>
      </c>
      <c r="E1067" s="50" t="s">
        <v>128</v>
      </c>
      <c r="F1067" s="50" t="s">
        <v>543</v>
      </c>
      <c r="G1067" s="50" t="s">
        <v>170</v>
      </c>
      <c r="H1067" s="52">
        <v>41347</v>
      </c>
      <c r="I1067" s="50" t="s">
        <v>61</v>
      </c>
      <c r="J1067" s="50" t="s">
        <v>104</v>
      </c>
      <c r="K1067" s="50" t="s">
        <v>39</v>
      </c>
      <c r="L1067" s="51">
        <v>1596.71795679</v>
      </c>
      <c r="M1067" s="51">
        <v>158296.61140600001</v>
      </c>
      <c r="N1067" s="51">
        <v>3.6340046968299999</v>
      </c>
      <c r="O1067" s="51">
        <v>3.6340046968299999</v>
      </c>
    </row>
    <row r="1068" spans="1:15" x14ac:dyDescent="0.25">
      <c r="A1068" s="50">
        <v>1779</v>
      </c>
      <c r="B1068" s="50">
        <v>11868</v>
      </c>
      <c r="C1068" s="50">
        <v>11868</v>
      </c>
      <c r="D1068" s="57">
        <v>200</v>
      </c>
      <c r="E1068" s="50" t="s">
        <v>167</v>
      </c>
      <c r="F1068" s="50" t="s">
        <v>543</v>
      </c>
      <c r="G1068" s="50" t="s">
        <v>582</v>
      </c>
      <c r="H1068" s="52">
        <v>41396</v>
      </c>
      <c r="I1068" s="50" t="s">
        <v>61</v>
      </c>
      <c r="J1068" s="50" t="s">
        <v>6</v>
      </c>
      <c r="K1068" s="50" t="s">
        <v>39</v>
      </c>
      <c r="L1068" s="51">
        <v>62039.439490600002</v>
      </c>
      <c r="M1068" s="51">
        <v>79776018.150199994</v>
      </c>
      <c r="N1068" s="51">
        <v>1831.4127009900001</v>
      </c>
      <c r="O1068" s="51">
        <v>200</v>
      </c>
    </row>
    <row r="1069" spans="1:15" x14ac:dyDescent="0.25">
      <c r="A1069" s="50">
        <v>1821</v>
      </c>
      <c r="B1069" s="50">
        <v>12041</v>
      </c>
      <c r="C1069" s="50">
        <v>12041</v>
      </c>
      <c r="D1069" s="57">
        <v>3.9</v>
      </c>
      <c r="E1069" s="50" t="s">
        <v>167</v>
      </c>
      <c r="F1069" s="50" t="s">
        <v>543</v>
      </c>
      <c r="G1069" s="50" t="s">
        <v>170</v>
      </c>
      <c r="H1069" s="52">
        <v>41443</v>
      </c>
      <c r="I1069" s="50" t="s">
        <v>61</v>
      </c>
      <c r="J1069" s="50" t="s">
        <v>6</v>
      </c>
      <c r="K1069" s="50" t="s">
        <v>39</v>
      </c>
      <c r="L1069" s="51">
        <v>3647.0688391399999</v>
      </c>
      <c r="M1069" s="51">
        <v>372286.83748400002</v>
      </c>
      <c r="N1069" s="51">
        <v>8.5465639723500004</v>
      </c>
      <c r="O1069" s="51">
        <v>3.9</v>
      </c>
    </row>
    <row r="1070" spans="1:15" x14ac:dyDescent="0.25">
      <c r="A1070" s="50">
        <v>1822</v>
      </c>
      <c r="B1070" s="50">
        <v>12042</v>
      </c>
      <c r="C1070" s="50">
        <v>12042</v>
      </c>
      <c r="D1070" s="57">
        <v>34.549999999999997</v>
      </c>
      <c r="E1070" s="50" t="s">
        <v>167</v>
      </c>
      <c r="F1070" s="50" t="s">
        <v>543</v>
      </c>
      <c r="G1070" s="50" t="s">
        <v>170</v>
      </c>
      <c r="H1070" s="52">
        <v>41443</v>
      </c>
      <c r="I1070" s="50" t="s">
        <v>61</v>
      </c>
      <c r="J1070" s="50" t="s">
        <v>6</v>
      </c>
      <c r="K1070" s="50" t="s">
        <v>39</v>
      </c>
      <c r="L1070" s="51">
        <v>5228.8991646699997</v>
      </c>
      <c r="M1070" s="51">
        <v>1708605.74165</v>
      </c>
      <c r="N1070" s="51">
        <v>39.224347477000002</v>
      </c>
      <c r="O1070" s="51">
        <v>34.549999999999997</v>
      </c>
    </row>
    <row r="1071" spans="1:15" x14ac:dyDescent="0.25">
      <c r="A1071" s="50">
        <v>1851</v>
      </c>
      <c r="B1071" s="50">
        <v>12214</v>
      </c>
      <c r="C1071" s="50">
        <v>12214</v>
      </c>
      <c r="D1071" s="57">
        <v>125</v>
      </c>
      <c r="E1071" s="50" t="s">
        <v>167</v>
      </c>
      <c r="F1071" s="50" t="s">
        <v>543</v>
      </c>
      <c r="G1071" s="50" t="s">
        <v>168</v>
      </c>
      <c r="H1071" s="52">
        <v>41477</v>
      </c>
      <c r="I1071" s="50" t="s">
        <v>61</v>
      </c>
      <c r="J1071" s="50" t="s">
        <v>6</v>
      </c>
      <c r="K1071" s="50" t="s">
        <v>39</v>
      </c>
      <c r="L1071" s="51">
        <v>29327.2704963</v>
      </c>
      <c r="M1071" s="51">
        <v>11278979.5812</v>
      </c>
      <c r="N1071" s="51">
        <v>258.93077817300002</v>
      </c>
      <c r="O1071" s="51">
        <v>125</v>
      </c>
    </row>
    <row r="1072" spans="1:15" x14ac:dyDescent="0.25">
      <c r="A1072" s="50">
        <v>1854</v>
      </c>
      <c r="B1072" s="50">
        <v>12295</v>
      </c>
      <c r="C1072" s="50">
        <v>12295</v>
      </c>
      <c r="D1072" s="57">
        <v>5.33</v>
      </c>
      <c r="E1072" s="50" t="s">
        <v>167</v>
      </c>
      <c r="F1072" s="50" t="s">
        <v>543</v>
      </c>
      <c r="G1072" s="50" t="s">
        <v>170</v>
      </c>
      <c r="H1072" s="52">
        <v>41506</v>
      </c>
      <c r="I1072" s="50" t="s">
        <v>61</v>
      </c>
      <c r="J1072" s="50" t="s">
        <v>6</v>
      </c>
      <c r="K1072" s="50" t="s">
        <v>39</v>
      </c>
      <c r="L1072" s="51">
        <v>3150.9849130299999</v>
      </c>
      <c r="M1072" s="51">
        <v>231161.373941</v>
      </c>
      <c r="N1072" s="51">
        <v>5.3067561659700004</v>
      </c>
      <c r="O1072" s="51">
        <v>5.3067561659700004</v>
      </c>
    </row>
    <row r="1073" spans="1:15" x14ac:dyDescent="0.25">
      <c r="A1073" s="50">
        <v>1855</v>
      </c>
      <c r="B1073" s="50">
        <v>12297</v>
      </c>
      <c r="C1073" s="50">
        <v>12297</v>
      </c>
      <c r="D1073" s="57">
        <v>25.73</v>
      </c>
      <c r="E1073" s="50" t="s">
        <v>167</v>
      </c>
      <c r="F1073" s="50" t="s">
        <v>543</v>
      </c>
      <c r="G1073" s="50" t="s">
        <v>170</v>
      </c>
      <c r="H1073" s="52">
        <v>41506</v>
      </c>
      <c r="I1073" s="50" t="s">
        <v>61</v>
      </c>
      <c r="J1073" s="50" t="s">
        <v>6</v>
      </c>
      <c r="K1073" s="50" t="s">
        <v>39</v>
      </c>
      <c r="L1073" s="51">
        <v>5908.9444402299996</v>
      </c>
      <c r="M1073" s="51">
        <v>2039276.37892</v>
      </c>
      <c r="N1073" s="51">
        <v>46.815531130700002</v>
      </c>
      <c r="O1073" s="51">
        <v>25.73</v>
      </c>
    </row>
    <row r="1074" spans="1:15" x14ac:dyDescent="0.25">
      <c r="A1074" s="50">
        <v>1913</v>
      </c>
      <c r="B1074" s="50">
        <v>12467</v>
      </c>
      <c r="C1074" s="50">
        <v>12467</v>
      </c>
      <c r="D1074" s="57">
        <v>42.54</v>
      </c>
      <c r="E1074" s="50" t="s">
        <v>167</v>
      </c>
      <c r="F1074" s="50" t="s">
        <v>543</v>
      </c>
      <c r="G1074" s="50" t="s">
        <v>629</v>
      </c>
      <c r="H1074" s="52">
        <v>41535</v>
      </c>
      <c r="I1074" s="50" t="s">
        <v>61</v>
      </c>
      <c r="J1074" s="50" t="s">
        <v>6</v>
      </c>
      <c r="K1074" s="50" t="s">
        <v>39</v>
      </c>
      <c r="L1074" s="51">
        <v>5320.6544103699998</v>
      </c>
      <c r="M1074" s="51">
        <v>1805384.05183</v>
      </c>
      <c r="N1074" s="51">
        <v>41.446080656299998</v>
      </c>
      <c r="O1074" s="51">
        <v>41.446080656299998</v>
      </c>
    </row>
    <row r="1075" spans="1:15" x14ac:dyDescent="0.25">
      <c r="A1075" s="50">
        <v>1986</v>
      </c>
      <c r="B1075" s="50">
        <v>12775</v>
      </c>
      <c r="C1075" s="50">
        <v>12775</v>
      </c>
      <c r="D1075" s="57">
        <v>7.06</v>
      </c>
      <c r="E1075" s="50" t="s">
        <v>167</v>
      </c>
      <c r="F1075" s="50" t="s">
        <v>543</v>
      </c>
      <c r="G1075" s="50" t="s">
        <v>630</v>
      </c>
      <c r="H1075" s="52">
        <v>41562</v>
      </c>
      <c r="I1075" s="50" t="s">
        <v>61</v>
      </c>
      <c r="J1075" s="50" t="s">
        <v>6</v>
      </c>
      <c r="K1075" s="50" t="s">
        <v>39</v>
      </c>
      <c r="L1075" s="51">
        <v>3133.0244231000001</v>
      </c>
      <c r="M1075" s="51">
        <v>580639.58883100003</v>
      </c>
      <c r="N1075" s="51">
        <v>13.3297041184</v>
      </c>
      <c r="O1075" s="51">
        <v>7.06</v>
      </c>
    </row>
    <row r="1076" spans="1:15" x14ac:dyDescent="0.25">
      <c r="A1076" s="50">
        <v>1987</v>
      </c>
      <c r="B1076" s="50">
        <v>12776</v>
      </c>
      <c r="C1076" s="50">
        <v>12776</v>
      </c>
      <c r="D1076" s="57">
        <v>8.2799999999999994</v>
      </c>
      <c r="E1076" s="50" t="s">
        <v>167</v>
      </c>
      <c r="F1076" s="50" t="s">
        <v>543</v>
      </c>
      <c r="G1076" s="50" t="s">
        <v>630</v>
      </c>
      <c r="H1076" s="52">
        <v>41562</v>
      </c>
      <c r="I1076" s="50" t="s">
        <v>61</v>
      </c>
      <c r="J1076" s="50" t="s">
        <v>6</v>
      </c>
      <c r="K1076" s="50" t="s">
        <v>39</v>
      </c>
      <c r="L1076" s="51">
        <v>2403.6515118500001</v>
      </c>
      <c r="M1076" s="51">
        <v>361089.71083599998</v>
      </c>
      <c r="N1076" s="51">
        <v>8.2895122864699999</v>
      </c>
      <c r="O1076" s="51">
        <v>8.2799999999999994</v>
      </c>
    </row>
    <row r="1077" spans="1:15" x14ac:dyDescent="0.25">
      <c r="A1077" s="50">
        <v>2236</v>
      </c>
      <c r="B1077" s="50">
        <v>13942</v>
      </c>
      <c r="C1077" s="50">
        <v>13942</v>
      </c>
      <c r="D1077" s="57">
        <v>1</v>
      </c>
      <c r="E1077" s="50" t="s">
        <v>128</v>
      </c>
      <c r="F1077" s="50" t="s">
        <v>543</v>
      </c>
      <c r="G1077" s="50" t="s">
        <v>646</v>
      </c>
      <c r="H1077" s="52">
        <v>41760</v>
      </c>
      <c r="I1077" s="50" t="s">
        <v>61</v>
      </c>
      <c r="J1077" s="50" t="s">
        <v>104</v>
      </c>
      <c r="K1077" s="50" t="s">
        <v>39</v>
      </c>
      <c r="L1077" s="51">
        <v>165.21933137100001</v>
      </c>
      <c r="M1077" s="51">
        <v>1455.78691243</v>
      </c>
      <c r="N1077" s="51">
        <v>3.3420402561799997E-2</v>
      </c>
      <c r="O1077" s="51">
        <v>3.3420402561799997E-2</v>
      </c>
    </row>
    <row r="1078" spans="1:15" x14ac:dyDescent="0.25">
      <c r="A1078" s="50">
        <v>1531</v>
      </c>
      <c r="B1078" s="50">
        <v>6345</v>
      </c>
      <c r="C1078" s="50">
        <v>6345</v>
      </c>
      <c r="D1078" s="57">
        <v>3500</v>
      </c>
      <c r="E1078" s="50" t="s">
        <v>21</v>
      </c>
      <c r="F1078" s="50" t="s">
        <v>360</v>
      </c>
      <c r="G1078" s="50" t="s">
        <v>538</v>
      </c>
      <c r="H1078" s="52">
        <v>39841</v>
      </c>
      <c r="I1078" s="50" t="s">
        <v>61</v>
      </c>
      <c r="J1078" s="50" t="s">
        <v>136</v>
      </c>
      <c r="K1078" s="50" t="s">
        <v>39</v>
      </c>
      <c r="L1078" s="51">
        <v>102954.588902</v>
      </c>
      <c r="M1078" s="51">
        <v>166069129.40700001</v>
      </c>
      <c r="N1078" s="51">
        <v>3812.43787157</v>
      </c>
      <c r="O1078" s="51">
        <v>3500</v>
      </c>
    </row>
    <row r="1079" spans="1:15" x14ac:dyDescent="0.25">
      <c r="A1079" s="50">
        <v>1637</v>
      </c>
      <c r="B1079" s="50">
        <v>9447</v>
      </c>
      <c r="C1079" s="50">
        <v>9447</v>
      </c>
      <c r="D1079" s="57">
        <v>10</v>
      </c>
      <c r="E1079" s="50" t="s">
        <v>128</v>
      </c>
      <c r="F1079" s="50" t="s">
        <v>360</v>
      </c>
      <c r="G1079" s="50" t="s">
        <v>572</v>
      </c>
      <c r="H1079" s="52">
        <v>40218</v>
      </c>
      <c r="I1079" s="50" t="s">
        <v>61</v>
      </c>
      <c r="J1079" s="50" t="s">
        <v>104</v>
      </c>
      <c r="K1079" s="50" t="s">
        <v>39</v>
      </c>
      <c r="L1079" s="51">
        <v>1917.6587019900001</v>
      </c>
      <c r="M1079" s="51">
        <v>203471.032901</v>
      </c>
      <c r="N1079" s="51">
        <v>4.6710708628899997</v>
      </c>
      <c r="O1079" s="51">
        <v>4.6710708628899997</v>
      </c>
    </row>
    <row r="1080" spans="1:15" x14ac:dyDescent="0.25">
      <c r="A1080" s="50">
        <v>1638</v>
      </c>
      <c r="B1080" s="50">
        <v>9477</v>
      </c>
      <c r="C1080" s="50">
        <v>9477</v>
      </c>
      <c r="D1080" s="57">
        <v>10</v>
      </c>
      <c r="E1080" s="50" t="s">
        <v>128</v>
      </c>
      <c r="F1080" s="50" t="s">
        <v>360</v>
      </c>
      <c r="G1080" s="50" t="s">
        <v>573</v>
      </c>
      <c r="H1080" s="52">
        <v>40246</v>
      </c>
      <c r="I1080" s="50" t="s">
        <v>61</v>
      </c>
      <c r="J1080" s="50" t="s">
        <v>104</v>
      </c>
      <c r="K1080" s="50" t="s">
        <v>39</v>
      </c>
      <c r="L1080" s="51">
        <v>5493.3423500500003</v>
      </c>
      <c r="M1080" s="51">
        <v>879349.47825599997</v>
      </c>
      <c r="N1080" s="51">
        <v>20.187167026299999</v>
      </c>
      <c r="O1080" s="51">
        <v>10</v>
      </c>
    </row>
    <row r="1081" spans="1:15" x14ac:dyDescent="0.25">
      <c r="A1081" s="50">
        <v>1639</v>
      </c>
      <c r="B1081" s="50">
        <v>9519</v>
      </c>
      <c r="C1081" s="50">
        <v>9519</v>
      </c>
      <c r="D1081" s="57">
        <v>1600.38</v>
      </c>
      <c r="E1081" s="50" t="s">
        <v>134</v>
      </c>
      <c r="F1081" s="50" t="s">
        <v>360</v>
      </c>
      <c r="G1081" s="50" t="s">
        <v>292</v>
      </c>
      <c r="H1081" s="52">
        <v>40315</v>
      </c>
      <c r="I1081" s="50" t="s">
        <v>61</v>
      </c>
      <c r="J1081" s="50" t="s">
        <v>62</v>
      </c>
      <c r="K1081" s="50" t="s">
        <v>39</v>
      </c>
      <c r="L1081" s="51">
        <v>61413.234078300004</v>
      </c>
      <c r="M1081" s="51">
        <v>69823221.797999993</v>
      </c>
      <c r="N1081" s="51">
        <v>1602.92702231</v>
      </c>
      <c r="O1081" s="51">
        <v>1600.38</v>
      </c>
    </row>
    <row r="1082" spans="1:15" x14ac:dyDescent="0.25">
      <c r="A1082" s="50">
        <v>1643</v>
      </c>
      <c r="B1082" s="50">
        <v>9601</v>
      </c>
      <c r="C1082" s="50">
        <v>9601</v>
      </c>
      <c r="D1082" s="57">
        <v>1.9</v>
      </c>
      <c r="E1082" s="50" t="s">
        <v>128</v>
      </c>
      <c r="F1082" s="50" t="s">
        <v>360</v>
      </c>
      <c r="G1082" s="50" t="s">
        <v>574</v>
      </c>
      <c r="H1082" s="52">
        <v>40267</v>
      </c>
      <c r="I1082" s="50" t="s">
        <v>61</v>
      </c>
      <c r="J1082" s="50" t="s">
        <v>104</v>
      </c>
      <c r="K1082" s="50" t="s">
        <v>39</v>
      </c>
      <c r="L1082" s="51">
        <v>1338.5116968299999</v>
      </c>
      <c r="M1082" s="51">
        <v>67435.170534899997</v>
      </c>
      <c r="N1082" s="51">
        <v>1.5481046895399999</v>
      </c>
      <c r="O1082" s="51">
        <v>1.5481046895399999</v>
      </c>
    </row>
    <row r="1083" spans="1:15" x14ac:dyDescent="0.25">
      <c r="A1083" s="50">
        <v>1644</v>
      </c>
      <c r="B1083" s="50">
        <v>9602</v>
      </c>
      <c r="C1083" s="50">
        <v>9602</v>
      </c>
      <c r="D1083" s="57">
        <v>3</v>
      </c>
      <c r="E1083" s="50" t="s">
        <v>128</v>
      </c>
      <c r="F1083" s="50" t="s">
        <v>360</v>
      </c>
      <c r="G1083" s="50" t="s">
        <v>575</v>
      </c>
      <c r="H1083" s="52">
        <v>40267</v>
      </c>
      <c r="I1083" s="50" t="s">
        <v>61</v>
      </c>
      <c r="J1083" s="50" t="s">
        <v>104</v>
      </c>
      <c r="K1083" s="50" t="s">
        <v>39</v>
      </c>
      <c r="L1083" s="51">
        <v>1572.7231910200001</v>
      </c>
      <c r="M1083" s="51">
        <v>143732.40317500001</v>
      </c>
      <c r="N1083" s="51">
        <v>3.29965514477</v>
      </c>
      <c r="O1083" s="51">
        <v>3</v>
      </c>
    </row>
    <row r="1084" spans="1:15" x14ac:dyDescent="0.25">
      <c r="A1084" s="50">
        <v>1646</v>
      </c>
      <c r="B1084" s="50">
        <v>9605</v>
      </c>
      <c r="C1084" s="50">
        <v>9605</v>
      </c>
      <c r="D1084" s="57">
        <v>3</v>
      </c>
      <c r="E1084" s="50" t="s">
        <v>128</v>
      </c>
      <c r="F1084" s="50" t="s">
        <v>360</v>
      </c>
      <c r="G1084" s="50" t="s">
        <v>577</v>
      </c>
      <c r="H1084" s="52">
        <v>40290</v>
      </c>
      <c r="I1084" s="50" t="s">
        <v>61</v>
      </c>
      <c r="J1084" s="50" t="s">
        <v>104</v>
      </c>
      <c r="K1084" s="50" t="s">
        <v>39</v>
      </c>
      <c r="L1084" s="51">
        <v>911.98489720999999</v>
      </c>
      <c r="M1084" s="51">
        <v>42196.827205299996</v>
      </c>
      <c r="N1084" s="51">
        <v>0.96870973354400003</v>
      </c>
      <c r="O1084" s="51">
        <v>0.96870973354400003</v>
      </c>
    </row>
    <row r="1085" spans="1:15" x14ac:dyDescent="0.25">
      <c r="A1085" s="50">
        <v>1647</v>
      </c>
      <c r="B1085" s="50">
        <v>9609</v>
      </c>
      <c r="C1085" s="50">
        <v>9609</v>
      </c>
      <c r="D1085" s="57">
        <v>3</v>
      </c>
      <c r="E1085" s="50" t="s">
        <v>128</v>
      </c>
      <c r="F1085" s="50" t="s">
        <v>360</v>
      </c>
      <c r="G1085" s="50" t="s">
        <v>578</v>
      </c>
      <c r="H1085" s="52">
        <v>40337</v>
      </c>
      <c r="I1085" s="50" t="s">
        <v>61</v>
      </c>
      <c r="J1085" s="50" t="s">
        <v>104</v>
      </c>
      <c r="K1085" s="50" t="s">
        <v>39</v>
      </c>
      <c r="L1085" s="51">
        <v>1458.7505073299999</v>
      </c>
      <c r="M1085" s="51">
        <v>120527.523802</v>
      </c>
      <c r="N1085" s="51">
        <v>2.7669422845099998</v>
      </c>
      <c r="O1085" s="51">
        <v>2.7669422845099998</v>
      </c>
    </row>
    <row r="1086" spans="1:15" x14ac:dyDescent="0.25">
      <c r="A1086" s="50">
        <v>1648</v>
      </c>
      <c r="B1086" s="50">
        <v>9611</v>
      </c>
      <c r="C1086" s="50">
        <v>9611</v>
      </c>
      <c r="D1086" s="57">
        <v>15</v>
      </c>
      <c r="E1086" s="50" t="s">
        <v>128</v>
      </c>
      <c r="F1086" s="50" t="s">
        <v>360</v>
      </c>
      <c r="G1086" s="50" t="s">
        <v>579</v>
      </c>
      <c r="H1086" s="52">
        <v>40318</v>
      </c>
      <c r="I1086" s="50" t="s">
        <v>61</v>
      </c>
      <c r="J1086" s="50" t="s">
        <v>104</v>
      </c>
      <c r="K1086" s="50" t="s">
        <v>39</v>
      </c>
      <c r="L1086" s="51">
        <v>13324.802549800001</v>
      </c>
      <c r="M1086" s="51">
        <v>6227568.5283700004</v>
      </c>
      <c r="N1086" s="51">
        <v>142.965873249</v>
      </c>
      <c r="O1086" s="51">
        <v>15</v>
      </c>
    </row>
    <row r="1087" spans="1:15" x14ac:dyDescent="0.25">
      <c r="A1087" s="50">
        <v>1649</v>
      </c>
      <c r="B1087" s="50">
        <v>9612</v>
      </c>
      <c r="C1087" s="50">
        <v>9612</v>
      </c>
      <c r="D1087" s="57">
        <v>25</v>
      </c>
      <c r="E1087" s="50" t="s">
        <v>128</v>
      </c>
      <c r="F1087" s="50" t="s">
        <v>360</v>
      </c>
      <c r="G1087" s="50" t="s">
        <v>580</v>
      </c>
      <c r="H1087" s="52">
        <v>40318</v>
      </c>
      <c r="I1087" s="50" t="s">
        <v>61</v>
      </c>
      <c r="J1087" s="50" t="s">
        <v>104</v>
      </c>
      <c r="K1087" s="50" t="s">
        <v>39</v>
      </c>
      <c r="L1087" s="51">
        <v>1945.68683631</v>
      </c>
      <c r="M1087" s="51">
        <v>211457.392422</v>
      </c>
      <c r="N1087" s="51">
        <v>4.8544131830700001</v>
      </c>
      <c r="O1087" s="51">
        <v>4.8544131830700001</v>
      </c>
    </row>
    <row r="1088" spans="1:15" x14ac:dyDescent="0.25">
      <c r="A1088" s="50">
        <v>1651</v>
      </c>
      <c r="B1088" s="50">
        <v>9741</v>
      </c>
      <c r="C1088" s="50">
        <v>9741</v>
      </c>
      <c r="D1088" s="57">
        <v>2054.0300000000002</v>
      </c>
      <c r="E1088" s="50" t="s">
        <v>134</v>
      </c>
      <c r="F1088" s="50" t="s">
        <v>360</v>
      </c>
      <c r="G1088" s="50" t="s">
        <v>147</v>
      </c>
      <c r="H1088" s="52">
        <v>40486</v>
      </c>
      <c r="I1088" s="50" t="s">
        <v>61</v>
      </c>
      <c r="J1088" s="50" t="s">
        <v>62</v>
      </c>
      <c r="K1088" s="50" t="s">
        <v>39</v>
      </c>
      <c r="L1088" s="51">
        <v>47501.317634699997</v>
      </c>
      <c r="M1088" s="51">
        <v>89593012.648499995</v>
      </c>
      <c r="N1088" s="51">
        <v>2056.7807856200002</v>
      </c>
      <c r="O1088" s="51">
        <v>2054.0300000000002</v>
      </c>
    </row>
    <row r="1089" spans="1:15" x14ac:dyDescent="0.25">
      <c r="A1089" s="50">
        <v>1654</v>
      </c>
      <c r="B1089" s="50">
        <v>9818</v>
      </c>
      <c r="C1089" s="50">
        <v>9818</v>
      </c>
      <c r="D1089" s="57">
        <v>26110</v>
      </c>
      <c r="E1089" s="50" t="s">
        <v>134</v>
      </c>
      <c r="F1089" s="50" t="s">
        <v>360</v>
      </c>
      <c r="G1089" s="50" t="s">
        <v>582</v>
      </c>
      <c r="H1089" s="52">
        <v>40582</v>
      </c>
      <c r="I1089" s="50" t="s">
        <v>61</v>
      </c>
      <c r="J1089" s="50" t="s">
        <v>62</v>
      </c>
      <c r="K1089" s="50" t="s">
        <v>39</v>
      </c>
      <c r="L1089" s="51">
        <v>136717.98165</v>
      </c>
      <c r="M1089" s="51">
        <v>229702591.609</v>
      </c>
      <c r="N1089" s="51">
        <v>5273.2669977400001</v>
      </c>
      <c r="O1089" s="51">
        <v>5273.2669977400001</v>
      </c>
    </row>
    <row r="1090" spans="1:15" x14ac:dyDescent="0.25">
      <c r="A1090" s="50">
        <v>1657</v>
      </c>
      <c r="B1090" s="50">
        <v>9883</v>
      </c>
      <c r="C1090" s="50">
        <v>9883</v>
      </c>
      <c r="D1090" s="57">
        <v>2922.63</v>
      </c>
      <c r="E1090" s="50" t="s">
        <v>150</v>
      </c>
      <c r="F1090" s="50" t="s">
        <v>360</v>
      </c>
      <c r="G1090" s="50" t="s">
        <v>383</v>
      </c>
      <c r="H1090" s="52">
        <v>40576</v>
      </c>
      <c r="I1090" s="50" t="s">
        <v>61</v>
      </c>
      <c r="J1090" s="50" t="s">
        <v>88</v>
      </c>
      <c r="K1090" s="50" t="s">
        <v>39</v>
      </c>
      <c r="L1090" s="51">
        <v>57716.136322600003</v>
      </c>
      <c r="M1090" s="51">
        <v>89561291.504199997</v>
      </c>
      <c r="N1090" s="51">
        <v>2056.0525654399999</v>
      </c>
      <c r="O1090" s="51">
        <v>2056.0525654399999</v>
      </c>
    </row>
    <row r="1091" spans="1:15" x14ac:dyDescent="0.25">
      <c r="A1091" s="50">
        <v>1658</v>
      </c>
      <c r="B1091" s="50">
        <v>9899</v>
      </c>
      <c r="C1091" s="50">
        <v>9899</v>
      </c>
      <c r="D1091" s="57">
        <v>2577.73</v>
      </c>
      <c r="E1091" s="50" t="s">
        <v>134</v>
      </c>
      <c r="F1091" s="50" t="s">
        <v>360</v>
      </c>
      <c r="G1091" s="50" t="s">
        <v>584</v>
      </c>
      <c r="H1091" s="52">
        <v>40675</v>
      </c>
      <c r="I1091" s="50" t="s">
        <v>61</v>
      </c>
      <c r="J1091" s="50" t="s">
        <v>62</v>
      </c>
      <c r="K1091" s="50" t="s">
        <v>39</v>
      </c>
      <c r="L1091" s="51">
        <v>33454.9890467</v>
      </c>
      <c r="M1091" s="51">
        <v>58368335.350599997</v>
      </c>
      <c r="N1091" s="51">
        <v>1339.957962</v>
      </c>
      <c r="O1091" s="51">
        <v>1339.957962</v>
      </c>
    </row>
    <row r="1092" spans="1:15" x14ac:dyDescent="0.25">
      <c r="A1092" s="50">
        <v>1659</v>
      </c>
      <c r="B1092" s="50">
        <v>9905</v>
      </c>
      <c r="C1092" s="50">
        <v>9905</v>
      </c>
      <c r="D1092" s="57">
        <v>4480.25</v>
      </c>
      <c r="E1092" s="50" t="s">
        <v>134</v>
      </c>
      <c r="F1092" s="50" t="s">
        <v>360</v>
      </c>
      <c r="G1092" s="50" t="s">
        <v>585</v>
      </c>
      <c r="H1092" s="52">
        <v>40659</v>
      </c>
      <c r="I1092" s="50" t="s">
        <v>61</v>
      </c>
      <c r="J1092" s="50" t="s">
        <v>62</v>
      </c>
      <c r="K1092" s="50" t="s">
        <v>39</v>
      </c>
      <c r="L1092" s="51">
        <v>106721.045457</v>
      </c>
      <c r="M1092" s="51">
        <v>195512590.081</v>
      </c>
      <c r="N1092" s="51">
        <v>4488.36942456</v>
      </c>
      <c r="O1092" s="51">
        <v>4480.25</v>
      </c>
    </row>
    <row r="1093" spans="1:15" x14ac:dyDescent="0.25">
      <c r="A1093" s="50">
        <v>1660</v>
      </c>
      <c r="B1093" s="50">
        <v>9911</v>
      </c>
      <c r="C1093" s="50">
        <v>9911</v>
      </c>
      <c r="D1093" s="57">
        <v>1362.63</v>
      </c>
      <c r="E1093" s="50" t="s">
        <v>134</v>
      </c>
      <c r="F1093" s="50" t="s">
        <v>360</v>
      </c>
      <c r="G1093" s="50" t="s">
        <v>586</v>
      </c>
      <c r="H1093" s="52">
        <v>40667</v>
      </c>
      <c r="I1093" s="50" t="s">
        <v>61</v>
      </c>
      <c r="J1093" s="50" t="s">
        <v>62</v>
      </c>
      <c r="K1093" s="50" t="s">
        <v>39</v>
      </c>
      <c r="L1093" s="51">
        <v>44444.915857799999</v>
      </c>
      <c r="M1093" s="51">
        <v>59445882.154799998</v>
      </c>
      <c r="N1093" s="51">
        <v>1364.69513175</v>
      </c>
      <c r="O1093" s="51">
        <v>1362.63</v>
      </c>
    </row>
    <row r="1094" spans="1:15" x14ac:dyDescent="0.25">
      <c r="A1094" s="50">
        <v>1661</v>
      </c>
      <c r="B1094" s="50">
        <v>9941</v>
      </c>
      <c r="C1094" s="50">
        <v>9941</v>
      </c>
      <c r="D1094" s="57">
        <v>132.47999999999999</v>
      </c>
      <c r="E1094" s="50" t="s">
        <v>134</v>
      </c>
      <c r="F1094" s="50" t="s">
        <v>360</v>
      </c>
      <c r="G1094" s="50" t="s">
        <v>587</v>
      </c>
      <c r="H1094" s="52">
        <v>40686</v>
      </c>
      <c r="I1094" s="50" t="s">
        <v>61</v>
      </c>
      <c r="J1094" s="50" t="s">
        <v>62</v>
      </c>
      <c r="K1094" s="50" t="s">
        <v>39</v>
      </c>
      <c r="L1094" s="51">
        <v>12082.9028839</v>
      </c>
      <c r="M1094" s="51">
        <v>5787209.8710700003</v>
      </c>
      <c r="N1094" s="51">
        <v>132.85658907199999</v>
      </c>
      <c r="O1094" s="51">
        <v>132.47999999999999</v>
      </c>
    </row>
    <row r="1095" spans="1:15" x14ac:dyDescent="0.25">
      <c r="A1095" s="50">
        <v>1662</v>
      </c>
      <c r="B1095" s="50">
        <v>9950</v>
      </c>
      <c r="C1095" s="50">
        <v>9950</v>
      </c>
      <c r="D1095" s="57">
        <v>382.14</v>
      </c>
      <c r="E1095" s="50" t="s">
        <v>134</v>
      </c>
      <c r="F1095" s="50" t="s">
        <v>360</v>
      </c>
      <c r="G1095" s="50" t="s">
        <v>587</v>
      </c>
      <c r="H1095" s="52">
        <v>40686</v>
      </c>
      <c r="I1095" s="50" t="s">
        <v>61</v>
      </c>
      <c r="J1095" s="50" t="s">
        <v>62</v>
      </c>
      <c r="K1095" s="50" t="s">
        <v>39</v>
      </c>
      <c r="L1095" s="51">
        <v>19334.5796825</v>
      </c>
      <c r="M1095" s="51">
        <v>16686626.8586</v>
      </c>
      <c r="N1095" s="51">
        <v>383.07377422600001</v>
      </c>
      <c r="O1095" s="51">
        <v>382.14</v>
      </c>
    </row>
    <row r="1096" spans="1:15" x14ac:dyDescent="0.25">
      <c r="A1096" s="50">
        <v>1668</v>
      </c>
      <c r="B1096" s="50">
        <v>10032</v>
      </c>
      <c r="C1096" s="50">
        <v>10032</v>
      </c>
      <c r="D1096" s="57">
        <v>3596.54</v>
      </c>
      <c r="E1096" s="50" t="s">
        <v>134</v>
      </c>
      <c r="F1096" s="50" t="s">
        <v>360</v>
      </c>
      <c r="G1096" s="50" t="s">
        <v>147</v>
      </c>
      <c r="H1096" s="52">
        <v>40695</v>
      </c>
      <c r="I1096" s="50" t="s">
        <v>61</v>
      </c>
      <c r="J1096" s="50" t="s">
        <v>62</v>
      </c>
      <c r="K1096" s="50" t="s">
        <v>39</v>
      </c>
      <c r="L1096" s="51">
        <v>87876.414134899998</v>
      </c>
      <c r="M1096" s="51">
        <v>157320407.45199999</v>
      </c>
      <c r="N1096" s="51">
        <v>3611.5940481100001</v>
      </c>
      <c r="O1096" s="51">
        <v>3596.54</v>
      </c>
    </row>
    <row r="1097" spans="1:15" x14ac:dyDescent="0.25">
      <c r="A1097" s="50">
        <v>1669</v>
      </c>
      <c r="B1097" s="50">
        <v>10035</v>
      </c>
      <c r="C1097" s="50">
        <v>10035</v>
      </c>
      <c r="D1097" s="57">
        <v>4640.0200000000004</v>
      </c>
      <c r="E1097" s="50" t="s">
        <v>134</v>
      </c>
      <c r="F1097" s="50" t="s">
        <v>360</v>
      </c>
      <c r="G1097" s="50" t="s">
        <v>149</v>
      </c>
      <c r="H1097" s="52">
        <v>40757</v>
      </c>
      <c r="I1097" s="50" t="s">
        <v>61</v>
      </c>
      <c r="J1097" s="50" t="s">
        <v>62</v>
      </c>
      <c r="K1097" s="50" t="s">
        <v>39</v>
      </c>
      <c r="L1097" s="51">
        <v>65347.116668000002</v>
      </c>
      <c r="M1097" s="51">
        <v>169211926.43799999</v>
      </c>
      <c r="N1097" s="51">
        <v>3884.5868523300001</v>
      </c>
      <c r="O1097" s="51">
        <v>3884.5868523300001</v>
      </c>
    </row>
    <row r="1098" spans="1:15" x14ac:dyDescent="0.25">
      <c r="A1098" s="50">
        <v>1670</v>
      </c>
      <c r="B1098" s="50">
        <v>10070</v>
      </c>
      <c r="C1098" s="50">
        <v>10070</v>
      </c>
      <c r="D1098" s="57">
        <v>1185.54</v>
      </c>
      <c r="E1098" s="50" t="s">
        <v>134</v>
      </c>
      <c r="F1098" s="50" t="s">
        <v>360</v>
      </c>
      <c r="G1098" s="50" t="s">
        <v>589</v>
      </c>
      <c r="H1098" s="52">
        <v>40736</v>
      </c>
      <c r="I1098" s="50" t="s">
        <v>61</v>
      </c>
      <c r="J1098" s="50" t="s">
        <v>62</v>
      </c>
      <c r="K1098" s="50" t="s">
        <v>39</v>
      </c>
      <c r="L1098" s="51">
        <v>154892.66532</v>
      </c>
      <c r="M1098" s="51">
        <v>51793447.966200002</v>
      </c>
      <c r="N1098" s="51">
        <v>1189.0187130500001</v>
      </c>
      <c r="O1098" s="51">
        <v>1185.54</v>
      </c>
    </row>
    <row r="1099" spans="1:15" x14ac:dyDescent="0.25">
      <c r="A1099" s="50">
        <v>1672</v>
      </c>
      <c r="B1099" s="50">
        <v>10103</v>
      </c>
      <c r="C1099" s="50">
        <v>10103</v>
      </c>
      <c r="D1099" s="57">
        <v>40</v>
      </c>
      <c r="E1099" s="50" t="s">
        <v>128</v>
      </c>
      <c r="F1099" s="50" t="s">
        <v>360</v>
      </c>
      <c r="G1099" s="50" t="s">
        <v>591</v>
      </c>
      <c r="H1099" s="52">
        <v>40352</v>
      </c>
      <c r="I1099" s="50" t="s">
        <v>61</v>
      </c>
      <c r="J1099" s="50" t="s">
        <v>104</v>
      </c>
      <c r="K1099" s="50" t="s">
        <v>39</v>
      </c>
      <c r="L1099" s="51">
        <v>7177.2300154200002</v>
      </c>
      <c r="M1099" s="51">
        <v>1091520.90906</v>
      </c>
      <c r="N1099" s="51">
        <v>25.057972340500001</v>
      </c>
      <c r="O1099" s="51">
        <v>25.057972340500001</v>
      </c>
    </row>
    <row r="1100" spans="1:15" x14ac:dyDescent="0.25">
      <c r="A1100" s="50">
        <v>1673</v>
      </c>
      <c r="B1100" s="50">
        <v>10142</v>
      </c>
      <c r="C1100" s="50">
        <v>10142</v>
      </c>
      <c r="D1100" s="57">
        <v>1506.94</v>
      </c>
      <c r="E1100" s="50" t="s">
        <v>134</v>
      </c>
      <c r="F1100" s="50" t="s">
        <v>360</v>
      </c>
      <c r="G1100" s="50" t="s">
        <v>592</v>
      </c>
      <c r="H1100" s="52">
        <v>40744</v>
      </c>
      <c r="I1100" s="50" t="s">
        <v>61</v>
      </c>
      <c r="J1100" s="50" t="s">
        <v>62</v>
      </c>
      <c r="K1100" s="50" t="s">
        <v>39</v>
      </c>
      <c r="L1100" s="51">
        <v>61874.332122500004</v>
      </c>
      <c r="M1100" s="51">
        <v>65755154.532600001</v>
      </c>
      <c r="N1100" s="51">
        <v>1509.53667479</v>
      </c>
      <c r="O1100" s="51">
        <v>1506.94</v>
      </c>
    </row>
    <row r="1101" spans="1:15" x14ac:dyDescent="0.25">
      <c r="A1101" s="50">
        <v>1678</v>
      </c>
      <c r="B1101" s="50">
        <v>10330</v>
      </c>
      <c r="C1101" s="50">
        <v>10330</v>
      </c>
      <c r="D1101" s="57">
        <v>3596.54</v>
      </c>
      <c r="E1101" s="50" t="s">
        <v>134</v>
      </c>
      <c r="F1101" s="50" t="s">
        <v>360</v>
      </c>
      <c r="G1101" s="50" t="s">
        <v>595</v>
      </c>
      <c r="H1101" s="52">
        <v>40695</v>
      </c>
      <c r="I1101" s="50" t="s">
        <v>61</v>
      </c>
      <c r="J1101" s="50" t="s">
        <v>62</v>
      </c>
      <c r="K1101" s="50" t="s">
        <v>39</v>
      </c>
      <c r="L1101" s="51">
        <v>81260.400234899993</v>
      </c>
      <c r="M1101" s="51">
        <v>153971140.498</v>
      </c>
      <c r="N1101" s="51">
        <v>3534.7051511599998</v>
      </c>
      <c r="O1101" s="51">
        <v>3534.7051511599998</v>
      </c>
    </row>
    <row r="1102" spans="1:15" x14ac:dyDescent="0.25">
      <c r="A1102" s="50">
        <v>1698</v>
      </c>
      <c r="B1102" s="50">
        <v>10585</v>
      </c>
      <c r="C1102" s="50">
        <v>10585</v>
      </c>
      <c r="D1102" s="57">
        <v>6998.12</v>
      </c>
      <c r="E1102" s="50" t="s">
        <v>134</v>
      </c>
      <c r="F1102" s="50" t="s">
        <v>360</v>
      </c>
      <c r="G1102" s="50" t="s">
        <v>597</v>
      </c>
      <c r="H1102" s="52">
        <v>41002</v>
      </c>
      <c r="I1102" s="50" t="s">
        <v>61</v>
      </c>
      <c r="J1102" s="50" t="s">
        <v>62</v>
      </c>
      <c r="K1102" s="50" t="s">
        <v>39</v>
      </c>
      <c r="L1102" s="51">
        <v>174306.90297299999</v>
      </c>
      <c r="M1102" s="51">
        <v>279664800.02399999</v>
      </c>
      <c r="N1102" s="51">
        <v>6420.2460671899998</v>
      </c>
      <c r="O1102" s="51">
        <v>6420.2460671899998</v>
      </c>
    </row>
    <row r="1103" spans="1:15" x14ac:dyDescent="0.25">
      <c r="A1103" s="50">
        <v>1699</v>
      </c>
      <c r="B1103" s="50">
        <v>10587</v>
      </c>
      <c r="C1103" s="50">
        <v>10587</v>
      </c>
      <c r="D1103" s="57">
        <v>1</v>
      </c>
      <c r="E1103" s="50" t="s">
        <v>128</v>
      </c>
      <c r="F1103" s="50" t="s">
        <v>360</v>
      </c>
      <c r="G1103" s="50" t="s">
        <v>598</v>
      </c>
      <c r="H1103" s="52">
        <v>41032</v>
      </c>
      <c r="I1103" s="50" t="s">
        <v>61</v>
      </c>
      <c r="J1103" s="50" t="s">
        <v>104</v>
      </c>
      <c r="K1103" s="50" t="s">
        <v>39</v>
      </c>
      <c r="L1103" s="51">
        <v>1959.9146137099999</v>
      </c>
      <c r="M1103" s="51">
        <v>210212.79230199999</v>
      </c>
      <c r="N1103" s="51">
        <v>4.8258409815399999</v>
      </c>
      <c r="O1103" s="51">
        <v>1</v>
      </c>
    </row>
    <row r="1104" spans="1:15" x14ac:dyDescent="0.25">
      <c r="A1104" s="50">
        <v>1702</v>
      </c>
      <c r="B1104" s="50">
        <v>10662</v>
      </c>
      <c r="C1104" s="50">
        <v>10662</v>
      </c>
      <c r="D1104" s="57">
        <v>3064.8</v>
      </c>
      <c r="E1104" s="50" t="s">
        <v>275</v>
      </c>
      <c r="F1104" s="50" t="s">
        <v>360</v>
      </c>
      <c r="G1104" s="50" t="s">
        <v>249</v>
      </c>
      <c r="H1104" s="52">
        <v>41043</v>
      </c>
      <c r="I1104" s="50" t="s">
        <v>61</v>
      </c>
      <c r="J1104" s="50" t="s">
        <v>6</v>
      </c>
      <c r="K1104" s="50" t="s">
        <v>39</v>
      </c>
      <c r="L1104" s="51">
        <v>51141.862672099996</v>
      </c>
      <c r="M1104" s="51">
        <v>110948129.86399999</v>
      </c>
      <c r="N1104" s="51">
        <v>2547.02878001</v>
      </c>
      <c r="O1104" s="51">
        <v>2547.02878001</v>
      </c>
    </row>
    <row r="1105" spans="1:15" x14ac:dyDescent="0.25">
      <c r="A1105" s="50">
        <v>1704</v>
      </c>
      <c r="B1105" s="50">
        <v>10715</v>
      </c>
      <c r="C1105" s="50">
        <v>10715</v>
      </c>
      <c r="D1105" s="57">
        <v>3</v>
      </c>
      <c r="E1105" s="50" t="s">
        <v>128</v>
      </c>
      <c r="F1105" s="50" t="s">
        <v>360</v>
      </c>
      <c r="G1105" s="50" t="s">
        <v>602</v>
      </c>
      <c r="H1105" s="52">
        <v>41121</v>
      </c>
      <c r="I1105" s="50" t="s">
        <v>61</v>
      </c>
      <c r="J1105" s="50" t="s">
        <v>104</v>
      </c>
      <c r="K1105" s="50" t="s">
        <v>39</v>
      </c>
      <c r="L1105" s="51">
        <v>1970.0324503899999</v>
      </c>
      <c r="M1105" s="51">
        <v>214240.67400699999</v>
      </c>
      <c r="N1105" s="51">
        <v>4.9183087918300004</v>
      </c>
      <c r="O1105" s="51">
        <v>3</v>
      </c>
    </row>
    <row r="1106" spans="1:15" x14ac:dyDescent="0.25">
      <c r="A1106" s="50">
        <v>1705</v>
      </c>
      <c r="B1106" s="50">
        <v>10726</v>
      </c>
      <c r="C1106" s="50">
        <v>10726</v>
      </c>
      <c r="D1106" s="57">
        <v>1351.2</v>
      </c>
      <c r="E1106" s="50" t="s">
        <v>134</v>
      </c>
      <c r="F1106" s="50" t="s">
        <v>360</v>
      </c>
      <c r="G1106" s="50" t="s">
        <v>603</v>
      </c>
      <c r="H1106" s="52">
        <v>41138</v>
      </c>
      <c r="I1106" s="50" t="s">
        <v>61</v>
      </c>
      <c r="J1106" s="50" t="s">
        <v>62</v>
      </c>
      <c r="K1106" s="50" t="s">
        <v>39</v>
      </c>
      <c r="L1106" s="51">
        <v>66809.193116900002</v>
      </c>
      <c r="M1106" s="51">
        <v>58940614.850400001</v>
      </c>
      <c r="N1106" s="51">
        <v>1353.0957441099999</v>
      </c>
      <c r="O1106" s="51">
        <v>1351.2</v>
      </c>
    </row>
    <row r="1107" spans="1:15" x14ac:dyDescent="0.25">
      <c r="A1107" s="50">
        <v>1739</v>
      </c>
      <c r="B1107" s="50">
        <v>11194</v>
      </c>
      <c r="C1107" s="50">
        <v>11194</v>
      </c>
      <c r="D1107" s="57">
        <v>220.75</v>
      </c>
      <c r="E1107" s="50" t="s">
        <v>134</v>
      </c>
      <c r="F1107" s="50" t="s">
        <v>360</v>
      </c>
      <c r="G1107" s="50" t="s">
        <v>616</v>
      </c>
      <c r="H1107" s="52">
        <v>41332</v>
      </c>
      <c r="I1107" s="50" t="s">
        <v>61</v>
      </c>
      <c r="J1107" s="50" t="s">
        <v>62</v>
      </c>
      <c r="K1107" s="50" t="s">
        <v>39</v>
      </c>
      <c r="L1107" s="51">
        <v>15891.5948309</v>
      </c>
      <c r="M1107" s="51">
        <v>9640858.4422299992</v>
      </c>
      <c r="N1107" s="51">
        <v>221.324540996</v>
      </c>
      <c r="O1107" s="51">
        <v>220.75</v>
      </c>
    </row>
    <row r="1108" spans="1:15" x14ac:dyDescent="0.25">
      <c r="A1108" s="50">
        <v>1750</v>
      </c>
      <c r="B1108" s="50">
        <v>11309</v>
      </c>
      <c r="C1108" s="50">
        <v>11309</v>
      </c>
      <c r="D1108" s="57">
        <v>2.4300000000000002</v>
      </c>
      <c r="E1108" s="50" t="s">
        <v>317</v>
      </c>
      <c r="F1108" s="50" t="s">
        <v>360</v>
      </c>
      <c r="G1108" s="50" t="s">
        <v>617</v>
      </c>
      <c r="H1108" s="52">
        <v>41324</v>
      </c>
      <c r="I1108" s="50" t="s">
        <v>61</v>
      </c>
      <c r="J1108" s="50" t="s">
        <v>319</v>
      </c>
      <c r="K1108" s="50" t="s">
        <v>39</v>
      </c>
      <c r="L1108" s="51">
        <v>1601.7055657799999</v>
      </c>
      <c r="M1108" s="51">
        <v>104581.47661899999</v>
      </c>
      <c r="N1108" s="51">
        <v>2.40086994826</v>
      </c>
      <c r="O1108" s="51">
        <v>2.40086994826</v>
      </c>
    </row>
    <row r="1109" spans="1:15" x14ac:dyDescent="0.25">
      <c r="A1109" s="50">
        <v>1846</v>
      </c>
      <c r="B1109" s="50">
        <v>12172</v>
      </c>
      <c r="C1109" s="50">
        <v>12172</v>
      </c>
      <c r="D1109" s="57">
        <v>85.49</v>
      </c>
      <c r="E1109" s="50" t="s">
        <v>167</v>
      </c>
      <c r="F1109" s="50" t="s">
        <v>360</v>
      </c>
      <c r="G1109" s="50" t="s">
        <v>488</v>
      </c>
      <c r="H1109" s="52">
        <v>41470</v>
      </c>
      <c r="I1109" s="50" t="s">
        <v>61</v>
      </c>
      <c r="J1109" s="50" t="s">
        <v>6</v>
      </c>
      <c r="K1109" s="50" t="s">
        <v>39</v>
      </c>
      <c r="L1109" s="51">
        <v>10746.729128700001</v>
      </c>
      <c r="M1109" s="51">
        <v>3727481.4624700001</v>
      </c>
      <c r="N1109" s="51">
        <v>85.571542066999996</v>
      </c>
      <c r="O1109" s="51">
        <v>85.49</v>
      </c>
    </row>
    <row r="1110" spans="1:15" x14ac:dyDescent="0.25">
      <c r="A1110" s="50">
        <v>1859</v>
      </c>
      <c r="B1110" s="50">
        <v>12338</v>
      </c>
      <c r="C1110" s="50">
        <v>12338</v>
      </c>
      <c r="D1110" s="57">
        <v>1076.43</v>
      </c>
      <c r="E1110" s="50" t="s">
        <v>134</v>
      </c>
      <c r="F1110" s="50" t="s">
        <v>360</v>
      </c>
      <c r="G1110" s="50" t="s">
        <v>625</v>
      </c>
      <c r="H1110" s="52">
        <v>41487</v>
      </c>
      <c r="I1110" s="50" t="s">
        <v>61</v>
      </c>
      <c r="J1110" s="50" t="s">
        <v>62</v>
      </c>
      <c r="K1110" s="50" t="s">
        <v>39</v>
      </c>
      <c r="L1110" s="51">
        <v>86001.733698299999</v>
      </c>
      <c r="M1110" s="51">
        <v>46942137.933899999</v>
      </c>
      <c r="N1110" s="51">
        <v>1077.6475138400001</v>
      </c>
      <c r="O1110" s="51">
        <v>1076.43</v>
      </c>
    </row>
    <row r="1111" spans="1:15" x14ac:dyDescent="0.25">
      <c r="A1111" s="50">
        <v>1862</v>
      </c>
      <c r="B1111" s="50">
        <v>12358</v>
      </c>
      <c r="C1111" s="50">
        <v>12358</v>
      </c>
      <c r="D1111" s="57">
        <v>4064.8</v>
      </c>
      <c r="E1111" s="50" t="s">
        <v>134</v>
      </c>
      <c r="F1111" s="50" t="s">
        <v>360</v>
      </c>
      <c r="G1111" s="50" t="s">
        <v>626</v>
      </c>
      <c r="H1111" s="52">
        <v>41513</v>
      </c>
      <c r="I1111" s="50" t="s">
        <v>61</v>
      </c>
      <c r="J1111" s="50" t="s">
        <v>62</v>
      </c>
      <c r="K1111" s="50" t="s">
        <v>39</v>
      </c>
      <c r="L1111" s="51">
        <v>74277.244911200003</v>
      </c>
      <c r="M1111" s="51">
        <v>177138149.57499999</v>
      </c>
      <c r="N1111" s="51">
        <v>4066.5486255699998</v>
      </c>
      <c r="O1111" s="51">
        <v>4064.8</v>
      </c>
    </row>
    <row r="1112" spans="1:15" x14ac:dyDescent="0.25">
      <c r="A1112" s="50">
        <v>1907</v>
      </c>
      <c r="B1112" s="50">
        <v>12450</v>
      </c>
      <c r="C1112" s="50">
        <v>12450</v>
      </c>
      <c r="D1112" s="57">
        <v>59.67</v>
      </c>
      <c r="E1112" s="50" t="s">
        <v>167</v>
      </c>
      <c r="F1112" s="50" t="s">
        <v>360</v>
      </c>
      <c r="G1112" s="50" t="s">
        <v>628</v>
      </c>
      <c r="H1112" s="52">
        <v>41528</v>
      </c>
      <c r="I1112" s="50" t="s">
        <v>61</v>
      </c>
      <c r="J1112" s="50" t="s">
        <v>6</v>
      </c>
      <c r="K1112" s="50" t="s">
        <v>39</v>
      </c>
      <c r="L1112" s="51">
        <v>9921.8051818700005</v>
      </c>
      <c r="M1112" s="51">
        <v>2602149.0231699999</v>
      </c>
      <c r="N1112" s="51">
        <v>59.737360693100001</v>
      </c>
      <c r="O1112" s="51">
        <v>59.67</v>
      </c>
    </row>
    <row r="1113" spans="1:15" x14ac:dyDescent="0.25">
      <c r="A1113" s="50">
        <v>1908</v>
      </c>
      <c r="B1113" s="50">
        <v>12452</v>
      </c>
      <c r="C1113" s="50">
        <v>12452</v>
      </c>
      <c r="D1113" s="57">
        <v>81.7</v>
      </c>
      <c r="E1113" s="50" t="s">
        <v>167</v>
      </c>
      <c r="F1113" s="50" t="s">
        <v>360</v>
      </c>
      <c r="G1113" s="50" t="s">
        <v>628</v>
      </c>
      <c r="H1113" s="52">
        <v>41528</v>
      </c>
      <c r="I1113" s="50" t="s">
        <v>61</v>
      </c>
      <c r="J1113" s="50" t="s">
        <v>6</v>
      </c>
      <c r="K1113" s="50" t="s">
        <v>39</v>
      </c>
      <c r="L1113" s="51">
        <v>14906.7307657</v>
      </c>
      <c r="M1113" s="51">
        <v>3563071.3141600001</v>
      </c>
      <c r="N1113" s="51">
        <v>81.797189313399997</v>
      </c>
      <c r="O1113" s="51">
        <v>81.7</v>
      </c>
    </row>
    <row r="1114" spans="1:15" x14ac:dyDescent="0.25">
      <c r="A1114" s="50">
        <v>1909</v>
      </c>
      <c r="B1114" s="50">
        <v>12455</v>
      </c>
      <c r="C1114" s="50">
        <v>12455</v>
      </c>
      <c r="D1114" s="57">
        <v>37.19</v>
      </c>
      <c r="E1114" s="50" t="s">
        <v>167</v>
      </c>
      <c r="F1114" s="50" t="s">
        <v>360</v>
      </c>
      <c r="G1114" s="50" t="s">
        <v>628</v>
      </c>
      <c r="H1114" s="52">
        <v>41528</v>
      </c>
      <c r="I1114" s="50" t="s">
        <v>61</v>
      </c>
      <c r="J1114" s="50" t="s">
        <v>6</v>
      </c>
      <c r="K1114" s="50" t="s">
        <v>39</v>
      </c>
      <c r="L1114" s="51">
        <v>3593.7214318199999</v>
      </c>
      <c r="M1114" s="51">
        <v>191909.525264</v>
      </c>
      <c r="N1114" s="51">
        <v>4.4056541070800002</v>
      </c>
      <c r="O1114" s="51">
        <v>4.4056541070800002</v>
      </c>
    </row>
    <row r="1115" spans="1:15" x14ac:dyDescent="0.25">
      <c r="A1115" s="50">
        <v>1910</v>
      </c>
      <c r="B1115" s="50">
        <v>12458</v>
      </c>
      <c r="C1115" s="50">
        <v>12458</v>
      </c>
      <c r="D1115" s="57">
        <v>114.94</v>
      </c>
      <c r="E1115" s="50" t="s">
        <v>167</v>
      </c>
      <c r="F1115" s="50" t="s">
        <v>360</v>
      </c>
      <c r="G1115" s="50" t="s">
        <v>628</v>
      </c>
      <c r="H1115" s="52">
        <v>41528</v>
      </c>
      <c r="I1115" s="50" t="s">
        <v>61</v>
      </c>
      <c r="J1115" s="50" t="s">
        <v>6</v>
      </c>
      <c r="K1115" s="50" t="s">
        <v>39</v>
      </c>
      <c r="L1115" s="51">
        <v>20978.115219899999</v>
      </c>
      <c r="M1115" s="51">
        <v>5012919.0982799996</v>
      </c>
      <c r="N1115" s="51">
        <v>115.081247705</v>
      </c>
      <c r="O1115" s="51">
        <v>114.94</v>
      </c>
    </row>
    <row r="1116" spans="1:15" x14ac:dyDescent="0.25">
      <c r="A1116" s="50">
        <v>1911</v>
      </c>
      <c r="B1116" s="50">
        <v>12459</v>
      </c>
      <c r="C1116" s="50">
        <v>12459</v>
      </c>
      <c r="D1116" s="57">
        <v>724.95</v>
      </c>
      <c r="E1116" s="50" t="s">
        <v>167</v>
      </c>
      <c r="F1116" s="50" t="s">
        <v>360</v>
      </c>
      <c r="G1116" s="50" t="s">
        <v>628</v>
      </c>
      <c r="H1116" s="52">
        <v>41528</v>
      </c>
      <c r="I1116" s="50" t="s">
        <v>61</v>
      </c>
      <c r="J1116" s="50" t="s">
        <v>6</v>
      </c>
      <c r="K1116" s="50" t="s">
        <v>39</v>
      </c>
      <c r="L1116" s="51">
        <v>26551.263254699999</v>
      </c>
      <c r="M1116" s="51">
        <v>28864776.8266</v>
      </c>
      <c r="N1116" s="51">
        <v>662.64674669600004</v>
      </c>
      <c r="O1116" s="51">
        <v>662.64674669600004</v>
      </c>
    </row>
    <row r="1117" spans="1:15" x14ac:dyDescent="0.25">
      <c r="A1117" s="50">
        <v>1912</v>
      </c>
      <c r="B1117" s="50">
        <v>12460</v>
      </c>
      <c r="C1117" s="50">
        <v>12460</v>
      </c>
      <c r="D1117" s="57">
        <v>31.72</v>
      </c>
      <c r="E1117" s="50" t="s">
        <v>167</v>
      </c>
      <c r="F1117" s="50" t="s">
        <v>360</v>
      </c>
      <c r="G1117" s="50" t="s">
        <v>628</v>
      </c>
      <c r="H1117" s="52">
        <v>41528</v>
      </c>
      <c r="I1117" s="50" t="s">
        <v>61</v>
      </c>
      <c r="J1117" s="50" t="s">
        <v>6</v>
      </c>
      <c r="K1117" s="50" t="s">
        <v>39</v>
      </c>
      <c r="L1117" s="51">
        <v>7437.7238320599999</v>
      </c>
      <c r="M1117" s="51">
        <v>1383345.9108299999</v>
      </c>
      <c r="N1117" s="51">
        <v>31.757379344</v>
      </c>
      <c r="O1117" s="51">
        <v>31.72</v>
      </c>
    </row>
    <row r="1118" spans="1:15" x14ac:dyDescent="0.25">
      <c r="A1118" s="50">
        <v>1944</v>
      </c>
      <c r="B1118" s="50">
        <v>12577</v>
      </c>
      <c r="C1118" s="50">
        <v>12577</v>
      </c>
      <c r="D1118" s="57">
        <v>44.99</v>
      </c>
      <c r="E1118" s="50" t="s">
        <v>167</v>
      </c>
      <c r="F1118" s="50" t="s">
        <v>360</v>
      </c>
      <c r="G1118" s="50" t="s">
        <v>414</v>
      </c>
      <c r="H1118" s="52">
        <v>41542</v>
      </c>
      <c r="I1118" s="50" t="s">
        <v>61</v>
      </c>
      <c r="J1118" s="50" t="s">
        <v>6</v>
      </c>
      <c r="K1118" s="50" t="s">
        <v>39</v>
      </c>
      <c r="L1118" s="51">
        <v>12381.273406599999</v>
      </c>
      <c r="M1118" s="51">
        <v>9382170.8048500009</v>
      </c>
      <c r="N1118" s="51">
        <v>215.38586624499999</v>
      </c>
      <c r="O1118" s="51">
        <v>44.99</v>
      </c>
    </row>
    <row r="1119" spans="1:15" x14ac:dyDescent="0.25">
      <c r="A1119" s="50">
        <v>1988</v>
      </c>
      <c r="B1119" s="50">
        <v>12791</v>
      </c>
      <c r="C1119" s="50">
        <v>12791</v>
      </c>
      <c r="D1119" s="57">
        <v>28.24</v>
      </c>
      <c r="E1119" s="50" t="s">
        <v>167</v>
      </c>
      <c r="F1119" s="50" t="s">
        <v>360</v>
      </c>
      <c r="G1119" s="50" t="s">
        <v>170</v>
      </c>
      <c r="H1119" s="52">
        <v>41562</v>
      </c>
      <c r="I1119" s="50" t="s">
        <v>61</v>
      </c>
      <c r="J1119" s="50" t="s">
        <v>6</v>
      </c>
      <c r="K1119" s="50" t="s">
        <v>39</v>
      </c>
      <c r="L1119" s="51">
        <v>4358.7878027400002</v>
      </c>
      <c r="M1119" s="51">
        <v>1231600.13063</v>
      </c>
      <c r="N1119" s="51">
        <v>28.2737616402</v>
      </c>
      <c r="O1119" s="51">
        <v>28.24</v>
      </c>
    </row>
    <row r="1120" spans="1:15" x14ac:dyDescent="0.25">
      <c r="A1120" s="50">
        <v>1989</v>
      </c>
      <c r="B1120" s="50">
        <v>12792</v>
      </c>
      <c r="C1120" s="50">
        <v>12792</v>
      </c>
      <c r="D1120" s="57">
        <v>642</v>
      </c>
      <c r="E1120" s="50" t="s">
        <v>167</v>
      </c>
      <c r="F1120" s="50" t="s">
        <v>360</v>
      </c>
      <c r="G1120" s="50" t="s">
        <v>170</v>
      </c>
      <c r="H1120" s="52">
        <v>41562</v>
      </c>
      <c r="I1120" s="50" t="s">
        <v>61</v>
      </c>
      <c r="J1120" s="50" t="s">
        <v>6</v>
      </c>
      <c r="K1120" s="50" t="s">
        <v>39</v>
      </c>
      <c r="L1120" s="51">
        <v>15740.0789317</v>
      </c>
      <c r="M1120" s="51">
        <v>13460495.5919</v>
      </c>
      <c r="N1120" s="51">
        <v>309.01169499600002</v>
      </c>
      <c r="O1120" s="51">
        <v>309.01169499600002</v>
      </c>
    </row>
    <row r="1121" spans="1:15" x14ac:dyDescent="0.25">
      <c r="A1121" s="50">
        <v>2067</v>
      </c>
      <c r="B1121" s="50">
        <v>12966</v>
      </c>
      <c r="C1121" s="50">
        <v>12966</v>
      </c>
      <c r="D1121" s="57">
        <v>3.95</v>
      </c>
      <c r="E1121" s="50" t="s">
        <v>167</v>
      </c>
      <c r="F1121" s="50" t="s">
        <v>360</v>
      </c>
      <c r="G1121" s="50" t="s">
        <v>631</v>
      </c>
      <c r="H1121" s="52">
        <v>41585</v>
      </c>
      <c r="I1121" s="50" t="s">
        <v>61</v>
      </c>
      <c r="J1121" s="50" t="s">
        <v>6</v>
      </c>
      <c r="K1121" s="50" t="s">
        <v>39</v>
      </c>
      <c r="L1121" s="51">
        <v>1712.38122436</v>
      </c>
      <c r="M1121" s="51">
        <v>172169.81379099999</v>
      </c>
      <c r="N1121" s="51">
        <v>3.95249087402</v>
      </c>
      <c r="O1121" s="51">
        <v>3.95</v>
      </c>
    </row>
    <row r="1122" spans="1:15" x14ac:dyDescent="0.25">
      <c r="A1122" s="50">
        <v>2068</v>
      </c>
      <c r="B1122" s="50">
        <v>12967</v>
      </c>
      <c r="C1122" s="50">
        <v>12967</v>
      </c>
      <c r="D1122" s="57">
        <v>175.3</v>
      </c>
      <c r="E1122" s="50" t="s">
        <v>167</v>
      </c>
      <c r="F1122" s="50" t="s">
        <v>360</v>
      </c>
      <c r="G1122" s="50" t="s">
        <v>632</v>
      </c>
      <c r="H1122" s="52">
        <v>41585</v>
      </c>
      <c r="I1122" s="50" t="s">
        <v>61</v>
      </c>
      <c r="J1122" s="50" t="s">
        <v>6</v>
      </c>
      <c r="K1122" s="50" t="s">
        <v>39</v>
      </c>
      <c r="L1122" s="51">
        <v>15371.4148403</v>
      </c>
      <c r="M1122" s="51">
        <v>11112095.4176</v>
      </c>
      <c r="N1122" s="51">
        <v>255.09962961700001</v>
      </c>
      <c r="O1122" s="51">
        <v>175.3</v>
      </c>
    </row>
    <row r="1123" spans="1:15" x14ac:dyDescent="0.25">
      <c r="A1123" s="50">
        <v>2069</v>
      </c>
      <c r="B1123" s="50">
        <v>12968</v>
      </c>
      <c r="C1123" s="50">
        <v>12968</v>
      </c>
      <c r="D1123" s="57">
        <v>1.46</v>
      </c>
      <c r="E1123" s="50" t="s">
        <v>167</v>
      </c>
      <c r="F1123" s="50" t="s">
        <v>360</v>
      </c>
      <c r="G1123" s="50" t="s">
        <v>632</v>
      </c>
      <c r="H1123" s="52">
        <v>41585</v>
      </c>
      <c r="I1123" s="50" t="s">
        <v>61</v>
      </c>
      <c r="J1123" s="50" t="s">
        <v>6</v>
      </c>
      <c r="K1123" s="50" t="s">
        <v>39</v>
      </c>
      <c r="L1123" s="51">
        <v>4980.6213349099999</v>
      </c>
      <c r="M1123" s="51">
        <v>840194.73374199995</v>
      </c>
      <c r="N1123" s="51">
        <v>19.288294181099999</v>
      </c>
      <c r="O1123" s="51">
        <v>1.46</v>
      </c>
    </row>
    <row r="1124" spans="1:15" x14ac:dyDescent="0.25">
      <c r="A1124" s="50">
        <v>2070</v>
      </c>
      <c r="B1124" s="50">
        <v>12969</v>
      </c>
      <c r="C1124" s="50">
        <v>12969</v>
      </c>
      <c r="D1124" s="57">
        <v>71.599999999999994</v>
      </c>
      <c r="E1124" s="50" t="s">
        <v>167</v>
      </c>
      <c r="F1124" s="50" t="s">
        <v>360</v>
      </c>
      <c r="G1124" s="50" t="s">
        <v>632</v>
      </c>
      <c r="H1124" s="52">
        <v>41585</v>
      </c>
      <c r="I1124" s="50" t="s">
        <v>61</v>
      </c>
      <c r="J1124" s="50" t="s">
        <v>6</v>
      </c>
      <c r="K1124" s="50" t="s">
        <v>39</v>
      </c>
      <c r="L1124" s="51">
        <v>12122.968476</v>
      </c>
      <c r="M1124" s="51">
        <v>3122563.5465099998</v>
      </c>
      <c r="N1124" s="51">
        <v>71.684482020299995</v>
      </c>
      <c r="O1124" s="51">
        <v>71.599999999999994</v>
      </c>
    </row>
    <row r="1125" spans="1:15" x14ac:dyDescent="0.25">
      <c r="A1125" s="50">
        <v>2071</v>
      </c>
      <c r="B1125" s="50">
        <v>12970</v>
      </c>
      <c r="C1125" s="50">
        <v>12970</v>
      </c>
      <c r="D1125" s="57">
        <v>3.96</v>
      </c>
      <c r="E1125" s="50" t="s">
        <v>167</v>
      </c>
      <c r="F1125" s="50" t="s">
        <v>360</v>
      </c>
      <c r="G1125" s="50" t="s">
        <v>633</v>
      </c>
      <c r="H1125" s="52">
        <v>41585</v>
      </c>
      <c r="I1125" s="50" t="s">
        <v>61</v>
      </c>
      <c r="J1125" s="50" t="s">
        <v>6</v>
      </c>
      <c r="K1125" s="50" t="s">
        <v>39</v>
      </c>
      <c r="L1125" s="51">
        <v>1716.1916704099999</v>
      </c>
      <c r="M1125" s="51">
        <v>172784.648028</v>
      </c>
      <c r="N1125" s="51">
        <v>3.9666055823800002</v>
      </c>
      <c r="O1125" s="51">
        <v>3.96</v>
      </c>
    </row>
    <row r="1126" spans="1:15" x14ac:dyDescent="0.25">
      <c r="A1126" s="50">
        <v>2080</v>
      </c>
      <c r="B1126" s="50">
        <v>13045</v>
      </c>
      <c r="C1126" s="50">
        <v>13045</v>
      </c>
      <c r="D1126" s="57">
        <v>1</v>
      </c>
      <c r="E1126" s="50" t="s">
        <v>317</v>
      </c>
      <c r="F1126" s="50" t="s">
        <v>360</v>
      </c>
      <c r="G1126" s="50" t="s">
        <v>634</v>
      </c>
      <c r="H1126" s="52">
        <v>41591</v>
      </c>
      <c r="I1126" s="50" t="s">
        <v>61</v>
      </c>
      <c r="J1126" s="50" t="s">
        <v>319</v>
      </c>
      <c r="K1126" s="50" t="s">
        <v>39</v>
      </c>
      <c r="L1126" s="51">
        <v>1974.59817593</v>
      </c>
      <c r="M1126" s="51">
        <v>216694.05067500001</v>
      </c>
      <c r="N1126" s="51">
        <v>4.9746307955400004</v>
      </c>
      <c r="O1126" s="51">
        <v>1</v>
      </c>
    </row>
    <row r="1127" spans="1:15" x14ac:dyDescent="0.25">
      <c r="A1127" s="50">
        <v>2081</v>
      </c>
      <c r="B1127" s="50">
        <v>13085</v>
      </c>
      <c r="C1127" s="50">
        <v>13085</v>
      </c>
      <c r="D1127" s="57">
        <v>19094.669999999998</v>
      </c>
      <c r="E1127" s="50" t="s">
        <v>134</v>
      </c>
      <c r="F1127" s="50" t="s">
        <v>360</v>
      </c>
      <c r="G1127" s="50" t="s">
        <v>635</v>
      </c>
      <c r="H1127" s="52">
        <v>41618</v>
      </c>
      <c r="I1127" s="50" t="s">
        <v>61</v>
      </c>
      <c r="J1127" s="50" t="s">
        <v>62</v>
      </c>
      <c r="K1127" s="50" t="s">
        <v>39</v>
      </c>
      <c r="L1127" s="51">
        <v>422088.28370899998</v>
      </c>
      <c r="M1127" s="51">
        <v>821215625.59000003</v>
      </c>
      <c r="N1127" s="51">
        <v>18852.592067500002</v>
      </c>
      <c r="O1127" s="51">
        <v>18852.592067500002</v>
      </c>
    </row>
    <row r="1128" spans="1:15" x14ac:dyDescent="0.25">
      <c r="A1128" s="50">
        <v>2082</v>
      </c>
      <c r="B1128" s="50">
        <v>13120</v>
      </c>
      <c r="C1128" s="50">
        <v>13120</v>
      </c>
      <c r="D1128" s="57">
        <v>145.44</v>
      </c>
      <c r="E1128" s="50" t="s">
        <v>167</v>
      </c>
      <c r="F1128" s="50" t="s">
        <v>360</v>
      </c>
      <c r="G1128" s="50" t="s">
        <v>636</v>
      </c>
      <c r="H1128" s="52">
        <v>41625</v>
      </c>
      <c r="I1128" s="50" t="s">
        <v>61</v>
      </c>
      <c r="J1128" s="50" t="s">
        <v>6</v>
      </c>
      <c r="K1128" s="50" t="s">
        <v>39</v>
      </c>
      <c r="L1128" s="51">
        <v>15318.8893297</v>
      </c>
      <c r="M1128" s="51">
        <v>6343268.6817300003</v>
      </c>
      <c r="N1128" s="51">
        <v>145.621993914</v>
      </c>
      <c r="O1128" s="51">
        <v>145.44</v>
      </c>
    </row>
    <row r="1129" spans="1:15" x14ac:dyDescent="0.25">
      <c r="A1129" s="50">
        <v>2083</v>
      </c>
      <c r="B1129" s="50">
        <v>13129</v>
      </c>
      <c r="C1129" s="50">
        <v>13129</v>
      </c>
      <c r="D1129" s="57">
        <v>4.8899999999999997</v>
      </c>
      <c r="E1129" s="50" t="s">
        <v>167</v>
      </c>
      <c r="F1129" s="50" t="s">
        <v>360</v>
      </c>
      <c r="G1129" s="50" t="s">
        <v>636</v>
      </c>
      <c r="H1129" s="52">
        <v>41625</v>
      </c>
      <c r="I1129" s="50" t="s">
        <v>61</v>
      </c>
      <c r="J1129" s="50" t="s">
        <v>6</v>
      </c>
      <c r="K1129" s="50" t="s">
        <v>39</v>
      </c>
      <c r="L1129" s="51">
        <v>1951.0957984500001</v>
      </c>
      <c r="M1129" s="51">
        <v>213228.61421199999</v>
      </c>
      <c r="N1129" s="51">
        <v>4.8950750029699996</v>
      </c>
      <c r="O1129" s="51">
        <v>4.8899999999999997</v>
      </c>
    </row>
    <row r="1130" spans="1:15" x14ac:dyDescent="0.25">
      <c r="A1130" s="50">
        <v>2084</v>
      </c>
      <c r="B1130" s="50">
        <v>13130</v>
      </c>
      <c r="C1130" s="50">
        <v>13130</v>
      </c>
      <c r="D1130" s="57">
        <v>4.8899999999999997</v>
      </c>
      <c r="E1130" s="50" t="s">
        <v>167</v>
      </c>
      <c r="F1130" s="50" t="s">
        <v>360</v>
      </c>
      <c r="G1130" s="50" t="s">
        <v>636</v>
      </c>
      <c r="H1130" s="52">
        <v>41625</v>
      </c>
      <c r="I1130" s="50" t="s">
        <v>61</v>
      </c>
      <c r="J1130" s="50" t="s">
        <v>6</v>
      </c>
      <c r="K1130" s="50" t="s">
        <v>39</v>
      </c>
      <c r="L1130" s="51">
        <v>1951.4611133000001</v>
      </c>
      <c r="M1130" s="51">
        <v>213289.005485</v>
      </c>
      <c r="N1130" s="51">
        <v>4.8964614013599999</v>
      </c>
      <c r="O1130" s="51">
        <v>4.8899999999999997</v>
      </c>
    </row>
    <row r="1131" spans="1:15" x14ac:dyDescent="0.25">
      <c r="A1131" s="50">
        <v>2085</v>
      </c>
      <c r="B1131" s="50">
        <v>13131</v>
      </c>
      <c r="C1131" s="50">
        <v>13131</v>
      </c>
      <c r="D1131" s="57">
        <v>19.22</v>
      </c>
      <c r="E1131" s="50" t="s">
        <v>167</v>
      </c>
      <c r="F1131" s="50" t="s">
        <v>360</v>
      </c>
      <c r="G1131" s="50" t="s">
        <v>636</v>
      </c>
      <c r="H1131" s="52">
        <v>41625</v>
      </c>
      <c r="I1131" s="50" t="s">
        <v>61</v>
      </c>
      <c r="J1131" s="50" t="s">
        <v>6</v>
      </c>
      <c r="K1131" s="50" t="s">
        <v>39</v>
      </c>
      <c r="L1131" s="51">
        <v>5152.1277721099996</v>
      </c>
      <c r="M1131" s="51">
        <v>837375.73225700005</v>
      </c>
      <c r="N1131" s="51">
        <v>19.223578552999999</v>
      </c>
      <c r="O1131" s="51">
        <v>19.22</v>
      </c>
    </row>
    <row r="1132" spans="1:15" x14ac:dyDescent="0.25">
      <c r="A1132" s="50">
        <v>2087</v>
      </c>
      <c r="B1132" s="50">
        <v>13151</v>
      </c>
      <c r="C1132" s="50">
        <v>13151</v>
      </c>
      <c r="D1132" s="57">
        <v>104.77</v>
      </c>
      <c r="E1132" s="50" t="s">
        <v>167</v>
      </c>
      <c r="F1132" s="50" t="s">
        <v>360</v>
      </c>
      <c r="G1132" s="50" t="s">
        <v>636</v>
      </c>
      <c r="H1132" s="52">
        <v>41625</v>
      </c>
      <c r="I1132" s="50" t="s">
        <v>61</v>
      </c>
      <c r="J1132" s="50" t="s">
        <v>6</v>
      </c>
      <c r="K1132" s="50" t="s">
        <v>39</v>
      </c>
      <c r="L1132" s="51">
        <v>9354.8806960300008</v>
      </c>
      <c r="M1132" s="51">
        <v>4568977.6878800001</v>
      </c>
      <c r="N1132" s="51">
        <v>104.889714505</v>
      </c>
      <c r="O1132" s="51">
        <v>104.77</v>
      </c>
    </row>
    <row r="1133" spans="1:15" x14ac:dyDescent="0.25">
      <c r="A1133" s="50">
        <v>2088</v>
      </c>
      <c r="B1133" s="50">
        <v>13152</v>
      </c>
      <c r="C1133" s="50">
        <v>13152</v>
      </c>
      <c r="D1133" s="57">
        <v>9.2200000000000006</v>
      </c>
      <c r="E1133" s="50" t="s">
        <v>167</v>
      </c>
      <c r="F1133" s="50" t="s">
        <v>360</v>
      </c>
      <c r="G1133" s="50" t="s">
        <v>636</v>
      </c>
      <c r="H1133" s="52">
        <v>41625</v>
      </c>
      <c r="I1133" s="50" t="s">
        <v>61</v>
      </c>
      <c r="J1133" s="50" t="s">
        <v>6</v>
      </c>
      <c r="K1133" s="50" t="s">
        <v>39</v>
      </c>
      <c r="L1133" s="51">
        <v>5237.8728548099998</v>
      </c>
      <c r="M1133" s="51">
        <v>1093197.8187599999</v>
      </c>
      <c r="N1133" s="51">
        <v>25.096469044100001</v>
      </c>
      <c r="O1133" s="51">
        <v>9.2200000000000006</v>
      </c>
    </row>
    <row r="1134" spans="1:15" x14ac:dyDescent="0.25">
      <c r="A1134" s="50">
        <v>2091</v>
      </c>
      <c r="B1134" s="50">
        <v>13290</v>
      </c>
      <c r="C1134" s="50">
        <v>13290</v>
      </c>
      <c r="D1134" s="57">
        <v>80.77</v>
      </c>
      <c r="E1134" s="50" t="s">
        <v>167</v>
      </c>
      <c r="F1134" s="50" t="s">
        <v>360</v>
      </c>
      <c r="G1134" s="50" t="s">
        <v>638</v>
      </c>
      <c r="H1134" s="52">
        <v>41656</v>
      </c>
      <c r="I1134" s="50" t="s">
        <v>61</v>
      </c>
      <c r="J1134" s="50" t="s">
        <v>6</v>
      </c>
      <c r="K1134" s="50" t="s">
        <v>39</v>
      </c>
      <c r="L1134" s="51">
        <v>14339.422971100001</v>
      </c>
      <c r="M1134" s="51">
        <v>4307081.3529000003</v>
      </c>
      <c r="N1134" s="51">
        <v>98.877377898899994</v>
      </c>
      <c r="O1134" s="51">
        <v>80.77</v>
      </c>
    </row>
    <row r="1135" spans="1:15" x14ac:dyDescent="0.25">
      <c r="A1135" s="50">
        <v>2092</v>
      </c>
      <c r="B1135" s="50">
        <v>13291</v>
      </c>
      <c r="C1135" s="50">
        <v>13291</v>
      </c>
      <c r="D1135" s="57">
        <v>17.14</v>
      </c>
      <c r="E1135" s="50" t="s">
        <v>167</v>
      </c>
      <c r="F1135" s="50" t="s">
        <v>360</v>
      </c>
      <c r="G1135" s="50" t="s">
        <v>638</v>
      </c>
      <c r="H1135" s="52">
        <v>41656</v>
      </c>
      <c r="I1135" s="50" t="s">
        <v>61</v>
      </c>
      <c r="J1135" s="50" t="s">
        <v>6</v>
      </c>
      <c r="K1135" s="50" t="s">
        <v>39</v>
      </c>
      <c r="L1135" s="51">
        <v>5211.2166808000002</v>
      </c>
      <c r="M1135" s="51">
        <v>747514.49892799999</v>
      </c>
      <c r="N1135" s="51">
        <v>17.1606402432</v>
      </c>
      <c r="O1135" s="51">
        <v>17.14</v>
      </c>
    </row>
    <row r="1136" spans="1:15" x14ac:dyDescent="0.25">
      <c r="A1136" s="50">
        <v>2097</v>
      </c>
      <c r="B1136" s="50">
        <v>13313</v>
      </c>
      <c r="C1136" s="50">
        <v>13313</v>
      </c>
      <c r="D1136" s="57">
        <v>1488.82</v>
      </c>
      <c r="E1136" s="50" t="s">
        <v>150</v>
      </c>
      <c r="F1136" s="50" t="s">
        <v>360</v>
      </c>
      <c r="G1136" s="50" t="s">
        <v>394</v>
      </c>
      <c r="H1136" s="52">
        <v>41663</v>
      </c>
      <c r="I1136" s="50" t="s">
        <v>61</v>
      </c>
      <c r="J1136" s="50" t="s">
        <v>88</v>
      </c>
      <c r="K1136" s="50" t="s">
        <v>39</v>
      </c>
      <c r="L1136" s="51">
        <v>64474.847415199998</v>
      </c>
      <c r="M1136" s="51">
        <v>49170902.869000003</v>
      </c>
      <c r="N1136" s="51">
        <v>1128.81312106</v>
      </c>
      <c r="O1136" s="51">
        <v>1128.81312106</v>
      </c>
    </row>
    <row r="1137" spans="1:15" x14ac:dyDescent="0.25">
      <c r="A1137" s="50">
        <v>2110</v>
      </c>
      <c r="B1137" s="50">
        <v>13476</v>
      </c>
      <c r="C1137" s="50">
        <v>13476</v>
      </c>
      <c r="D1137" s="57">
        <v>11803.82</v>
      </c>
      <c r="E1137" s="50" t="s">
        <v>134</v>
      </c>
      <c r="F1137" s="50" t="s">
        <v>360</v>
      </c>
      <c r="G1137" s="50" t="s">
        <v>147</v>
      </c>
      <c r="H1137" s="52">
        <v>41709</v>
      </c>
      <c r="I1137" s="50" t="s">
        <v>61</v>
      </c>
      <c r="J1137" s="50" t="s">
        <v>62</v>
      </c>
      <c r="K1137" s="50" t="s">
        <v>39</v>
      </c>
      <c r="L1137" s="51">
        <v>241689.10547499999</v>
      </c>
      <c r="M1137" s="51">
        <v>520678030.06999999</v>
      </c>
      <c r="N1137" s="51">
        <v>11953.1706333</v>
      </c>
      <c r="O1137" s="51">
        <v>11803.82</v>
      </c>
    </row>
    <row r="1138" spans="1:15" x14ac:dyDescent="0.25">
      <c r="A1138" s="50">
        <v>2112</v>
      </c>
      <c r="B1138" s="50">
        <v>13487</v>
      </c>
      <c r="C1138" s="50">
        <v>13487</v>
      </c>
      <c r="D1138" s="57">
        <v>13267.18</v>
      </c>
      <c r="E1138" s="50" t="s">
        <v>134</v>
      </c>
      <c r="F1138" s="50" t="s">
        <v>360</v>
      </c>
      <c r="G1138" s="50" t="s">
        <v>395</v>
      </c>
      <c r="H1138" s="52">
        <v>41688</v>
      </c>
      <c r="I1138" s="50" t="s">
        <v>61</v>
      </c>
      <c r="J1138" s="50" t="s">
        <v>62</v>
      </c>
      <c r="K1138" s="50" t="s">
        <v>39</v>
      </c>
      <c r="L1138" s="51">
        <v>250043.92696800001</v>
      </c>
      <c r="M1138" s="51">
        <v>157750028.428</v>
      </c>
      <c r="N1138" s="51">
        <v>3621.4568280399999</v>
      </c>
      <c r="O1138" s="51">
        <v>3621.4568280399999</v>
      </c>
    </row>
    <row r="1139" spans="1:15" x14ac:dyDescent="0.25">
      <c r="A1139" s="50">
        <v>2180</v>
      </c>
      <c r="B1139" s="50">
        <v>13674</v>
      </c>
      <c r="C1139" s="50">
        <v>13674</v>
      </c>
      <c r="D1139" s="57">
        <v>16.93</v>
      </c>
      <c r="E1139" s="50" t="s">
        <v>167</v>
      </c>
      <c r="F1139" s="50" t="s">
        <v>360</v>
      </c>
      <c r="G1139" s="50" t="s">
        <v>513</v>
      </c>
      <c r="H1139" s="52">
        <v>41722</v>
      </c>
      <c r="I1139" s="50" t="s">
        <v>61</v>
      </c>
      <c r="J1139" s="50" t="s">
        <v>6</v>
      </c>
      <c r="K1139" s="50" t="s">
        <v>39</v>
      </c>
      <c r="L1139" s="51">
        <v>5194.4668923500003</v>
      </c>
      <c r="M1139" s="51">
        <v>1686397.08556</v>
      </c>
      <c r="N1139" s="51">
        <v>38.714504847699999</v>
      </c>
      <c r="O1139" s="51">
        <v>16.93</v>
      </c>
    </row>
    <row r="1140" spans="1:15" x14ac:dyDescent="0.25">
      <c r="A1140" s="50">
        <v>2196</v>
      </c>
      <c r="B1140" s="50">
        <v>13751</v>
      </c>
      <c r="C1140" s="50">
        <v>13751</v>
      </c>
      <c r="D1140" s="57">
        <v>147.32</v>
      </c>
      <c r="E1140" s="50" t="s">
        <v>134</v>
      </c>
      <c r="F1140" s="50" t="s">
        <v>360</v>
      </c>
      <c r="G1140" s="50" t="s">
        <v>147</v>
      </c>
      <c r="H1140" s="52">
        <v>41751</v>
      </c>
      <c r="I1140" s="50" t="s">
        <v>61</v>
      </c>
      <c r="J1140" s="50" t="s">
        <v>62</v>
      </c>
      <c r="K1140" s="50" t="s">
        <v>39</v>
      </c>
      <c r="L1140" s="51">
        <v>29428.687702499999</v>
      </c>
      <c r="M1140" s="51">
        <v>14014993.8401</v>
      </c>
      <c r="N1140" s="51">
        <v>321.74127411000001</v>
      </c>
      <c r="O1140" s="51">
        <v>147.32</v>
      </c>
    </row>
    <row r="1141" spans="1:15" x14ac:dyDescent="0.25">
      <c r="A1141" s="50">
        <v>2233</v>
      </c>
      <c r="B1141" s="50">
        <v>13897</v>
      </c>
      <c r="C1141" s="50">
        <v>13897</v>
      </c>
      <c r="D1141" s="57">
        <v>5</v>
      </c>
      <c r="E1141" s="50" t="s">
        <v>128</v>
      </c>
      <c r="F1141" s="50" t="s">
        <v>360</v>
      </c>
      <c r="G1141" s="50" t="s">
        <v>645</v>
      </c>
      <c r="H1141" s="52">
        <v>41743</v>
      </c>
      <c r="I1141" s="50" t="s">
        <v>61</v>
      </c>
      <c r="J1141" s="50" t="s">
        <v>104</v>
      </c>
      <c r="K1141" s="50" t="s">
        <v>39</v>
      </c>
      <c r="L1141" s="51">
        <v>2991.7066923500001</v>
      </c>
      <c r="M1141" s="51">
        <v>264850.732991</v>
      </c>
      <c r="N1141" s="51">
        <v>6.08016052336</v>
      </c>
      <c r="O1141" s="51">
        <v>5</v>
      </c>
    </row>
    <row r="1142" spans="1:15" x14ac:dyDescent="0.25">
      <c r="A1142" s="50">
        <v>2237</v>
      </c>
      <c r="B1142" s="50">
        <v>13984</v>
      </c>
      <c r="C1142" s="50">
        <v>13984</v>
      </c>
      <c r="D1142" s="57">
        <v>390.91</v>
      </c>
      <c r="E1142" s="50" t="s">
        <v>134</v>
      </c>
      <c r="F1142" s="50" t="s">
        <v>360</v>
      </c>
      <c r="G1142" s="50" t="s">
        <v>647</v>
      </c>
      <c r="H1142" s="52">
        <v>41811</v>
      </c>
      <c r="I1142" s="50" t="s">
        <v>61</v>
      </c>
      <c r="J1142" s="50" t="s">
        <v>62</v>
      </c>
      <c r="K1142" s="50" t="s">
        <v>39</v>
      </c>
      <c r="L1142" s="51">
        <v>3973.2089730299999</v>
      </c>
      <c r="M1142" s="51">
        <v>761671.00129000004</v>
      </c>
      <c r="N1142" s="51">
        <v>17.485630119</v>
      </c>
      <c r="O1142" s="51">
        <v>17.485630119</v>
      </c>
    </row>
    <row r="1143" spans="1:15" x14ac:dyDescent="0.25">
      <c r="A1143" s="50">
        <v>1632</v>
      </c>
      <c r="B1143" s="50">
        <v>9285</v>
      </c>
      <c r="C1143" s="50">
        <v>9285</v>
      </c>
      <c r="D1143" s="57">
        <v>40</v>
      </c>
      <c r="E1143" s="50" t="s">
        <v>209</v>
      </c>
      <c r="F1143" s="50" t="s">
        <v>350</v>
      </c>
      <c r="G1143" s="50" t="s">
        <v>297</v>
      </c>
      <c r="H1143" s="52">
        <v>40028</v>
      </c>
      <c r="I1143" s="50" t="s">
        <v>61</v>
      </c>
      <c r="J1143" s="50" t="s">
        <v>6</v>
      </c>
      <c r="K1143" s="50" t="s">
        <v>39</v>
      </c>
      <c r="L1143" s="51">
        <v>1160.7478980000001</v>
      </c>
      <c r="M1143" s="51">
        <v>55697.965901199997</v>
      </c>
      <c r="N1143" s="51">
        <v>1.27865446955</v>
      </c>
      <c r="O1143" s="51">
        <v>1.27865446955</v>
      </c>
    </row>
    <row r="1144" spans="1:15" x14ac:dyDescent="0.25">
      <c r="A1144" s="50">
        <v>1633</v>
      </c>
      <c r="B1144" s="50">
        <v>9320</v>
      </c>
      <c r="C1144" s="50">
        <v>9320</v>
      </c>
      <c r="D1144" s="57">
        <v>517.72</v>
      </c>
      <c r="E1144" s="50" t="s">
        <v>134</v>
      </c>
      <c r="F1144" s="50" t="s">
        <v>350</v>
      </c>
      <c r="G1144" s="50" t="s">
        <v>568</v>
      </c>
      <c r="H1144" s="52">
        <v>40091</v>
      </c>
      <c r="I1144" s="50" t="s">
        <v>61</v>
      </c>
      <c r="J1144" s="50" t="s">
        <v>62</v>
      </c>
      <c r="K1144" s="50" t="s">
        <v>39</v>
      </c>
      <c r="L1144" s="51">
        <v>44555.518261500001</v>
      </c>
      <c r="M1144" s="51">
        <v>22396691.597199999</v>
      </c>
      <c r="N1144" s="51">
        <v>514.15934766500004</v>
      </c>
      <c r="O1144" s="51">
        <v>514.15934766500004</v>
      </c>
    </row>
    <row r="1145" spans="1:15" x14ac:dyDescent="0.25">
      <c r="A1145" s="50">
        <v>1635</v>
      </c>
      <c r="B1145" s="50">
        <v>9410</v>
      </c>
      <c r="C1145" s="50">
        <v>9410</v>
      </c>
      <c r="D1145" s="57">
        <v>3045.05</v>
      </c>
      <c r="E1145" s="50" t="s">
        <v>134</v>
      </c>
      <c r="F1145" s="50" t="s">
        <v>350</v>
      </c>
      <c r="G1145" s="50" t="s">
        <v>570</v>
      </c>
      <c r="H1145" s="52">
        <v>40163</v>
      </c>
      <c r="I1145" s="50" t="s">
        <v>61</v>
      </c>
      <c r="J1145" s="50" t="s">
        <v>62</v>
      </c>
      <c r="K1145" s="50" t="s">
        <v>39</v>
      </c>
      <c r="L1145" s="51">
        <v>74830.510290000006</v>
      </c>
      <c r="M1145" s="51">
        <v>162129994.52599999</v>
      </c>
      <c r="N1145" s="51">
        <v>3722.0074161500002</v>
      </c>
      <c r="O1145" s="51">
        <v>3045.05</v>
      </c>
    </row>
    <row r="1146" spans="1:15" x14ac:dyDescent="0.25">
      <c r="A1146" s="50">
        <v>1640</v>
      </c>
      <c r="B1146" s="50">
        <v>9520</v>
      </c>
      <c r="C1146" s="50">
        <v>9520</v>
      </c>
      <c r="D1146" s="57">
        <v>4340.8500000000004</v>
      </c>
      <c r="E1146" s="50" t="s">
        <v>134</v>
      </c>
      <c r="F1146" s="50" t="s">
        <v>350</v>
      </c>
      <c r="G1146" s="50" t="s">
        <v>292</v>
      </c>
      <c r="H1146" s="52">
        <v>40315</v>
      </c>
      <c r="I1146" s="50" t="s">
        <v>61</v>
      </c>
      <c r="J1146" s="50" t="s">
        <v>62</v>
      </c>
      <c r="K1146" s="50" t="s">
        <v>39</v>
      </c>
      <c r="L1146" s="51">
        <v>101197.247928</v>
      </c>
      <c r="M1146" s="51">
        <v>202333590.43900001</v>
      </c>
      <c r="N1146" s="51">
        <v>4644.9586725400004</v>
      </c>
      <c r="O1146" s="51">
        <v>4340.8500000000004</v>
      </c>
    </row>
    <row r="1147" spans="1:15" x14ac:dyDescent="0.25">
      <c r="A1147" s="50">
        <v>1641</v>
      </c>
      <c r="B1147" s="50">
        <v>9521</v>
      </c>
      <c r="C1147" s="50">
        <v>9521</v>
      </c>
      <c r="D1147" s="57">
        <v>310</v>
      </c>
      <c r="E1147" s="50" t="s">
        <v>130</v>
      </c>
      <c r="F1147" s="50" t="s">
        <v>350</v>
      </c>
      <c r="G1147" s="50" t="s">
        <v>292</v>
      </c>
      <c r="H1147" s="52">
        <v>40315</v>
      </c>
      <c r="I1147" s="50" t="s">
        <v>61</v>
      </c>
      <c r="J1147" s="50" t="s">
        <v>6</v>
      </c>
      <c r="K1147" s="50" t="s">
        <v>39</v>
      </c>
      <c r="L1147" s="51">
        <v>81302.991981200001</v>
      </c>
      <c r="M1147" s="51">
        <v>27923877.338199999</v>
      </c>
      <c r="N1147" s="51">
        <v>641.04658021199998</v>
      </c>
      <c r="O1147" s="51">
        <v>310</v>
      </c>
    </row>
    <row r="1148" spans="1:15" x14ac:dyDescent="0.25">
      <c r="A1148" s="50">
        <v>1642</v>
      </c>
      <c r="B1148" s="50">
        <v>9539</v>
      </c>
      <c r="C1148" s="50">
        <v>9539</v>
      </c>
      <c r="D1148" s="57">
        <v>1723.62</v>
      </c>
      <c r="E1148" s="50" t="s">
        <v>134</v>
      </c>
      <c r="F1148" s="50" t="s">
        <v>350</v>
      </c>
      <c r="G1148" s="50" t="s">
        <v>292</v>
      </c>
      <c r="H1148" s="52">
        <v>40315</v>
      </c>
      <c r="I1148" s="50" t="s">
        <v>61</v>
      </c>
      <c r="J1148" s="50" t="s">
        <v>62</v>
      </c>
      <c r="K1148" s="50" t="s">
        <v>39</v>
      </c>
      <c r="L1148" s="51">
        <v>73000.517927099994</v>
      </c>
      <c r="M1148" s="51">
        <v>70120135.8442</v>
      </c>
      <c r="N1148" s="51">
        <v>1609.7432581600001</v>
      </c>
      <c r="O1148" s="51">
        <v>1609.7432581600001</v>
      </c>
    </row>
    <row r="1149" spans="1:15" x14ac:dyDescent="0.25">
      <c r="A1149" s="50">
        <v>1650</v>
      </c>
      <c r="B1149" s="50">
        <v>9739</v>
      </c>
      <c r="C1149" s="50">
        <v>9739</v>
      </c>
      <c r="D1149" s="57">
        <v>1729.71</v>
      </c>
      <c r="E1149" s="50" t="s">
        <v>134</v>
      </c>
      <c r="F1149" s="50" t="s">
        <v>350</v>
      </c>
      <c r="G1149" s="50" t="s">
        <v>147</v>
      </c>
      <c r="H1149" s="52">
        <v>40490</v>
      </c>
      <c r="I1149" s="50" t="s">
        <v>61</v>
      </c>
      <c r="J1149" s="50" t="s">
        <v>62</v>
      </c>
      <c r="K1149" s="50" t="s">
        <v>39</v>
      </c>
      <c r="L1149" s="51">
        <v>72044.765742300006</v>
      </c>
      <c r="M1149" s="51">
        <v>37728801.229099996</v>
      </c>
      <c r="N1149" s="51">
        <v>866.13756071600005</v>
      </c>
      <c r="O1149" s="51">
        <v>866.13756071600005</v>
      </c>
    </row>
    <row r="1150" spans="1:15" x14ac:dyDescent="0.25">
      <c r="A1150" s="50">
        <v>1652</v>
      </c>
      <c r="B1150" s="50">
        <v>9742</v>
      </c>
      <c r="C1150" s="50">
        <v>9742</v>
      </c>
      <c r="D1150" s="57">
        <v>384.79</v>
      </c>
      <c r="E1150" s="50" t="s">
        <v>134</v>
      </c>
      <c r="F1150" s="50" t="s">
        <v>350</v>
      </c>
      <c r="G1150" s="50" t="s">
        <v>147</v>
      </c>
      <c r="H1150" s="52">
        <v>40486</v>
      </c>
      <c r="I1150" s="50" t="s">
        <v>61</v>
      </c>
      <c r="J1150" s="50" t="s">
        <v>62</v>
      </c>
      <c r="K1150" s="50" t="s">
        <v>39</v>
      </c>
      <c r="L1150" s="51">
        <v>23174.926460800001</v>
      </c>
      <c r="M1150" s="51">
        <v>16793057.877999999</v>
      </c>
      <c r="N1150" s="51">
        <v>385.51710400500002</v>
      </c>
      <c r="O1150" s="51">
        <v>384.79</v>
      </c>
    </row>
    <row r="1151" spans="1:15" x14ac:dyDescent="0.25">
      <c r="A1151" s="50">
        <v>1653</v>
      </c>
      <c r="B1151" s="50">
        <v>9791</v>
      </c>
      <c r="C1151" s="50">
        <v>9791</v>
      </c>
      <c r="D1151" s="57">
        <v>1002.77</v>
      </c>
      <c r="E1151" s="50" t="s">
        <v>134</v>
      </c>
      <c r="F1151" s="50" t="s">
        <v>350</v>
      </c>
      <c r="G1151" s="50" t="s">
        <v>581</v>
      </c>
      <c r="H1151" s="52">
        <v>40500</v>
      </c>
      <c r="I1151" s="50" t="s">
        <v>61</v>
      </c>
      <c r="J1151" s="50" t="s">
        <v>62</v>
      </c>
      <c r="K1151" s="50" t="s">
        <v>39</v>
      </c>
      <c r="L1151" s="51">
        <v>35442.510320399997</v>
      </c>
      <c r="M1151" s="51">
        <v>43763073.955399998</v>
      </c>
      <c r="N1151" s="51">
        <v>1004.66595519</v>
      </c>
      <c r="O1151" s="51">
        <v>1002.77</v>
      </c>
    </row>
    <row r="1152" spans="1:15" x14ac:dyDescent="0.25">
      <c r="A1152" s="50">
        <v>1656</v>
      </c>
      <c r="B1152" s="50">
        <v>9840</v>
      </c>
      <c r="C1152" s="50">
        <v>9840</v>
      </c>
      <c r="D1152" s="57">
        <v>9.1999999999999993</v>
      </c>
      <c r="E1152" s="50" t="s">
        <v>209</v>
      </c>
      <c r="F1152" s="50" t="s">
        <v>350</v>
      </c>
      <c r="G1152" s="50" t="s">
        <v>583</v>
      </c>
      <c r="H1152" s="52">
        <v>40605</v>
      </c>
      <c r="I1152" s="50" t="s">
        <v>61</v>
      </c>
      <c r="J1152" s="50" t="s">
        <v>6</v>
      </c>
      <c r="K1152" s="50" t="s">
        <v>39</v>
      </c>
      <c r="L1152" s="51">
        <v>2519.7548424199999</v>
      </c>
      <c r="M1152" s="51">
        <v>396801.71357999998</v>
      </c>
      <c r="N1152" s="51">
        <v>9.1093503395699997</v>
      </c>
      <c r="O1152" s="51">
        <v>9.1093503395699997</v>
      </c>
    </row>
    <row r="1153" spans="1:15" x14ac:dyDescent="0.25">
      <c r="A1153" s="50">
        <v>1663</v>
      </c>
      <c r="B1153" s="50">
        <v>10001</v>
      </c>
      <c r="C1153" s="50">
        <v>10001</v>
      </c>
      <c r="D1153" s="57">
        <v>103.5</v>
      </c>
      <c r="E1153" s="50" t="s">
        <v>209</v>
      </c>
      <c r="F1153" s="50" t="s">
        <v>350</v>
      </c>
      <c r="G1153" s="50" t="s">
        <v>588</v>
      </c>
      <c r="H1153" s="52">
        <v>40754</v>
      </c>
      <c r="I1153" s="50" t="s">
        <v>61</v>
      </c>
      <c r="J1153" s="50" t="s">
        <v>6</v>
      </c>
      <c r="K1153" s="50" t="s">
        <v>39</v>
      </c>
      <c r="L1153" s="51">
        <v>18984.040556799999</v>
      </c>
      <c r="M1153" s="51">
        <v>17718496.397399999</v>
      </c>
      <c r="N1153" s="51">
        <v>406.76233406</v>
      </c>
      <c r="O1153" s="51">
        <v>103.5</v>
      </c>
    </row>
    <row r="1154" spans="1:15" x14ac:dyDescent="0.25">
      <c r="A1154" s="50">
        <v>1664</v>
      </c>
      <c r="B1154" s="50">
        <v>10002</v>
      </c>
      <c r="C1154" s="50">
        <v>10002</v>
      </c>
      <c r="D1154" s="57">
        <v>40</v>
      </c>
      <c r="E1154" s="50" t="s">
        <v>209</v>
      </c>
      <c r="F1154" s="50" t="s">
        <v>350</v>
      </c>
      <c r="G1154" s="50" t="s">
        <v>588</v>
      </c>
      <c r="H1154" s="52">
        <v>40754</v>
      </c>
      <c r="I1154" s="50" t="s">
        <v>61</v>
      </c>
      <c r="J1154" s="50" t="s">
        <v>6</v>
      </c>
      <c r="K1154" s="50" t="s">
        <v>39</v>
      </c>
      <c r="L1154" s="51">
        <v>8677.9700772600008</v>
      </c>
      <c r="M1154" s="51">
        <v>2977841.1721199998</v>
      </c>
      <c r="N1154" s="51">
        <v>68.362100172599995</v>
      </c>
      <c r="O1154" s="51">
        <v>40</v>
      </c>
    </row>
    <row r="1155" spans="1:15" x14ac:dyDescent="0.25">
      <c r="A1155" s="50">
        <v>1665</v>
      </c>
      <c r="B1155" s="50">
        <v>10004</v>
      </c>
      <c r="C1155" s="50">
        <v>10004</v>
      </c>
      <c r="D1155" s="57">
        <v>7.82</v>
      </c>
      <c r="E1155" s="50" t="s">
        <v>209</v>
      </c>
      <c r="F1155" s="50" t="s">
        <v>350</v>
      </c>
      <c r="G1155" s="50" t="s">
        <v>588</v>
      </c>
      <c r="H1155" s="52">
        <v>40754</v>
      </c>
      <c r="I1155" s="50" t="s">
        <v>61</v>
      </c>
      <c r="J1155" s="50" t="s">
        <v>6</v>
      </c>
      <c r="K1155" s="50" t="s">
        <v>39</v>
      </c>
      <c r="L1155" s="51">
        <v>3938.0404282700001</v>
      </c>
      <c r="M1155" s="51">
        <v>864482.450281</v>
      </c>
      <c r="N1155" s="51">
        <v>19.845865661600001</v>
      </c>
      <c r="O1155" s="51">
        <v>7.82</v>
      </c>
    </row>
    <row r="1156" spans="1:15" x14ac:dyDescent="0.25">
      <c r="A1156" s="50">
        <v>1666</v>
      </c>
      <c r="B1156" s="50">
        <v>10006</v>
      </c>
      <c r="C1156" s="50">
        <v>10006</v>
      </c>
      <c r="D1156" s="57">
        <v>40</v>
      </c>
      <c r="E1156" s="50" t="s">
        <v>209</v>
      </c>
      <c r="F1156" s="50" t="s">
        <v>350</v>
      </c>
      <c r="G1156" s="50" t="s">
        <v>588</v>
      </c>
      <c r="H1156" s="52">
        <v>40754</v>
      </c>
      <c r="I1156" s="50" t="s">
        <v>61</v>
      </c>
      <c r="J1156" s="50" t="s">
        <v>6</v>
      </c>
      <c r="K1156" s="50" t="s">
        <v>39</v>
      </c>
      <c r="L1156" s="51">
        <v>10420.0932192</v>
      </c>
      <c r="M1156" s="51">
        <v>6772069.0431700004</v>
      </c>
      <c r="N1156" s="51">
        <v>155.465935067</v>
      </c>
      <c r="O1156" s="51">
        <v>40</v>
      </c>
    </row>
    <row r="1157" spans="1:15" x14ac:dyDescent="0.25">
      <c r="A1157" s="50">
        <v>1667</v>
      </c>
      <c r="B1157" s="50">
        <v>10009</v>
      </c>
      <c r="C1157" s="50">
        <v>10009</v>
      </c>
      <c r="D1157" s="57">
        <v>73.680000000000007</v>
      </c>
      <c r="E1157" s="50" t="s">
        <v>209</v>
      </c>
      <c r="F1157" s="50" t="s">
        <v>350</v>
      </c>
      <c r="G1157" s="50" t="s">
        <v>588</v>
      </c>
      <c r="H1157" s="52">
        <v>40744</v>
      </c>
      <c r="I1157" s="50" t="s">
        <v>61</v>
      </c>
      <c r="J1157" s="50" t="s">
        <v>6</v>
      </c>
      <c r="K1157" s="50" t="s">
        <v>39</v>
      </c>
      <c r="L1157" s="51">
        <v>12166.397255899999</v>
      </c>
      <c r="M1157" s="51">
        <v>3251917.0429699998</v>
      </c>
      <c r="N1157" s="51">
        <v>74.654041567500002</v>
      </c>
      <c r="O1157" s="51">
        <v>73.680000000000007</v>
      </c>
    </row>
    <row r="1158" spans="1:15" x14ac:dyDescent="0.25">
      <c r="A1158" s="50">
        <v>1674</v>
      </c>
      <c r="B1158" s="50">
        <v>10182</v>
      </c>
      <c r="C1158" s="50">
        <v>10182</v>
      </c>
      <c r="D1158" s="57">
        <v>10</v>
      </c>
      <c r="E1158" s="50" t="s">
        <v>209</v>
      </c>
      <c r="F1158" s="50" t="s">
        <v>350</v>
      </c>
      <c r="G1158" s="50" t="s">
        <v>447</v>
      </c>
      <c r="H1158" s="52">
        <v>40305</v>
      </c>
      <c r="I1158" s="50" t="s">
        <v>61</v>
      </c>
      <c r="J1158" s="50" t="s">
        <v>6</v>
      </c>
      <c r="K1158" s="50" t="s">
        <v>39</v>
      </c>
      <c r="L1158" s="51">
        <v>2403.0606139800002</v>
      </c>
      <c r="M1158" s="51">
        <v>360856.78605599998</v>
      </c>
      <c r="N1158" s="51">
        <v>8.2841650479099993</v>
      </c>
      <c r="O1158" s="51">
        <v>8.2841650479099993</v>
      </c>
    </row>
    <row r="1159" spans="1:15" x14ac:dyDescent="0.25">
      <c r="A1159" s="50">
        <v>1675</v>
      </c>
      <c r="B1159" s="50">
        <v>10183</v>
      </c>
      <c r="C1159" s="50">
        <v>10183</v>
      </c>
      <c r="D1159" s="57">
        <v>14</v>
      </c>
      <c r="E1159" s="50" t="s">
        <v>209</v>
      </c>
      <c r="F1159" s="50" t="s">
        <v>350</v>
      </c>
      <c r="G1159" s="50" t="s">
        <v>447</v>
      </c>
      <c r="H1159" s="52">
        <v>40305</v>
      </c>
      <c r="I1159" s="50" t="s">
        <v>61</v>
      </c>
      <c r="J1159" s="50" t="s">
        <v>6</v>
      </c>
      <c r="K1159" s="50" t="s">
        <v>39</v>
      </c>
      <c r="L1159" s="51">
        <v>3926.44140419</v>
      </c>
      <c r="M1159" s="51">
        <v>446229.62183100003</v>
      </c>
      <c r="N1159" s="51">
        <v>10.244063516000001</v>
      </c>
      <c r="O1159" s="51">
        <v>10.244063516000001</v>
      </c>
    </row>
    <row r="1160" spans="1:15" x14ac:dyDescent="0.25">
      <c r="A1160" s="50">
        <v>1676</v>
      </c>
      <c r="B1160" s="50">
        <v>10195</v>
      </c>
      <c r="C1160" s="50">
        <v>10195</v>
      </c>
      <c r="D1160" s="57">
        <v>20</v>
      </c>
      <c r="E1160" s="50" t="s">
        <v>209</v>
      </c>
      <c r="F1160" s="50" t="s">
        <v>350</v>
      </c>
      <c r="G1160" s="50" t="s">
        <v>593</v>
      </c>
      <c r="H1160" s="52">
        <v>40694</v>
      </c>
      <c r="I1160" s="50" t="s">
        <v>61</v>
      </c>
      <c r="J1160" s="50" t="s">
        <v>6</v>
      </c>
      <c r="K1160" s="50" t="s">
        <v>39</v>
      </c>
      <c r="L1160" s="51">
        <v>2568.0252719</v>
      </c>
      <c r="M1160" s="51">
        <v>411903.14135500003</v>
      </c>
      <c r="N1160" s="51">
        <v>9.4560328046900004</v>
      </c>
      <c r="O1160" s="51">
        <v>9.4560328046900004</v>
      </c>
    </row>
    <row r="1161" spans="1:15" x14ac:dyDescent="0.25">
      <c r="A1161" s="50">
        <v>1677</v>
      </c>
      <c r="B1161" s="50">
        <v>10208</v>
      </c>
      <c r="C1161" s="50">
        <v>10208</v>
      </c>
      <c r="D1161" s="57">
        <v>1.5</v>
      </c>
      <c r="E1161" s="50" t="s">
        <v>209</v>
      </c>
      <c r="F1161" s="50" t="s">
        <v>350</v>
      </c>
      <c r="G1161" s="50" t="s">
        <v>594</v>
      </c>
      <c r="H1161" s="52">
        <v>40677</v>
      </c>
      <c r="I1161" s="50" t="s">
        <v>61</v>
      </c>
      <c r="J1161" s="50" t="s">
        <v>6</v>
      </c>
      <c r="K1161" s="50" t="s">
        <v>39</v>
      </c>
      <c r="L1161" s="51">
        <v>1623.6056258000001</v>
      </c>
      <c r="M1161" s="51">
        <v>97029.183043199999</v>
      </c>
      <c r="N1161" s="51">
        <v>2.2274924508999998</v>
      </c>
      <c r="O1161" s="51">
        <v>1.5</v>
      </c>
    </row>
    <row r="1162" spans="1:15" x14ac:dyDescent="0.25">
      <c r="A1162" s="50">
        <v>1679</v>
      </c>
      <c r="B1162" s="50">
        <v>10333</v>
      </c>
      <c r="C1162" s="50">
        <v>10333</v>
      </c>
      <c r="D1162" s="57">
        <v>9.3000000000000007</v>
      </c>
      <c r="E1162" s="50" t="s">
        <v>209</v>
      </c>
      <c r="F1162" s="50" t="s">
        <v>350</v>
      </c>
      <c r="G1162" s="50" t="s">
        <v>450</v>
      </c>
      <c r="H1162" s="52">
        <v>40857</v>
      </c>
      <c r="I1162" s="50" t="s">
        <v>61</v>
      </c>
      <c r="J1162" s="50" t="s">
        <v>6</v>
      </c>
      <c r="K1162" s="50" t="s">
        <v>39</v>
      </c>
      <c r="L1162" s="51">
        <v>2595.20792953</v>
      </c>
      <c r="M1162" s="51">
        <v>420516.483504</v>
      </c>
      <c r="N1162" s="51">
        <v>9.6537687230299998</v>
      </c>
      <c r="O1162" s="51">
        <v>9.3000000000000007</v>
      </c>
    </row>
    <row r="1163" spans="1:15" x14ac:dyDescent="0.25">
      <c r="A1163" s="50">
        <v>1680</v>
      </c>
      <c r="B1163" s="50">
        <v>10337</v>
      </c>
      <c r="C1163" s="50">
        <v>10337</v>
      </c>
      <c r="D1163" s="57">
        <v>37</v>
      </c>
      <c r="E1163" s="50" t="s">
        <v>209</v>
      </c>
      <c r="F1163" s="50" t="s">
        <v>350</v>
      </c>
      <c r="G1163" s="50" t="s">
        <v>450</v>
      </c>
      <c r="H1163" s="52">
        <v>40857</v>
      </c>
      <c r="I1163" s="50" t="s">
        <v>61</v>
      </c>
      <c r="J1163" s="50" t="s">
        <v>6</v>
      </c>
      <c r="K1163" s="50" t="s">
        <v>39</v>
      </c>
      <c r="L1163" s="51">
        <v>8899.0211472200008</v>
      </c>
      <c r="M1163" s="51">
        <v>1613927.81837</v>
      </c>
      <c r="N1163" s="51">
        <v>37.050832738799997</v>
      </c>
      <c r="O1163" s="51">
        <v>37</v>
      </c>
    </row>
    <row r="1164" spans="1:15" x14ac:dyDescent="0.25">
      <c r="A1164" s="50">
        <v>1681</v>
      </c>
      <c r="B1164" s="50">
        <v>10349</v>
      </c>
      <c r="C1164" s="50">
        <v>10349</v>
      </c>
      <c r="D1164" s="57">
        <v>25</v>
      </c>
      <c r="E1164" s="50" t="s">
        <v>209</v>
      </c>
      <c r="F1164" s="50" t="s">
        <v>350</v>
      </c>
      <c r="G1164" s="50" t="s">
        <v>450</v>
      </c>
      <c r="H1164" s="52">
        <v>40857</v>
      </c>
      <c r="I1164" s="50" t="s">
        <v>61</v>
      </c>
      <c r="J1164" s="50" t="s">
        <v>6</v>
      </c>
      <c r="K1164" s="50" t="s">
        <v>39</v>
      </c>
      <c r="L1164" s="51">
        <v>8459.9774912600005</v>
      </c>
      <c r="M1164" s="51">
        <v>789029.34449699998</v>
      </c>
      <c r="N1164" s="51">
        <v>18.113693770099999</v>
      </c>
      <c r="O1164" s="51">
        <v>18.113693770099999</v>
      </c>
    </row>
    <row r="1165" spans="1:15" x14ac:dyDescent="0.25">
      <c r="A1165" s="50">
        <v>1682</v>
      </c>
      <c r="B1165" s="50">
        <v>10360</v>
      </c>
      <c r="C1165" s="50">
        <v>10360</v>
      </c>
      <c r="D1165" s="57">
        <v>38</v>
      </c>
      <c r="E1165" s="50" t="s">
        <v>209</v>
      </c>
      <c r="F1165" s="50" t="s">
        <v>350</v>
      </c>
      <c r="G1165" s="50" t="s">
        <v>450</v>
      </c>
      <c r="H1165" s="52">
        <v>40857</v>
      </c>
      <c r="I1165" s="50" t="s">
        <v>61</v>
      </c>
      <c r="J1165" s="50" t="s">
        <v>6</v>
      </c>
      <c r="K1165" s="50" t="s">
        <v>39</v>
      </c>
      <c r="L1165" s="51">
        <v>5157.9780398399998</v>
      </c>
      <c r="M1165" s="51">
        <v>1661978.63555</v>
      </c>
      <c r="N1165" s="51">
        <v>38.153932127700003</v>
      </c>
      <c r="O1165" s="51">
        <v>38</v>
      </c>
    </row>
    <row r="1166" spans="1:15" x14ac:dyDescent="0.25">
      <c r="A1166" s="50">
        <v>1683</v>
      </c>
      <c r="B1166" s="50">
        <v>10364</v>
      </c>
      <c r="C1166" s="50">
        <v>10364</v>
      </c>
      <c r="D1166" s="57">
        <v>35</v>
      </c>
      <c r="E1166" s="50" t="s">
        <v>209</v>
      </c>
      <c r="F1166" s="50" t="s">
        <v>350</v>
      </c>
      <c r="G1166" s="50" t="s">
        <v>450</v>
      </c>
      <c r="H1166" s="52">
        <v>40857</v>
      </c>
      <c r="I1166" s="50" t="s">
        <v>61</v>
      </c>
      <c r="J1166" s="50" t="s">
        <v>6</v>
      </c>
      <c r="K1166" s="50" t="s">
        <v>39</v>
      </c>
      <c r="L1166" s="51">
        <v>13162.5607468</v>
      </c>
      <c r="M1166" s="51">
        <v>10453723.6175</v>
      </c>
      <c r="N1166" s="51">
        <v>239.98543233500001</v>
      </c>
      <c r="O1166" s="51">
        <v>35</v>
      </c>
    </row>
    <row r="1167" spans="1:15" x14ac:dyDescent="0.25">
      <c r="A1167" s="50">
        <v>1684</v>
      </c>
      <c r="B1167" s="50">
        <v>10381</v>
      </c>
      <c r="C1167" s="50">
        <v>10381</v>
      </c>
      <c r="D1167" s="57">
        <v>5</v>
      </c>
      <c r="E1167" s="50" t="s">
        <v>209</v>
      </c>
      <c r="F1167" s="50" t="s">
        <v>350</v>
      </c>
      <c r="G1167" s="50" t="s">
        <v>451</v>
      </c>
      <c r="H1167" s="52">
        <v>40833</v>
      </c>
      <c r="I1167" s="50" t="s">
        <v>61</v>
      </c>
      <c r="J1167" s="50" t="s">
        <v>6</v>
      </c>
      <c r="K1167" s="50" t="s">
        <v>39</v>
      </c>
      <c r="L1167" s="51">
        <v>1330.07480141</v>
      </c>
      <c r="M1167" s="51">
        <v>96019.676461700001</v>
      </c>
      <c r="N1167" s="51">
        <v>2.2043172759799998</v>
      </c>
      <c r="O1167" s="51">
        <v>2.2043172759799998</v>
      </c>
    </row>
    <row r="1168" spans="1:15" x14ac:dyDescent="0.25">
      <c r="A1168" s="50">
        <v>1685</v>
      </c>
      <c r="B1168" s="50">
        <v>10382</v>
      </c>
      <c r="C1168" s="50">
        <v>10382</v>
      </c>
      <c r="D1168" s="57">
        <v>43</v>
      </c>
      <c r="E1168" s="50" t="s">
        <v>209</v>
      </c>
      <c r="F1168" s="50" t="s">
        <v>350</v>
      </c>
      <c r="G1168" s="50" t="s">
        <v>451</v>
      </c>
      <c r="H1168" s="52">
        <v>40833</v>
      </c>
      <c r="I1168" s="50" t="s">
        <v>61</v>
      </c>
      <c r="J1168" s="50" t="s">
        <v>6</v>
      </c>
      <c r="K1168" s="50" t="s">
        <v>39</v>
      </c>
      <c r="L1168" s="51">
        <v>5824.6814837000002</v>
      </c>
      <c r="M1168" s="51">
        <v>1020911.71231</v>
      </c>
      <c r="N1168" s="51">
        <v>23.437001744</v>
      </c>
      <c r="O1168" s="51">
        <v>23.437001744</v>
      </c>
    </row>
    <row r="1169" spans="1:15" x14ac:dyDescent="0.25">
      <c r="A1169" s="50">
        <v>1686</v>
      </c>
      <c r="B1169" s="50">
        <v>10384</v>
      </c>
      <c r="C1169" s="50">
        <v>10384</v>
      </c>
      <c r="D1169" s="57">
        <v>2.5</v>
      </c>
      <c r="E1169" s="50" t="s">
        <v>209</v>
      </c>
      <c r="F1169" s="50" t="s">
        <v>350</v>
      </c>
      <c r="G1169" s="50" t="s">
        <v>451</v>
      </c>
      <c r="H1169" s="52">
        <v>40833</v>
      </c>
      <c r="I1169" s="50" t="s">
        <v>61</v>
      </c>
      <c r="J1169" s="50" t="s">
        <v>6</v>
      </c>
      <c r="K1169" s="50" t="s">
        <v>39</v>
      </c>
      <c r="L1169" s="51">
        <v>1215.92132954</v>
      </c>
      <c r="M1169" s="51">
        <v>92932.187435</v>
      </c>
      <c r="N1169" s="51">
        <v>2.1334379973600002</v>
      </c>
      <c r="O1169" s="51">
        <v>2.1334379973600002</v>
      </c>
    </row>
    <row r="1170" spans="1:15" x14ac:dyDescent="0.25">
      <c r="A1170" s="50">
        <v>1687</v>
      </c>
      <c r="B1170" s="50">
        <v>10385</v>
      </c>
      <c r="C1170" s="50">
        <v>10385</v>
      </c>
      <c r="D1170" s="57">
        <v>4.5</v>
      </c>
      <c r="E1170" s="50" t="s">
        <v>209</v>
      </c>
      <c r="F1170" s="50" t="s">
        <v>350</v>
      </c>
      <c r="G1170" s="50" t="s">
        <v>451</v>
      </c>
      <c r="H1170" s="52">
        <v>40833</v>
      </c>
      <c r="I1170" s="50" t="s">
        <v>61</v>
      </c>
      <c r="J1170" s="50" t="s">
        <v>6</v>
      </c>
      <c r="K1170" s="50" t="s">
        <v>39</v>
      </c>
      <c r="L1170" s="51">
        <v>1873.56084848</v>
      </c>
      <c r="M1170" s="51">
        <v>196337.66141199999</v>
      </c>
      <c r="N1170" s="51">
        <v>4.5073105318</v>
      </c>
      <c r="O1170" s="51">
        <v>4.5</v>
      </c>
    </row>
    <row r="1171" spans="1:15" x14ac:dyDescent="0.25">
      <c r="A1171" s="50">
        <v>1688</v>
      </c>
      <c r="B1171" s="50">
        <v>10386</v>
      </c>
      <c r="C1171" s="50">
        <v>10386</v>
      </c>
      <c r="D1171" s="57">
        <v>10</v>
      </c>
      <c r="E1171" s="50" t="s">
        <v>209</v>
      </c>
      <c r="F1171" s="50" t="s">
        <v>350</v>
      </c>
      <c r="G1171" s="50" t="s">
        <v>451</v>
      </c>
      <c r="H1171" s="52">
        <v>40833</v>
      </c>
      <c r="I1171" s="50" t="s">
        <v>61</v>
      </c>
      <c r="J1171" s="50" t="s">
        <v>6</v>
      </c>
      <c r="K1171" s="50" t="s">
        <v>39</v>
      </c>
      <c r="L1171" s="51">
        <v>3962.7437287799999</v>
      </c>
      <c r="M1171" s="51">
        <v>874297.44788400002</v>
      </c>
      <c r="N1171" s="51">
        <v>20.0711879037</v>
      </c>
      <c r="O1171" s="51">
        <v>10</v>
      </c>
    </row>
    <row r="1172" spans="1:15" x14ac:dyDescent="0.25">
      <c r="A1172" s="50">
        <v>1689</v>
      </c>
      <c r="B1172" s="50">
        <v>10416</v>
      </c>
      <c r="C1172" s="50">
        <v>10416</v>
      </c>
      <c r="D1172" s="57">
        <v>10</v>
      </c>
      <c r="E1172" s="50" t="s">
        <v>209</v>
      </c>
      <c r="F1172" s="50" t="s">
        <v>350</v>
      </c>
      <c r="G1172" s="50" t="s">
        <v>596</v>
      </c>
      <c r="H1172" s="52">
        <v>40834</v>
      </c>
      <c r="I1172" s="50" t="s">
        <v>61</v>
      </c>
      <c r="J1172" s="50" t="s">
        <v>6</v>
      </c>
      <c r="K1172" s="50" t="s">
        <v>39</v>
      </c>
      <c r="L1172" s="51">
        <v>7087.1306985700003</v>
      </c>
      <c r="M1172" s="51">
        <v>829114.86408600002</v>
      </c>
      <c r="N1172" s="51">
        <v>19.0339343562</v>
      </c>
      <c r="O1172" s="51">
        <v>10</v>
      </c>
    </row>
    <row r="1173" spans="1:15" x14ac:dyDescent="0.25">
      <c r="A1173" s="50">
        <v>1692</v>
      </c>
      <c r="B1173" s="50">
        <v>10516</v>
      </c>
      <c r="C1173" s="50">
        <v>10516</v>
      </c>
      <c r="D1173" s="57">
        <v>5</v>
      </c>
      <c r="E1173" s="50" t="s">
        <v>209</v>
      </c>
      <c r="F1173" s="50" t="s">
        <v>350</v>
      </c>
      <c r="G1173" s="50" t="s">
        <v>454</v>
      </c>
      <c r="H1173" s="52">
        <v>40913</v>
      </c>
      <c r="I1173" s="50" t="s">
        <v>61</v>
      </c>
      <c r="J1173" s="50" t="s">
        <v>6</v>
      </c>
      <c r="K1173" s="50" t="s">
        <v>39</v>
      </c>
      <c r="L1173" s="51">
        <v>1330.07480141</v>
      </c>
      <c r="M1173" s="51">
        <v>96019.676461700001</v>
      </c>
      <c r="N1173" s="51">
        <v>2.2043172759799998</v>
      </c>
      <c r="O1173" s="51">
        <v>2.2043172759799998</v>
      </c>
    </row>
    <row r="1174" spans="1:15" x14ac:dyDescent="0.25">
      <c r="A1174" s="50">
        <v>1693</v>
      </c>
      <c r="B1174" s="50">
        <v>10517</v>
      </c>
      <c r="C1174" s="50">
        <v>10517</v>
      </c>
      <c r="D1174" s="57">
        <v>43</v>
      </c>
      <c r="E1174" s="50" t="s">
        <v>209</v>
      </c>
      <c r="F1174" s="50" t="s">
        <v>350</v>
      </c>
      <c r="G1174" s="50" t="s">
        <v>454</v>
      </c>
      <c r="H1174" s="52">
        <v>40913</v>
      </c>
      <c r="I1174" s="50" t="s">
        <v>61</v>
      </c>
      <c r="J1174" s="50" t="s">
        <v>6</v>
      </c>
      <c r="K1174" s="50" t="s">
        <v>39</v>
      </c>
      <c r="L1174" s="51">
        <v>5824.6814837000002</v>
      </c>
      <c r="M1174" s="51">
        <v>1020911.71231</v>
      </c>
      <c r="N1174" s="51">
        <v>23.437001744</v>
      </c>
      <c r="O1174" s="51">
        <v>23.437001744</v>
      </c>
    </row>
    <row r="1175" spans="1:15" x14ac:dyDescent="0.25">
      <c r="A1175" s="50">
        <v>1694</v>
      </c>
      <c r="B1175" s="50">
        <v>10519</v>
      </c>
      <c r="C1175" s="50">
        <v>10519</v>
      </c>
      <c r="D1175" s="57">
        <v>4.5</v>
      </c>
      <c r="E1175" s="50" t="s">
        <v>209</v>
      </c>
      <c r="F1175" s="50" t="s">
        <v>350</v>
      </c>
      <c r="G1175" s="50" t="s">
        <v>454</v>
      </c>
      <c r="H1175" s="52">
        <v>40913</v>
      </c>
      <c r="I1175" s="50" t="s">
        <v>61</v>
      </c>
      <c r="J1175" s="50" t="s">
        <v>6</v>
      </c>
      <c r="K1175" s="50" t="s">
        <v>39</v>
      </c>
      <c r="L1175" s="51">
        <v>1873.56084848</v>
      </c>
      <c r="M1175" s="51">
        <v>196337.66141199999</v>
      </c>
      <c r="N1175" s="51">
        <v>4.5073105318</v>
      </c>
      <c r="O1175" s="51">
        <v>4.5</v>
      </c>
    </row>
    <row r="1176" spans="1:15" x14ac:dyDescent="0.25">
      <c r="A1176" s="50">
        <v>1695</v>
      </c>
      <c r="B1176" s="50">
        <v>10520</v>
      </c>
      <c r="C1176" s="50">
        <v>10520</v>
      </c>
      <c r="D1176" s="57">
        <v>10</v>
      </c>
      <c r="E1176" s="50" t="s">
        <v>209</v>
      </c>
      <c r="F1176" s="50" t="s">
        <v>350</v>
      </c>
      <c r="G1176" s="50" t="s">
        <v>454</v>
      </c>
      <c r="H1176" s="52">
        <v>40913</v>
      </c>
      <c r="I1176" s="50" t="s">
        <v>61</v>
      </c>
      <c r="J1176" s="50" t="s">
        <v>6</v>
      </c>
      <c r="K1176" s="50" t="s">
        <v>39</v>
      </c>
      <c r="L1176" s="51">
        <v>3962.7437287799999</v>
      </c>
      <c r="M1176" s="51">
        <v>874297.44788400002</v>
      </c>
      <c r="N1176" s="51">
        <v>20.0711879037</v>
      </c>
      <c r="O1176" s="51">
        <v>10</v>
      </c>
    </row>
    <row r="1177" spans="1:15" x14ac:dyDescent="0.25">
      <c r="A1177" s="50">
        <v>1696</v>
      </c>
      <c r="B1177" s="50">
        <v>10521</v>
      </c>
      <c r="C1177" s="50">
        <v>10521</v>
      </c>
      <c r="D1177" s="57">
        <v>2.5</v>
      </c>
      <c r="E1177" s="50" t="s">
        <v>209</v>
      </c>
      <c r="F1177" s="50" t="s">
        <v>350</v>
      </c>
      <c r="G1177" s="50" t="s">
        <v>454</v>
      </c>
      <c r="H1177" s="52">
        <v>40913</v>
      </c>
      <c r="I1177" s="50" t="s">
        <v>61</v>
      </c>
      <c r="J1177" s="50" t="s">
        <v>6</v>
      </c>
      <c r="K1177" s="50" t="s">
        <v>39</v>
      </c>
      <c r="L1177" s="51">
        <v>1215.92132954</v>
      </c>
      <c r="M1177" s="51">
        <v>92932.187435</v>
      </c>
      <c r="N1177" s="51">
        <v>2.1334379973600002</v>
      </c>
      <c r="O1177" s="51">
        <v>2.1334379973600002</v>
      </c>
    </row>
    <row r="1178" spans="1:15" x14ac:dyDescent="0.25">
      <c r="A1178" s="50">
        <v>1697</v>
      </c>
      <c r="B1178" s="50">
        <v>10524</v>
      </c>
      <c r="C1178" s="50">
        <v>10524</v>
      </c>
      <c r="D1178" s="57">
        <v>10</v>
      </c>
      <c r="E1178" s="50" t="s">
        <v>209</v>
      </c>
      <c r="F1178" s="50" t="s">
        <v>350</v>
      </c>
      <c r="G1178" s="50" t="s">
        <v>596</v>
      </c>
      <c r="H1178" s="52">
        <v>40911</v>
      </c>
      <c r="I1178" s="50" t="s">
        <v>61</v>
      </c>
      <c r="J1178" s="50" t="s">
        <v>6</v>
      </c>
      <c r="K1178" s="50" t="s">
        <v>39</v>
      </c>
      <c r="L1178" s="51">
        <v>3798.8211894400001</v>
      </c>
      <c r="M1178" s="51">
        <v>396081.130099</v>
      </c>
      <c r="N1178" s="51">
        <v>9.0928079529100003</v>
      </c>
      <c r="O1178" s="51">
        <v>9.0928079529100003</v>
      </c>
    </row>
    <row r="1179" spans="1:15" x14ac:dyDescent="0.25">
      <c r="A1179" s="50">
        <v>1701</v>
      </c>
      <c r="B1179" s="50">
        <v>10636</v>
      </c>
      <c r="C1179" s="50">
        <v>10636</v>
      </c>
      <c r="D1179" s="57">
        <v>1017.78</v>
      </c>
      <c r="E1179" s="50" t="s">
        <v>134</v>
      </c>
      <c r="F1179" s="50" t="s">
        <v>350</v>
      </c>
      <c r="G1179" s="50" t="s">
        <v>600</v>
      </c>
      <c r="H1179" s="52">
        <v>40724</v>
      </c>
      <c r="I1179" s="50" t="s">
        <v>61</v>
      </c>
      <c r="J1179" s="50" t="s">
        <v>62</v>
      </c>
      <c r="K1179" s="50" t="s">
        <v>39</v>
      </c>
      <c r="L1179" s="51">
        <v>38226.918299999998</v>
      </c>
      <c r="M1179" s="51">
        <v>44400313.273800001</v>
      </c>
      <c r="N1179" s="51">
        <v>1019.29501551</v>
      </c>
      <c r="O1179" s="51">
        <v>1017.78</v>
      </c>
    </row>
    <row r="1180" spans="1:15" x14ac:dyDescent="0.25">
      <c r="A1180" s="50">
        <v>1706</v>
      </c>
      <c r="B1180" s="50">
        <v>10727</v>
      </c>
      <c r="C1180" s="50">
        <v>10727</v>
      </c>
      <c r="D1180" s="57">
        <v>649.83000000000004</v>
      </c>
      <c r="E1180" s="50" t="s">
        <v>134</v>
      </c>
      <c r="F1180" s="50" t="s">
        <v>350</v>
      </c>
      <c r="G1180" s="50" t="s">
        <v>603</v>
      </c>
      <c r="H1180" s="52">
        <v>41138</v>
      </c>
      <c r="I1180" s="50" t="s">
        <v>61</v>
      </c>
      <c r="J1180" s="50" t="s">
        <v>62</v>
      </c>
      <c r="K1180" s="50" t="s">
        <v>39</v>
      </c>
      <c r="L1180" s="51">
        <v>29209.801627000001</v>
      </c>
      <c r="M1180" s="51">
        <v>28345453.7905</v>
      </c>
      <c r="N1180" s="51">
        <v>650.72468256900004</v>
      </c>
      <c r="O1180" s="51">
        <v>649.83000000000004</v>
      </c>
    </row>
    <row r="1181" spans="1:15" x14ac:dyDescent="0.25">
      <c r="A1181" s="50">
        <v>1707</v>
      </c>
      <c r="B1181" s="50">
        <v>10732</v>
      </c>
      <c r="C1181" s="50">
        <v>10732</v>
      </c>
      <c r="D1181" s="57">
        <v>30.63</v>
      </c>
      <c r="E1181" s="50" t="s">
        <v>134</v>
      </c>
      <c r="F1181" s="50" t="s">
        <v>350</v>
      </c>
      <c r="G1181" s="50" t="s">
        <v>604</v>
      </c>
      <c r="H1181" s="52">
        <v>41128</v>
      </c>
      <c r="I1181" s="50" t="s">
        <v>61</v>
      </c>
      <c r="J1181" s="50" t="s">
        <v>62</v>
      </c>
      <c r="K1181" s="50" t="s">
        <v>39</v>
      </c>
      <c r="L1181" s="51">
        <v>6181.5098127800002</v>
      </c>
      <c r="M1181" s="51">
        <v>1336439.73285</v>
      </c>
      <c r="N1181" s="51">
        <v>30.6805573605</v>
      </c>
      <c r="O1181" s="51">
        <v>30.63</v>
      </c>
    </row>
    <row r="1182" spans="1:15" x14ac:dyDescent="0.25">
      <c r="A1182" s="50">
        <v>1708</v>
      </c>
      <c r="B1182" s="50">
        <v>10742</v>
      </c>
      <c r="C1182" s="50">
        <v>10742</v>
      </c>
      <c r="D1182" s="57">
        <v>94.73</v>
      </c>
      <c r="E1182" s="50" t="s">
        <v>161</v>
      </c>
      <c r="F1182" s="50" t="s">
        <v>350</v>
      </c>
      <c r="G1182" s="50" t="s">
        <v>605</v>
      </c>
      <c r="H1182" s="52">
        <v>41141</v>
      </c>
      <c r="I1182" s="50" t="s">
        <v>61</v>
      </c>
      <c r="J1182" s="50" t="s">
        <v>29</v>
      </c>
      <c r="K1182" s="50" t="s">
        <v>39</v>
      </c>
      <c r="L1182" s="51">
        <v>1983.71485863</v>
      </c>
      <c r="M1182" s="51">
        <v>102194.288867</v>
      </c>
      <c r="N1182" s="51">
        <v>2.34606743906</v>
      </c>
      <c r="O1182" s="51">
        <v>2.34606743906</v>
      </c>
    </row>
    <row r="1183" spans="1:15" x14ac:dyDescent="0.25">
      <c r="A1183" s="50">
        <v>1709</v>
      </c>
      <c r="B1183" s="50">
        <v>10743</v>
      </c>
      <c r="C1183" s="50">
        <v>10743</v>
      </c>
      <c r="D1183" s="57">
        <v>27.64</v>
      </c>
      <c r="E1183" s="50" t="s">
        <v>134</v>
      </c>
      <c r="F1183" s="50" t="s">
        <v>350</v>
      </c>
      <c r="G1183" s="50" t="s">
        <v>606</v>
      </c>
      <c r="H1183" s="52">
        <v>41141</v>
      </c>
      <c r="I1183" s="50" t="s">
        <v>61</v>
      </c>
      <c r="J1183" s="50" t="s">
        <v>62</v>
      </c>
      <c r="K1183" s="50" t="s">
        <v>39</v>
      </c>
      <c r="L1183" s="51">
        <v>4624.5898507700003</v>
      </c>
      <c r="M1183" s="51">
        <v>1288958.3121400001</v>
      </c>
      <c r="N1183" s="51">
        <v>29.590529568200001</v>
      </c>
      <c r="O1183" s="51">
        <v>27.64</v>
      </c>
    </row>
    <row r="1184" spans="1:15" x14ac:dyDescent="0.25">
      <c r="A1184" s="50">
        <v>1710</v>
      </c>
      <c r="B1184" s="50">
        <v>10750</v>
      </c>
      <c r="C1184" s="50">
        <v>10750</v>
      </c>
      <c r="D1184" s="57">
        <v>170.35</v>
      </c>
      <c r="E1184" s="50" t="s">
        <v>134</v>
      </c>
      <c r="F1184" s="50" t="s">
        <v>350</v>
      </c>
      <c r="G1184" s="50" t="s">
        <v>607</v>
      </c>
      <c r="H1184" s="52">
        <v>41142</v>
      </c>
      <c r="I1184" s="50" t="s">
        <v>61</v>
      </c>
      <c r="J1184" s="50" t="s">
        <v>62</v>
      </c>
      <c r="K1184" s="50" t="s">
        <v>39</v>
      </c>
      <c r="L1184" s="51">
        <v>15535.5456065</v>
      </c>
      <c r="M1184" s="51">
        <v>7432424.6902400004</v>
      </c>
      <c r="N1184" s="51">
        <v>170.62567539099999</v>
      </c>
      <c r="O1184" s="51">
        <v>170.35</v>
      </c>
    </row>
    <row r="1185" spans="1:15" x14ac:dyDescent="0.25">
      <c r="A1185" s="50">
        <v>1711</v>
      </c>
      <c r="B1185" s="50">
        <v>10752</v>
      </c>
      <c r="C1185" s="50">
        <v>10752</v>
      </c>
      <c r="D1185" s="57">
        <v>81</v>
      </c>
      <c r="E1185" s="50" t="s">
        <v>134</v>
      </c>
      <c r="F1185" s="50" t="s">
        <v>350</v>
      </c>
      <c r="G1185" s="50" t="s">
        <v>608</v>
      </c>
      <c r="H1185" s="52">
        <v>41142</v>
      </c>
      <c r="I1185" s="50" t="s">
        <v>61</v>
      </c>
      <c r="J1185" s="50" t="s">
        <v>62</v>
      </c>
      <c r="K1185" s="50" t="s">
        <v>39</v>
      </c>
      <c r="L1185" s="51">
        <v>18318.189044399998</v>
      </c>
      <c r="M1185" s="51">
        <v>6280253.61589</v>
      </c>
      <c r="N1185" s="51">
        <v>144.17536127100001</v>
      </c>
      <c r="O1185" s="51">
        <v>81</v>
      </c>
    </row>
    <row r="1186" spans="1:15" x14ac:dyDescent="0.25">
      <c r="A1186" s="50">
        <v>1712</v>
      </c>
      <c r="B1186" s="50">
        <v>10760</v>
      </c>
      <c r="C1186" s="50">
        <v>10760</v>
      </c>
      <c r="D1186" s="57">
        <v>31.61</v>
      </c>
      <c r="E1186" s="50" t="s">
        <v>209</v>
      </c>
      <c r="F1186" s="50" t="s">
        <v>350</v>
      </c>
      <c r="G1186" s="50" t="s">
        <v>609</v>
      </c>
      <c r="H1186" s="52">
        <v>41152</v>
      </c>
      <c r="I1186" s="50" t="s">
        <v>61</v>
      </c>
      <c r="J1186" s="50" t="s">
        <v>6</v>
      </c>
      <c r="K1186" s="50" t="s">
        <v>39</v>
      </c>
      <c r="L1186" s="51">
        <v>4548.0338483699998</v>
      </c>
      <c r="M1186" s="51">
        <v>1378853.85849</v>
      </c>
      <c r="N1186" s="51">
        <v>31.654255599599999</v>
      </c>
      <c r="O1186" s="51">
        <v>31.61</v>
      </c>
    </row>
    <row r="1187" spans="1:15" x14ac:dyDescent="0.25">
      <c r="A1187" s="50">
        <v>1713</v>
      </c>
      <c r="B1187" s="50">
        <v>10764</v>
      </c>
      <c r="C1187" s="50">
        <v>10764</v>
      </c>
      <c r="D1187" s="57">
        <v>17.809999999999999</v>
      </c>
      <c r="E1187" s="50" t="s">
        <v>134</v>
      </c>
      <c r="F1187" s="50" t="s">
        <v>350</v>
      </c>
      <c r="G1187" s="50" t="s">
        <v>610</v>
      </c>
      <c r="H1187" s="52">
        <v>41152</v>
      </c>
      <c r="I1187" s="50" t="s">
        <v>61</v>
      </c>
      <c r="J1187" s="50" t="s">
        <v>62</v>
      </c>
      <c r="K1187" s="50" t="s">
        <v>39</v>
      </c>
      <c r="L1187" s="51">
        <v>4303.1437312199996</v>
      </c>
      <c r="M1187" s="51">
        <v>776552.68399399996</v>
      </c>
      <c r="N1187" s="51">
        <v>17.8272679112</v>
      </c>
      <c r="O1187" s="51">
        <v>17.809999999999999</v>
      </c>
    </row>
    <row r="1188" spans="1:15" x14ac:dyDescent="0.25">
      <c r="A1188" s="50">
        <v>1714</v>
      </c>
      <c r="B1188" s="50">
        <v>10766</v>
      </c>
      <c r="C1188" s="50">
        <v>10766</v>
      </c>
      <c r="D1188" s="57">
        <v>20</v>
      </c>
      <c r="E1188" s="50" t="s">
        <v>134</v>
      </c>
      <c r="F1188" s="50" t="s">
        <v>350</v>
      </c>
      <c r="G1188" s="50" t="s">
        <v>611</v>
      </c>
      <c r="H1188" s="52">
        <v>41152</v>
      </c>
      <c r="I1188" s="50" t="s">
        <v>61</v>
      </c>
      <c r="J1188" s="50" t="s">
        <v>62</v>
      </c>
      <c r="K1188" s="50" t="s">
        <v>39</v>
      </c>
      <c r="L1188" s="51">
        <v>4793.0670501900004</v>
      </c>
      <c r="M1188" s="51">
        <v>854037.20728099998</v>
      </c>
      <c r="N1188" s="51">
        <v>19.606074918299999</v>
      </c>
      <c r="O1188" s="51">
        <v>19.606074918299999</v>
      </c>
    </row>
    <row r="1189" spans="1:15" x14ac:dyDescent="0.25">
      <c r="A1189" s="50">
        <v>1715</v>
      </c>
      <c r="B1189" s="50">
        <v>10775</v>
      </c>
      <c r="C1189" s="50">
        <v>10775</v>
      </c>
      <c r="D1189" s="57">
        <v>22.12</v>
      </c>
      <c r="E1189" s="50" t="s">
        <v>134</v>
      </c>
      <c r="F1189" s="50" t="s">
        <v>350</v>
      </c>
      <c r="G1189" s="50" t="s">
        <v>612</v>
      </c>
      <c r="H1189" s="52">
        <v>41158</v>
      </c>
      <c r="I1189" s="50" t="s">
        <v>61</v>
      </c>
      <c r="J1189" s="50" t="s">
        <v>62</v>
      </c>
      <c r="K1189" s="50" t="s">
        <v>39</v>
      </c>
      <c r="L1189" s="51">
        <v>6476.8066817299996</v>
      </c>
      <c r="M1189" s="51">
        <v>964823.86899800005</v>
      </c>
      <c r="N1189" s="51">
        <v>22.1493968849</v>
      </c>
      <c r="O1189" s="51">
        <v>22.12</v>
      </c>
    </row>
    <row r="1190" spans="1:15" x14ac:dyDescent="0.25">
      <c r="A1190" s="50">
        <v>1716</v>
      </c>
      <c r="B1190" s="50">
        <v>10794</v>
      </c>
      <c r="C1190" s="50">
        <v>10794</v>
      </c>
      <c r="D1190" s="57">
        <v>135</v>
      </c>
      <c r="E1190" s="50" t="s">
        <v>209</v>
      </c>
      <c r="F1190" s="50" t="s">
        <v>350</v>
      </c>
      <c r="G1190" s="50" t="s">
        <v>458</v>
      </c>
      <c r="H1190" s="52">
        <v>41169</v>
      </c>
      <c r="I1190" s="50" t="s">
        <v>61</v>
      </c>
      <c r="J1190" s="50" t="s">
        <v>6</v>
      </c>
      <c r="K1190" s="50" t="s">
        <v>39</v>
      </c>
      <c r="L1190" s="51">
        <v>13131.7943316</v>
      </c>
      <c r="M1190" s="51">
        <v>6937990.0256599998</v>
      </c>
      <c r="N1190" s="51">
        <v>159.27497194</v>
      </c>
      <c r="O1190" s="51">
        <v>135</v>
      </c>
    </row>
    <row r="1191" spans="1:15" x14ac:dyDescent="0.25">
      <c r="A1191" s="50">
        <v>1717</v>
      </c>
      <c r="B1191" s="50">
        <v>10837</v>
      </c>
      <c r="C1191" s="50">
        <v>10837</v>
      </c>
      <c r="D1191" s="57">
        <v>80</v>
      </c>
      <c r="E1191" s="50" t="s">
        <v>209</v>
      </c>
      <c r="F1191" s="50" t="s">
        <v>350</v>
      </c>
      <c r="G1191" s="50" t="s">
        <v>458</v>
      </c>
      <c r="H1191" s="52">
        <v>41169</v>
      </c>
      <c r="I1191" s="50" t="s">
        <v>61</v>
      </c>
      <c r="J1191" s="50" t="s">
        <v>6</v>
      </c>
      <c r="K1191" s="50" t="s">
        <v>39</v>
      </c>
      <c r="L1191" s="51">
        <v>20447.824311299999</v>
      </c>
      <c r="M1191" s="51">
        <v>3720303.3994100001</v>
      </c>
      <c r="N1191" s="51">
        <v>85.406755754599999</v>
      </c>
      <c r="O1191" s="51">
        <v>80</v>
      </c>
    </row>
    <row r="1192" spans="1:15" x14ac:dyDescent="0.25">
      <c r="A1192" s="50">
        <v>1718</v>
      </c>
      <c r="B1192" s="50">
        <v>10841</v>
      </c>
      <c r="C1192" s="50">
        <v>10841</v>
      </c>
      <c r="D1192" s="57">
        <v>14</v>
      </c>
      <c r="E1192" s="50" t="s">
        <v>209</v>
      </c>
      <c r="F1192" s="50" t="s">
        <v>350</v>
      </c>
      <c r="G1192" s="50" t="s">
        <v>458</v>
      </c>
      <c r="H1192" s="52">
        <v>41169</v>
      </c>
      <c r="I1192" s="50" t="s">
        <v>61</v>
      </c>
      <c r="J1192" s="50" t="s">
        <v>6</v>
      </c>
      <c r="K1192" s="50" t="s">
        <v>39</v>
      </c>
      <c r="L1192" s="51">
        <v>2841.71595316</v>
      </c>
      <c r="M1192" s="51">
        <v>502869.60363600001</v>
      </c>
      <c r="N1192" s="51">
        <v>11.5443437815</v>
      </c>
      <c r="O1192" s="51">
        <v>11.5443437815</v>
      </c>
    </row>
    <row r="1193" spans="1:15" x14ac:dyDescent="0.25">
      <c r="A1193" s="50">
        <v>1719</v>
      </c>
      <c r="B1193" s="50">
        <v>10855</v>
      </c>
      <c r="C1193" s="50">
        <v>10855</v>
      </c>
      <c r="D1193" s="57">
        <v>809.76</v>
      </c>
      <c r="E1193" s="50" t="s">
        <v>150</v>
      </c>
      <c r="F1193" s="50" t="s">
        <v>350</v>
      </c>
      <c r="G1193" s="50" t="s">
        <v>383</v>
      </c>
      <c r="H1193" s="52">
        <v>41087</v>
      </c>
      <c r="I1193" s="50" t="s">
        <v>61</v>
      </c>
      <c r="J1193" s="50" t="s">
        <v>88</v>
      </c>
      <c r="K1193" s="50" t="s">
        <v>39</v>
      </c>
      <c r="L1193" s="51">
        <v>38669.0528729</v>
      </c>
      <c r="M1193" s="51">
        <v>35321061.854400001</v>
      </c>
      <c r="N1193" s="51">
        <v>810.86324928900001</v>
      </c>
      <c r="O1193" s="51">
        <v>809.76</v>
      </c>
    </row>
    <row r="1194" spans="1:15" x14ac:dyDescent="0.25">
      <c r="A1194" s="50">
        <v>1720</v>
      </c>
      <c r="B1194" s="50">
        <v>10861</v>
      </c>
      <c r="C1194" s="50">
        <v>10861</v>
      </c>
      <c r="D1194" s="57">
        <v>20.350000000000001</v>
      </c>
      <c r="E1194" s="50" t="s">
        <v>134</v>
      </c>
      <c r="F1194" s="50" t="s">
        <v>350</v>
      </c>
      <c r="G1194" s="50" t="s">
        <v>613</v>
      </c>
      <c r="H1194" s="52">
        <v>41158</v>
      </c>
      <c r="I1194" s="50" t="s">
        <v>61</v>
      </c>
      <c r="J1194" s="50" t="s">
        <v>62</v>
      </c>
      <c r="K1194" s="50" t="s">
        <v>39</v>
      </c>
      <c r="L1194" s="51">
        <v>4008.6345337799999</v>
      </c>
      <c r="M1194" s="51">
        <v>887667.80261100002</v>
      </c>
      <c r="N1194" s="51">
        <v>20.378130240899999</v>
      </c>
      <c r="O1194" s="51">
        <v>20.350000000000001</v>
      </c>
    </row>
    <row r="1195" spans="1:15" x14ac:dyDescent="0.25">
      <c r="A1195" s="50">
        <v>1721</v>
      </c>
      <c r="B1195" s="50">
        <v>10866</v>
      </c>
      <c r="C1195" s="50">
        <v>10866</v>
      </c>
      <c r="D1195" s="57">
        <v>165.5</v>
      </c>
      <c r="E1195" s="50" t="s">
        <v>209</v>
      </c>
      <c r="F1195" s="50" t="s">
        <v>350</v>
      </c>
      <c r="G1195" s="50" t="s">
        <v>459</v>
      </c>
      <c r="H1195" s="52">
        <v>41147</v>
      </c>
      <c r="I1195" s="50" t="s">
        <v>61</v>
      </c>
      <c r="J1195" s="50" t="s">
        <v>6</v>
      </c>
      <c r="K1195" s="50" t="s">
        <v>39</v>
      </c>
      <c r="L1195" s="51">
        <v>21650.737098500002</v>
      </c>
      <c r="M1195" s="51">
        <v>3396373.5154800001</v>
      </c>
      <c r="N1195" s="51">
        <v>77.970319123300001</v>
      </c>
      <c r="O1195" s="51">
        <v>77.970319123300001</v>
      </c>
    </row>
    <row r="1196" spans="1:15" x14ac:dyDescent="0.25">
      <c r="A1196" s="50">
        <v>1722</v>
      </c>
      <c r="B1196" s="50">
        <v>10867</v>
      </c>
      <c r="C1196" s="50">
        <v>10867</v>
      </c>
      <c r="D1196" s="57">
        <v>15.78</v>
      </c>
      <c r="E1196" s="50" t="s">
        <v>209</v>
      </c>
      <c r="F1196" s="50" t="s">
        <v>350</v>
      </c>
      <c r="G1196" s="50" t="s">
        <v>459</v>
      </c>
      <c r="H1196" s="52">
        <v>41178</v>
      </c>
      <c r="I1196" s="50" t="s">
        <v>61</v>
      </c>
      <c r="J1196" s="50" t="s">
        <v>6</v>
      </c>
      <c r="K1196" s="50" t="s">
        <v>39</v>
      </c>
      <c r="L1196" s="51">
        <v>3980.0416032600001</v>
      </c>
      <c r="M1196" s="51">
        <v>688035.16232400003</v>
      </c>
      <c r="N1196" s="51">
        <v>15.7951770999</v>
      </c>
      <c r="O1196" s="51">
        <v>15.78</v>
      </c>
    </row>
    <row r="1197" spans="1:15" x14ac:dyDescent="0.25">
      <c r="A1197" s="50">
        <v>1723</v>
      </c>
      <c r="B1197" s="50">
        <v>10871</v>
      </c>
      <c r="C1197" s="50">
        <v>10871</v>
      </c>
      <c r="D1197" s="57">
        <v>5</v>
      </c>
      <c r="E1197" s="50" t="s">
        <v>209</v>
      </c>
      <c r="F1197" s="50" t="s">
        <v>350</v>
      </c>
      <c r="G1197" s="50" t="s">
        <v>459</v>
      </c>
      <c r="H1197" s="52">
        <v>41178</v>
      </c>
      <c r="I1197" s="50" t="s">
        <v>61</v>
      </c>
      <c r="J1197" s="50" t="s">
        <v>6</v>
      </c>
      <c r="K1197" s="50" t="s">
        <v>39</v>
      </c>
      <c r="L1197" s="51">
        <v>1982.0761210600001</v>
      </c>
      <c r="M1197" s="51">
        <v>207088.665068</v>
      </c>
      <c r="N1197" s="51">
        <v>4.7541206020600004</v>
      </c>
      <c r="O1197" s="51">
        <v>4.7541206020600004</v>
      </c>
    </row>
    <row r="1198" spans="1:15" x14ac:dyDescent="0.25">
      <c r="A1198" s="50">
        <v>1724</v>
      </c>
      <c r="B1198" s="50">
        <v>10876</v>
      </c>
      <c r="C1198" s="50">
        <v>10876</v>
      </c>
      <c r="D1198" s="57">
        <v>25</v>
      </c>
      <c r="E1198" s="50" t="s">
        <v>209</v>
      </c>
      <c r="F1198" s="50" t="s">
        <v>350</v>
      </c>
      <c r="G1198" s="50" t="s">
        <v>459</v>
      </c>
      <c r="H1198" s="52">
        <v>41147</v>
      </c>
      <c r="I1198" s="50" t="s">
        <v>61</v>
      </c>
      <c r="J1198" s="50" t="s">
        <v>6</v>
      </c>
      <c r="K1198" s="50" t="s">
        <v>39</v>
      </c>
      <c r="L1198" s="51">
        <v>3860.5633145299998</v>
      </c>
      <c r="M1198" s="51">
        <v>623871.89250900003</v>
      </c>
      <c r="N1198" s="51">
        <v>14.322185215899999</v>
      </c>
      <c r="O1198" s="51">
        <v>14.322185215899999</v>
      </c>
    </row>
    <row r="1199" spans="1:15" x14ac:dyDescent="0.25">
      <c r="A1199" s="50">
        <v>1725</v>
      </c>
      <c r="B1199" s="50">
        <v>10877</v>
      </c>
      <c r="C1199" s="50">
        <v>10877</v>
      </c>
      <c r="D1199" s="57">
        <v>30</v>
      </c>
      <c r="E1199" s="50" t="s">
        <v>209</v>
      </c>
      <c r="F1199" s="50" t="s">
        <v>350</v>
      </c>
      <c r="G1199" s="50" t="s">
        <v>459</v>
      </c>
      <c r="H1199" s="52">
        <v>41178</v>
      </c>
      <c r="I1199" s="50" t="s">
        <v>61</v>
      </c>
      <c r="J1199" s="50" t="s">
        <v>6</v>
      </c>
      <c r="K1199" s="50" t="s">
        <v>39</v>
      </c>
      <c r="L1199" s="51">
        <v>6473.0841554299996</v>
      </c>
      <c r="M1199" s="51">
        <v>1263941.26254</v>
      </c>
      <c r="N1199" s="51">
        <v>29.0162148374</v>
      </c>
      <c r="O1199" s="51">
        <v>29.0162148374</v>
      </c>
    </row>
    <row r="1200" spans="1:15" x14ac:dyDescent="0.25">
      <c r="A1200" s="50">
        <v>1726</v>
      </c>
      <c r="B1200" s="50">
        <v>10879</v>
      </c>
      <c r="C1200" s="50">
        <v>10879</v>
      </c>
      <c r="D1200" s="57">
        <v>40</v>
      </c>
      <c r="E1200" s="50" t="s">
        <v>209</v>
      </c>
      <c r="F1200" s="50" t="s">
        <v>350</v>
      </c>
      <c r="G1200" s="50" t="s">
        <v>459</v>
      </c>
      <c r="H1200" s="52">
        <v>41178</v>
      </c>
      <c r="I1200" s="50" t="s">
        <v>61</v>
      </c>
      <c r="J1200" s="50" t="s">
        <v>6</v>
      </c>
      <c r="K1200" s="50" t="s">
        <v>39</v>
      </c>
      <c r="L1200" s="51">
        <v>4639.5296731600001</v>
      </c>
      <c r="M1200" s="51">
        <v>855791.459867</v>
      </c>
      <c r="N1200" s="51">
        <v>19.646347177300001</v>
      </c>
      <c r="O1200" s="51">
        <v>19.646347177300001</v>
      </c>
    </row>
    <row r="1201" spans="1:15" x14ac:dyDescent="0.25">
      <c r="A1201" s="50">
        <v>1727</v>
      </c>
      <c r="B1201" s="50">
        <v>10882</v>
      </c>
      <c r="C1201" s="50">
        <v>10882</v>
      </c>
      <c r="D1201" s="57">
        <v>10</v>
      </c>
      <c r="E1201" s="50" t="s">
        <v>209</v>
      </c>
      <c r="F1201" s="50" t="s">
        <v>350</v>
      </c>
      <c r="G1201" s="50" t="s">
        <v>459</v>
      </c>
      <c r="H1201" s="52">
        <v>41178</v>
      </c>
      <c r="I1201" s="50" t="s">
        <v>61</v>
      </c>
      <c r="J1201" s="50" t="s">
        <v>6</v>
      </c>
      <c r="K1201" s="50" t="s">
        <v>39</v>
      </c>
      <c r="L1201" s="51">
        <v>2637.7268639499998</v>
      </c>
      <c r="M1201" s="51">
        <v>432171.02088800003</v>
      </c>
      <c r="N1201" s="51">
        <v>9.9213211565100003</v>
      </c>
      <c r="O1201" s="51">
        <v>9.9213211565100003</v>
      </c>
    </row>
    <row r="1202" spans="1:15" x14ac:dyDescent="0.25">
      <c r="A1202" s="50">
        <v>1728</v>
      </c>
      <c r="B1202" s="50">
        <v>10884</v>
      </c>
      <c r="C1202" s="50">
        <v>10884</v>
      </c>
      <c r="D1202" s="57">
        <v>5</v>
      </c>
      <c r="E1202" s="50" t="s">
        <v>209</v>
      </c>
      <c r="F1202" s="50" t="s">
        <v>350</v>
      </c>
      <c r="G1202" s="50" t="s">
        <v>459</v>
      </c>
      <c r="H1202" s="52">
        <v>41178</v>
      </c>
      <c r="I1202" s="50" t="s">
        <v>61</v>
      </c>
      <c r="J1202" s="50" t="s">
        <v>6</v>
      </c>
      <c r="K1202" s="50" t="s">
        <v>39</v>
      </c>
      <c r="L1202" s="51">
        <v>1953.83464291</v>
      </c>
      <c r="M1202" s="51">
        <v>213189.44259799999</v>
      </c>
      <c r="N1202" s="51">
        <v>4.8941757428499999</v>
      </c>
      <c r="O1202" s="51">
        <v>4.8941757428499999</v>
      </c>
    </row>
    <row r="1203" spans="1:15" x14ac:dyDescent="0.25">
      <c r="A1203" s="50">
        <v>1729</v>
      </c>
      <c r="B1203" s="50">
        <v>10885</v>
      </c>
      <c r="C1203" s="50">
        <v>10885</v>
      </c>
      <c r="D1203" s="57">
        <v>995.95</v>
      </c>
      <c r="E1203" s="50" t="s">
        <v>209</v>
      </c>
      <c r="F1203" s="50" t="s">
        <v>350</v>
      </c>
      <c r="G1203" s="50" t="s">
        <v>459</v>
      </c>
      <c r="H1203" s="52">
        <v>41177</v>
      </c>
      <c r="I1203" s="50" t="s">
        <v>61</v>
      </c>
      <c r="J1203" s="50" t="s">
        <v>6</v>
      </c>
      <c r="K1203" s="50" t="s">
        <v>39</v>
      </c>
      <c r="L1203" s="51">
        <v>105533.65136800001</v>
      </c>
      <c r="M1203" s="51">
        <v>25838416.117199998</v>
      </c>
      <c r="N1203" s="51">
        <v>593.17078675699997</v>
      </c>
      <c r="O1203" s="51">
        <v>593.17078675699997</v>
      </c>
    </row>
    <row r="1204" spans="1:15" x14ac:dyDescent="0.25">
      <c r="A1204" s="50">
        <v>1730</v>
      </c>
      <c r="B1204" s="50">
        <v>10886</v>
      </c>
      <c r="C1204" s="50">
        <v>10886</v>
      </c>
      <c r="D1204" s="57">
        <v>4</v>
      </c>
      <c r="E1204" s="50" t="s">
        <v>209</v>
      </c>
      <c r="F1204" s="50" t="s">
        <v>350</v>
      </c>
      <c r="G1204" s="50" t="s">
        <v>459</v>
      </c>
      <c r="H1204" s="52">
        <v>41178</v>
      </c>
      <c r="I1204" s="50" t="s">
        <v>61</v>
      </c>
      <c r="J1204" s="50" t="s">
        <v>6</v>
      </c>
      <c r="K1204" s="50" t="s">
        <v>39</v>
      </c>
      <c r="L1204" s="51">
        <v>2257.8092348199998</v>
      </c>
      <c r="M1204" s="51">
        <v>313817.83397199999</v>
      </c>
      <c r="N1204" s="51">
        <v>7.2042949781300001</v>
      </c>
      <c r="O1204" s="51">
        <v>4</v>
      </c>
    </row>
    <row r="1205" spans="1:15" x14ac:dyDescent="0.25">
      <c r="A1205" s="50">
        <v>1731</v>
      </c>
      <c r="B1205" s="50">
        <v>10932</v>
      </c>
      <c r="C1205" s="50">
        <v>10932</v>
      </c>
      <c r="D1205" s="57">
        <v>321.89</v>
      </c>
      <c r="E1205" s="50" t="s">
        <v>209</v>
      </c>
      <c r="F1205" s="50" t="s">
        <v>350</v>
      </c>
      <c r="G1205" s="50" t="s">
        <v>462</v>
      </c>
      <c r="H1205" s="52">
        <v>41178</v>
      </c>
      <c r="I1205" s="50" t="s">
        <v>61</v>
      </c>
      <c r="J1205" s="50" t="s">
        <v>6</v>
      </c>
      <c r="K1205" s="50" t="s">
        <v>39</v>
      </c>
      <c r="L1205" s="51">
        <v>15748.311207799999</v>
      </c>
      <c r="M1205" s="51">
        <v>3018945.9872699999</v>
      </c>
      <c r="N1205" s="51">
        <v>69.3057406585</v>
      </c>
      <c r="O1205" s="51">
        <v>69.3057406585</v>
      </c>
    </row>
    <row r="1206" spans="1:15" x14ac:dyDescent="0.25">
      <c r="A1206" s="50">
        <v>1732</v>
      </c>
      <c r="B1206" s="50">
        <v>10933</v>
      </c>
      <c r="C1206" s="50">
        <v>10933</v>
      </c>
      <c r="D1206" s="57">
        <v>464.34</v>
      </c>
      <c r="E1206" s="50" t="s">
        <v>209</v>
      </c>
      <c r="F1206" s="50" t="s">
        <v>350</v>
      </c>
      <c r="G1206" s="50" t="s">
        <v>462</v>
      </c>
      <c r="H1206" s="52">
        <v>41164</v>
      </c>
      <c r="I1206" s="50" t="s">
        <v>61</v>
      </c>
      <c r="J1206" s="50" t="s">
        <v>6</v>
      </c>
      <c r="K1206" s="50" t="s">
        <v>39</v>
      </c>
      <c r="L1206" s="51">
        <v>18401.497205600001</v>
      </c>
      <c r="M1206" s="51">
        <v>3808088.79782</v>
      </c>
      <c r="N1206" s="51">
        <v>87.422039261400002</v>
      </c>
      <c r="O1206" s="51">
        <v>87.422039261400002</v>
      </c>
    </row>
    <row r="1207" spans="1:15" x14ac:dyDescent="0.25">
      <c r="A1207" s="50">
        <v>1735</v>
      </c>
      <c r="B1207" s="50">
        <v>11054</v>
      </c>
      <c r="C1207" s="50">
        <v>11054</v>
      </c>
      <c r="D1207" s="57">
        <v>11.85</v>
      </c>
      <c r="E1207" s="50" t="s">
        <v>167</v>
      </c>
      <c r="F1207" s="50" t="s">
        <v>350</v>
      </c>
      <c r="G1207" s="50" t="s">
        <v>430</v>
      </c>
      <c r="H1207" s="52">
        <v>41296</v>
      </c>
      <c r="I1207" s="50" t="s">
        <v>61</v>
      </c>
      <c r="J1207" s="50" t="s">
        <v>6</v>
      </c>
      <c r="K1207" s="50" t="s">
        <v>39</v>
      </c>
      <c r="L1207" s="51">
        <v>6083.23490107</v>
      </c>
      <c r="M1207" s="51">
        <v>1057899.10301</v>
      </c>
      <c r="N1207" s="51">
        <v>24.2861187928</v>
      </c>
      <c r="O1207" s="51">
        <v>11.85</v>
      </c>
    </row>
    <row r="1208" spans="1:15" x14ac:dyDescent="0.25">
      <c r="A1208" s="50">
        <v>1736</v>
      </c>
      <c r="B1208" s="50">
        <v>11056</v>
      </c>
      <c r="C1208" s="50">
        <v>11056</v>
      </c>
      <c r="D1208" s="57">
        <v>32</v>
      </c>
      <c r="E1208" s="50" t="s">
        <v>167</v>
      </c>
      <c r="F1208" s="50" t="s">
        <v>350</v>
      </c>
      <c r="G1208" s="50" t="s">
        <v>430</v>
      </c>
      <c r="H1208" s="52">
        <v>41296</v>
      </c>
      <c r="I1208" s="50" t="s">
        <v>61</v>
      </c>
      <c r="J1208" s="50" t="s">
        <v>6</v>
      </c>
      <c r="K1208" s="50" t="s">
        <v>39</v>
      </c>
      <c r="L1208" s="51">
        <v>8437.7186360199994</v>
      </c>
      <c r="M1208" s="51">
        <v>1838377.69172</v>
      </c>
      <c r="N1208" s="51">
        <v>42.203513435600001</v>
      </c>
      <c r="O1208" s="51">
        <v>32</v>
      </c>
    </row>
    <row r="1209" spans="1:15" x14ac:dyDescent="0.25">
      <c r="A1209" s="50">
        <v>1737</v>
      </c>
      <c r="B1209" s="50">
        <v>11057</v>
      </c>
      <c r="C1209" s="50">
        <v>11057</v>
      </c>
      <c r="D1209" s="57">
        <v>30.5</v>
      </c>
      <c r="E1209" s="50" t="s">
        <v>167</v>
      </c>
      <c r="F1209" s="50" t="s">
        <v>350</v>
      </c>
      <c r="G1209" s="50" t="s">
        <v>430</v>
      </c>
      <c r="H1209" s="52">
        <v>41296</v>
      </c>
      <c r="I1209" s="50" t="s">
        <v>61</v>
      </c>
      <c r="J1209" s="50" t="s">
        <v>6</v>
      </c>
      <c r="K1209" s="50" t="s">
        <v>39</v>
      </c>
      <c r="L1209" s="51">
        <v>6666.9808792599997</v>
      </c>
      <c r="M1209" s="51">
        <v>1335539.4990300001</v>
      </c>
      <c r="N1209" s="51">
        <v>30.659890752999999</v>
      </c>
      <c r="O1209" s="51">
        <v>30.5</v>
      </c>
    </row>
    <row r="1210" spans="1:15" x14ac:dyDescent="0.25">
      <c r="A1210" s="50">
        <v>1738</v>
      </c>
      <c r="B1210" s="50">
        <v>11059</v>
      </c>
      <c r="C1210" s="50">
        <v>11059</v>
      </c>
      <c r="D1210" s="57">
        <v>10</v>
      </c>
      <c r="E1210" s="50" t="s">
        <v>167</v>
      </c>
      <c r="F1210" s="50" t="s">
        <v>350</v>
      </c>
      <c r="G1210" s="50" t="s">
        <v>430</v>
      </c>
      <c r="H1210" s="52">
        <v>41296</v>
      </c>
      <c r="I1210" s="50" t="s">
        <v>61</v>
      </c>
      <c r="J1210" s="50" t="s">
        <v>6</v>
      </c>
      <c r="K1210" s="50" t="s">
        <v>39</v>
      </c>
      <c r="L1210" s="51">
        <v>2583.9342926700001</v>
      </c>
      <c r="M1210" s="51">
        <v>424577.27370800002</v>
      </c>
      <c r="N1210" s="51">
        <v>9.7469920115300006</v>
      </c>
      <c r="O1210" s="51">
        <v>9.7469920115300006</v>
      </c>
    </row>
    <row r="1211" spans="1:15" x14ac:dyDescent="0.25">
      <c r="A1211" s="50">
        <v>1741</v>
      </c>
      <c r="B1211" s="50">
        <v>11224</v>
      </c>
      <c r="C1211" s="50">
        <v>11224</v>
      </c>
      <c r="D1211" s="57">
        <v>10.050000000000001</v>
      </c>
      <c r="E1211" s="50" t="s">
        <v>167</v>
      </c>
      <c r="F1211" s="50" t="s">
        <v>350</v>
      </c>
      <c r="G1211" s="50" t="s">
        <v>464</v>
      </c>
      <c r="H1211" s="52">
        <v>41331</v>
      </c>
      <c r="I1211" s="50" t="s">
        <v>61</v>
      </c>
      <c r="J1211" s="50" t="s">
        <v>6</v>
      </c>
      <c r="K1211" s="50" t="s">
        <v>39</v>
      </c>
      <c r="L1211" s="51">
        <v>2648.3676070000001</v>
      </c>
      <c r="M1211" s="51">
        <v>438354.86225399998</v>
      </c>
      <c r="N1211" s="51">
        <v>10.0632831882</v>
      </c>
      <c r="O1211" s="51">
        <v>10.050000000000001</v>
      </c>
    </row>
    <row r="1212" spans="1:15" x14ac:dyDescent="0.25">
      <c r="A1212" s="50">
        <v>1742</v>
      </c>
      <c r="B1212" s="50">
        <v>11225</v>
      </c>
      <c r="C1212" s="50">
        <v>11225</v>
      </c>
      <c r="D1212" s="57">
        <v>10.050000000000001</v>
      </c>
      <c r="E1212" s="50" t="s">
        <v>167</v>
      </c>
      <c r="F1212" s="50" t="s">
        <v>350</v>
      </c>
      <c r="G1212" s="50" t="s">
        <v>464</v>
      </c>
      <c r="H1212" s="52">
        <v>41331</v>
      </c>
      <c r="I1212" s="50" t="s">
        <v>61</v>
      </c>
      <c r="J1212" s="50" t="s">
        <v>6</v>
      </c>
      <c r="K1212" s="50" t="s">
        <v>39</v>
      </c>
      <c r="L1212" s="51">
        <v>2649.1092732699999</v>
      </c>
      <c r="M1212" s="51">
        <v>438605.81825999997</v>
      </c>
      <c r="N1212" s="51">
        <v>10.0690443684</v>
      </c>
      <c r="O1212" s="51">
        <v>10.050000000000001</v>
      </c>
    </row>
    <row r="1213" spans="1:15" x14ac:dyDescent="0.25">
      <c r="A1213" s="50">
        <v>1743</v>
      </c>
      <c r="B1213" s="50">
        <v>11226</v>
      </c>
      <c r="C1213" s="50">
        <v>11226</v>
      </c>
      <c r="D1213" s="57">
        <v>10.06</v>
      </c>
      <c r="E1213" s="50" t="s">
        <v>167</v>
      </c>
      <c r="F1213" s="50" t="s">
        <v>350</v>
      </c>
      <c r="G1213" s="50" t="s">
        <v>464</v>
      </c>
      <c r="H1213" s="52">
        <v>41331</v>
      </c>
      <c r="I1213" s="50" t="s">
        <v>61</v>
      </c>
      <c r="J1213" s="50" t="s">
        <v>6</v>
      </c>
      <c r="K1213" s="50" t="s">
        <v>39</v>
      </c>
      <c r="L1213" s="51">
        <v>2649.8392139500002</v>
      </c>
      <c r="M1213" s="51">
        <v>438850.86855499999</v>
      </c>
      <c r="N1213" s="51">
        <v>10.074669971600001</v>
      </c>
      <c r="O1213" s="51">
        <v>10.06</v>
      </c>
    </row>
    <row r="1214" spans="1:15" x14ac:dyDescent="0.25">
      <c r="A1214" s="50">
        <v>1744</v>
      </c>
      <c r="B1214" s="50">
        <v>11230</v>
      </c>
      <c r="C1214" s="50">
        <v>11230</v>
      </c>
      <c r="D1214" s="57">
        <v>25.78</v>
      </c>
      <c r="E1214" s="50" t="s">
        <v>167</v>
      </c>
      <c r="F1214" s="50" t="s">
        <v>350</v>
      </c>
      <c r="G1214" s="50" t="s">
        <v>464</v>
      </c>
      <c r="H1214" s="52">
        <v>41331</v>
      </c>
      <c r="I1214" s="50" t="s">
        <v>61</v>
      </c>
      <c r="J1214" s="50" t="s">
        <v>6</v>
      </c>
      <c r="K1214" s="50" t="s">
        <v>39</v>
      </c>
      <c r="L1214" s="51">
        <v>7346.4177208199999</v>
      </c>
      <c r="M1214" s="51">
        <v>1124709.4921599999</v>
      </c>
      <c r="N1214" s="51">
        <v>25.8198804182</v>
      </c>
      <c r="O1214" s="51">
        <v>25.78</v>
      </c>
    </row>
    <row r="1215" spans="1:15" x14ac:dyDescent="0.25">
      <c r="A1215" s="50">
        <v>1745</v>
      </c>
      <c r="B1215" s="50">
        <v>11231</v>
      </c>
      <c r="C1215" s="50">
        <v>11231</v>
      </c>
      <c r="D1215" s="57">
        <v>11.64</v>
      </c>
      <c r="E1215" s="50" t="s">
        <v>167</v>
      </c>
      <c r="F1215" s="50" t="s">
        <v>350</v>
      </c>
      <c r="G1215" s="50" t="s">
        <v>464</v>
      </c>
      <c r="H1215" s="52">
        <v>41331</v>
      </c>
      <c r="I1215" s="50" t="s">
        <v>61</v>
      </c>
      <c r="J1215" s="50" t="s">
        <v>6</v>
      </c>
      <c r="K1215" s="50" t="s">
        <v>39</v>
      </c>
      <c r="L1215" s="51">
        <v>2893.04379509</v>
      </c>
      <c r="M1215" s="51">
        <v>507929.30118200002</v>
      </c>
      <c r="N1215" s="51">
        <v>11.6604989189</v>
      </c>
      <c r="O1215" s="51">
        <v>11.64</v>
      </c>
    </row>
    <row r="1216" spans="1:15" x14ac:dyDescent="0.25">
      <c r="A1216" s="50">
        <v>1746</v>
      </c>
      <c r="B1216" s="50">
        <v>11232</v>
      </c>
      <c r="C1216" s="50">
        <v>11232</v>
      </c>
      <c r="D1216" s="57">
        <v>16.489999999999998</v>
      </c>
      <c r="E1216" s="50" t="s">
        <v>167</v>
      </c>
      <c r="F1216" s="50" t="s">
        <v>350</v>
      </c>
      <c r="G1216" s="50" t="s">
        <v>464</v>
      </c>
      <c r="H1216" s="52">
        <v>41331</v>
      </c>
      <c r="I1216" s="50" t="s">
        <v>61</v>
      </c>
      <c r="J1216" s="50" t="s">
        <v>6</v>
      </c>
      <c r="K1216" s="50" t="s">
        <v>39</v>
      </c>
      <c r="L1216" s="51">
        <v>4798.4957327000002</v>
      </c>
      <c r="M1216" s="51">
        <v>719544.58197099995</v>
      </c>
      <c r="N1216" s="51">
        <v>16.518536734600001</v>
      </c>
      <c r="O1216" s="51">
        <v>16.489999999999998</v>
      </c>
    </row>
    <row r="1217" spans="1:15" x14ac:dyDescent="0.25">
      <c r="A1217" s="50">
        <v>1747</v>
      </c>
      <c r="B1217" s="50">
        <v>11233</v>
      </c>
      <c r="C1217" s="50">
        <v>11233</v>
      </c>
      <c r="D1217" s="57">
        <v>19.8</v>
      </c>
      <c r="E1217" s="50" t="s">
        <v>167</v>
      </c>
      <c r="F1217" s="50" t="s">
        <v>350</v>
      </c>
      <c r="G1217" s="50" t="s">
        <v>464</v>
      </c>
      <c r="H1217" s="52">
        <v>41331</v>
      </c>
      <c r="I1217" s="50" t="s">
        <v>61</v>
      </c>
      <c r="J1217" s="50" t="s">
        <v>6</v>
      </c>
      <c r="K1217" s="50" t="s">
        <v>39</v>
      </c>
      <c r="L1217" s="51">
        <v>3934.1991678700001</v>
      </c>
      <c r="M1217" s="51">
        <v>863826.78847300005</v>
      </c>
      <c r="N1217" s="51">
        <v>19.8308136775</v>
      </c>
      <c r="O1217" s="51">
        <v>19.8</v>
      </c>
    </row>
    <row r="1218" spans="1:15" x14ac:dyDescent="0.25">
      <c r="A1218" s="50">
        <v>1748</v>
      </c>
      <c r="B1218" s="50">
        <v>11236</v>
      </c>
      <c r="C1218" s="50">
        <v>11236</v>
      </c>
      <c r="D1218" s="57">
        <v>52.5</v>
      </c>
      <c r="E1218" s="50" t="s">
        <v>167</v>
      </c>
      <c r="F1218" s="50" t="s">
        <v>350</v>
      </c>
      <c r="G1218" s="50" t="s">
        <v>464</v>
      </c>
      <c r="H1218" s="52">
        <v>41331</v>
      </c>
      <c r="I1218" s="50" t="s">
        <v>61</v>
      </c>
      <c r="J1218" s="50" t="s">
        <v>6</v>
      </c>
      <c r="K1218" s="50" t="s">
        <v>39</v>
      </c>
      <c r="L1218" s="51">
        <v>16000.816039200001</v>
      </c>
      <c r="M1218" s="51">
        <v>10580614.4715</v>
      </c>
      <c r="N1218" s="51">
        <v>242.89845716400001</v>
      </c>
      <c r="O1218" s="51">
        <v>52.5</v>
      </c>
    </row>
    <row r="1219" spans="1:15" x14ac:dyDescent="0.25">
      <c r="A1219" s="50">
        <v>1749</v>
      </c>
      <c r="B1219" s="50">
        <v>11243</v>
      </c>
      <c r="C1219" s="50">
        <v>11243</v>
      </c>
      <c r="D1219" s="57">
        <v>19.260000000000002</v>
      </c>
      <c r="E1219" s="50" t="s">
        <v>167</v>
      </c>
      <c r="F1219" s="50" t="s">
        <v>350</v>
      </c>
      <c r="G1219" s="50" t="s">
        <v>464</v>
      </c>
      <c r="H1219" s="52">
        <v>41331</v>
      </c>
      <c r="I1219" s="50" t="s">
        <v>61</v>
      </c>
      <c r="J1219" s="50" t="s">
        <v>6</v>
      </c>
      <c r="K1219" s="50" t="s">
        <v>39</v>
      </c>
      <c r="L1219" s="51">
        <v>4278.9642744599996</v>
      </c>
      <c r="M1219" s="51">
        <v>790736.41831199999</v>
      </c>
      <c r="N1219" s="51">
        <v>18.152882949199999</v>
      </c>
      <c r="O1219" s="51">
        <v>18.152882949199999</v>
      </c>
    </row>
    <row r="1220" spans="1:15" x14ac:dyDescent="0.25">
      <c r="A1220" s="50">
        <v>1751</v>
      </c>
      <c r="B1220" s="50">
        <v>11313</v>
      </c>
      <c r="C1220" s="50">
        <v>11313</v>
      </c>
      <c r="D1220" s="57">
        <v>649.1</v>
      </c>
      <c r="E1220" s="50" t="s">
        <v>134</v>
      </c>
      <c r="F1220" s="50" t="s">
        <v>350</v>
      </c>
      <c r="G1220" s="50" t="s">
        <v>618</v>
      </c>
      <c r="H1220" s="52">
        <v>41340</v>
      </c>
      <c r="I1220" s="50" t="s">
        <v>61</v>
      </c>
      <c r="J1220" s="50" t="s">
        <v>62</v>
      </c>
      <c r="K1220" s="50" t="s">
        <v>39</v>
      </c>
      <c r="L1220" s="51">
        <v>29186.281142600001</v>
      </c>
      <c r="M1220" s="51">
        <v>28318110.587400001</v>
      </c>
      <c r="N1220" s="51">
        <v>650.09696648700003</v>
      </c>
      <c r="O1220" s="51">
        <v>649.1</v>
      </c>
    </row>
    <row r="1221" spans="1:15" x14ac:dyDescent="0.25">
      <c r="A1221" s="50">
        <v>1753</v>
      </c>
      <c r="B1221" s="50">
        <v>11367</v>
      </c>
      <c r="C1221" s="50">
        <v>11367</v>
      </c>
      <c r="D1221" s="57">
        <v>23.42</v>
      </c>
      <c r="E1221" s="50" t="s">
        <v>134</v>
      </c>
      <c r="F1221" s="50" t="s">
        <v>350</v>
      </c>
      <c r="G1221" s="50" t="s">
        <v>619</v>
      </c>
      <c r="H1221" s="52">
        <v>41355</v>
      </c>
      <c r="I1221" s="50" t="s">
        <v>61</v>
      </c>
      <c r="J1221" s="50" t="s">
        <v>62</v>
      </c>
      <c r="K1221" s="50" t="s">
        <v>39</v>
      </c>
      <c r="L1221" s="51">
        <v>7414.3665190800002</v>
      </c>
      <c r="M1221" s="51">
        <v>1021596.32325</v>
      </c>
      <c r="N1221" s="51">
        <v>23.4527183115</v>
      </c>
      <c r="O1221" s="51">
        <v>23.42</v>
      </c>
    </row>
    <row r="1222" spans="1:15" x14ac:dyDescent="0.25">
      <c r="A1222" s="50">
        <v>1754</v>
      </c>
      <c r="B1222" s="50">
        <v>11370</v>
      </c>
      <c r="C1222" s="50">
        <v>11370</v>
      </c>
      <c r="D1222" s="57">
        <v>201.97</v>
      </c>
      <c r="E1222" s="50" t="s">
        <v>134</v>
      </c>
      <c r="F1222" s="50" t="s">
        <v>350</v>
      </c>
      <c r="G1222" s="50" t="s">
        <v>620</v>
      </c>
      <c r="H1222" s="52">
        <v>41354</v>
      </c>
      <c r="I1222" s="50" t="s">
        <v>61</v>
      </c>
      <c r="J1222" s="50" t="s">
        <v>62</v>
      </c>
      <c r="K1222" s="50" t="s">
        <v>39</v>
      </c>
      <c r="L1222" s="51">
        <v>14652.594322999999</v>
      </c>
      <c r="M1222" s="51">
        <v>4275716.1089599999</v>
      </c>
      <c r="N1222" s="51">
        <v>98.157328096200004</v>
      </c>
      <c r="O1222" s="51">
        <v>98.157328096200004</v>
      </c>
    </row>
    <row r="1223" spans="1:15" x14ac:dyDescent="0.25">
      <c r="A1223" s="50">
        <v>1755</v>
      </c>
      <c r="B1223" s="50">
        <v>11632</v>
      </c>
      <c r="C1223" s="50">
        <v>11632</v>
      </c>
      <c r="D1223" s="57">
        <v>27.7</v>
      </c>
      <c r="E1223" s="50" t="s">
        <v>167</v>
      </c>
      <c r="F1223" s="50" t="s">
        <v>350</v>
      </c>
      <c r="G1223" s="50" t="s">
        <v>474</v>
      </c>
      <c r="H1223" s="52">
        <v>41369</v>
      </c>
      <c r="I1223" s="50" t="s">
        <v>61</v>
      </c>
      <c r="J1223" s="50" t="s">
        <v>6</v>
      </c>
      <c r="K1223" s="50" t="s">
        <v>39</v>
      </c>
      <c r="L1223" s="51">
        <v>7968.6978094100004</v>
      </c>
      <c r="M1223" s="51">
        <v>3523021.6489499998</v>
      </c>
      <c r="N1223" s="51">
        <v>80.877771833699995</v>
      </c>
      <c r="O1223" s="51">
        <v>27.7</v>
      </c>
    </row>
    <row r="1224" spans="1:15" x14ac:dyDescent="0.25">
      <c r="A1224" s="50">
        <v>1756</v>
      </c>
      <c r="B1224" s="50">
        <v>11634</v>
      </c>
      <c r="C1224" s="50">
        <v>11634</v>
      </c>
      <c r="D1224" s="57">
        <v>904.7</v>
      </c>
      <c r="E1224" s="50" t="s">
        <v>167</v>
      </c>
      <c r="F1224" s="50" t="s">
        <v>350</v>
      </c>
      <c r="G1224" s="50" t="s">
        <v>474</v>
      </c>
      <c r="H1224" s="52">
        <v>41369</v>
      </c>
      <c r="I1224" s="50" t="s">
        <v>61</v>
      </c>
      <c r="J1224" s="50" t="s">
        <v>6</v>
      </c>
      <c r="K1224" s="50" t="s">
        <v>39</v>
      </c>
      <c r="L1224" s="51">
        <v>113235.461165</v>
      </c>
      <c r="M1224" s="51">
        <v>45709038.903099999</v>
      </c>
      <c r="N1224" s="51">
        <v>1049.3393420499999</v>
      </c>
      <c r="O1224" s="51">
        <v>904.7</v>
      </c>
    </row>
    <row r="1225" spans="1:15" x14ac:dyDescent="0.25">
      <c r="A1225" s="50">
        <v>1757</v>
      </c>
      <c r="B1225" s="50">
        <v>11636</v>
      </c>
      <c r="C1225" s="50">
        <v>11636</v>
      </c>
      <c r="D1225" s="57">
        <v>187.6</v>
      </c>
      <c r="E1225" s="50" t="s">
        <v>167</v>
      </c>
      <c r="F1225" s="50" t="s">
        <v>350</v>
      </c>
      <c r="G1225" s="50" t="s">
        <v>474</v>
      </c>
      <c r="H1225" s="52">
        <v>41369</v>
      </c>
      <c r="I1225" s="50" t="s">
        <v>61</v>
      </c>
      <c r="J1225" s="50" t="s">
        <v>6</v>
      </c>
      <c r="K1225" s="50" t="s">
        <v>39</v>
      </c>
      <c r="L1225" s="51">
        <v>13216.171924099999</v>
      </c>
      <c r="M1225" s="51">
        <v>8631714.4509699997</v>
      </c>
      <c r="N1225" s="51">
        <v>198.157690035</v>
      </c>
      <c r="O1225" s="51">
        <v>187.6</v>
      </c>
    </row>
    <row r="1226" spans="1:15" x14ac:dyDescent="0.25">
      <c r="A1226" s="50">
        <v>1758</v>
      </c>
      <c r="B1226" s="50">
        <v>11638</v>
      </c>
      <c r="C1226" s="50">
        <v>11638</v>
      </c>
      <c r="D1226" s="57">
        <v>215.4</v>
      </c>
      <c r="E1226" s="50" t="s">
        <v>167</v>
      </c>
      <c r="F1226" s="50" t="s">
        <v>350</v>
      </c>
      <c r="G1226" s="50" t="s">
        <v>474</v>
      </c>
      <c r="H1226" s="52">
        <v>41369</v>
      </c>
      <c r="I1226" s="50" t="s">
        <v>61</v>
      </c>
      <c r="J1226" s="50" t="s">
        <v>6</v>
      </c>
      <c r="K1226" s="50" t="s">
        <v>39</v>
      </c>
      <c r="L1226" s="51">
        <v>20305.1304872</v>
      </c>
      <c r="M1226" s="51">
        <v>11674754.2071</v>
      </c>
      <c r="N1226" s="51">
        <v>268.01654973000001</v>
      </c>
      <c r="O1226" s="51">
        <v>215.4</v>
      </c>
    </row>
    <row r="1227" spans="1:15" x14ac:dyDescent="0.25">
      <c r="A1227" s="50">
        <v>1759</v>
      </c>
      <c r="B1227" s="50">
        <v>11722</v>
      </c>
      <c r="C1227" s="50">
        <v>11722</v>
      </c>
      <c r="D1227" s="57">
        <v>830</v>
      </c>
      <c r="E1227" s="50" t="s">
        <v>167</v>
      </c>
      <c r="F1227" s="50" t="s">
        <v>350</v>
      </c>
      <c r="G1227" s="50" t="s">
        <v>240</v>
      </c>
      <c r="H1227" s="52">
        <v>41387</v>
      </c>
      <c r="I1227" s="50" t="s">
        <v>61</v>
      </c>
      <c r="J1227" s="50" t="s">
        <v>6</v>
      </c>
      <c r="K1227" s="50" t="s">
        <v>39</v>
      </c>
      <c r="L1227" s="51">
        <v>41351.291056800001</v>
      </c>
      <c r="M1227" s="51">
        <v>58594760.516400002</v>
      </c>
      <c r="N1227" s="51">
        <v>1345.15598935</v>
      </c>
      <c r="O1227" s="51">
        <v>830</v>
      </c>
    </row>
    <row r="1228" spans="1:15" x14ac:dyDescent="0.25">
      <c r="A1228" s="50">
        <v>1760</v>
      </c>
      <c r="B1228" s="50">
        <v>11730</v>
      </c>
      <c r="C1228" s="50">
        <v>11730</v>
      </c>
      <c r="D1228" s="57">
        <v>4.68</v>
      </c>
      <c r="E1228" s="50" t="s">
        <v>167</v>
      </c>
      <c r="F1228" s="50" t="s">
        <v>350</v>
      </c>
      <c r="G1228" s="50" t="s">
        <v>621</v>
      </c>
      <c r="H1228" s="52">
        <v>41380</v>
      </c>
      <c r="I1228" s="50" t="s">
        <v>61</v>
      </c>
      <c r="J1228" s="50" t="s">
        <v>6</v>
      </c>
      <c r="K1228" s="50" t="s">
        <v>39</v>
      </c>
      <c r="L1228" s="51">
        <v>1900.0429008599999</v>
      </c>
      <c r="M1228" s="51">
        <v>204462.118632</v>
      </c>
      <c r="N1228" s="51">
        <v>4.6938231515800002</v>
      </c>
      <c r="O1228" s="51">
        <v>4.68</v>
      </c>
    </row>
    <row r="1229" spans="1:15" x14ac:dyDescent="0.25">
      <c r="A1229" s="50">
        <v>1761</v>
      </c>
      <c r="B1229" s="50">
        <v>11731</v>
      </c>
      <c r="C1229" s="50">
        <v>11731</v>
      </c>
      <c r="D1229" s="57">
        <v>10.01</v>
      </c>
      <c r="E1229" s="50" t="s">
        <v>167</v>
      </c>
      <c r="F1229" s="50" t="s">
        <v>350</v>
      </c>
      <c r="G1229" s="50" t="s">
        <v>621</v>
      </c>
      <c r="H1229" s="52">
        <v>41380</v>
      </c>
      <c r="I1229" s="50" t="s">
        <v>61</v>
      </c>
      <c r="J1229" s="50" t="s">
        <v>6</v>
      </c>
      <c r="K1229" s="50" t="s">
        <v>39</v>
      </c>
      <c r="L1229" s="51">
        <v>2644.6229651100002</v>
      </c>
      <c r="M1229" s="51">
        <v>437182.50964399998</v>
      </c>
      <c r="N1229" s="51">
        <v>10.0363695679</v>
      </c>
      <c r="O1229" s="51">
        <v>10.01</v>
      </c>
    </row>
    <row r="1230" spans="1:15" x14ac:dyDescent="0.25">
      <c r="A1230" s="50">
        <v>1762</v>
      </c>
      <c r="B1230" s="50">
        <v>11733</v>
      </c>
      <c r="C1230" s="50">
        <v>11733</v>
      </c>
      <c r="D1230" s="57">
        <v>10</v>
      </c>
      <c r="E1230" s="50" t="s">
        <v>167</v>
      </c>
      <c r="F1230" s="50" t="s">
        <v>350</v>
      </c>
      <c r="G1230" s="50" t="s">
        <v>477</v>
      </c>
      <c r="H1230" s="52">
        <v>41390</v>
      </c>
      <c r="I1230" s="50" t="s">
        <v>61</v>
      </c>
      <c r="J1230" s="50" t="s">
        <v>6</v>
      </c>
      <c r="K1230" s="50" t="s">
        <v>39</v>
      </c>
      <c r="L1230" s="51">
        <v>951.09614474700004</v>
      </c>
      <c r="M1230" s="51">
        <v>36421.195182099997</v>
      </c>
      <c r="N1230" s="51">
        <v>0.83611893634800005</v>
      </c>
      <c r="O1230" s="51">
        <v>0.83611893634800005</v>
      </c>
    </row>
    <row r="1231" spans="1:15" x14ac:dyDescent="0.25">
      <c r="A1231" s="50">
        <v>1763</v>
      </c>
      <c r="B1231" s="50">
        <v>11734</v>
      </c>
      <c r="C1231" s="50">
        <v>11734</v>
      </c>
      <c r="D1231" s="57">
        <v>10</v>
      </c>
      <c r="E1231" s="50" t="s">
        <v>167</v>
      </c>
      <c r="F1231" s="50" t="s">
        <v>350</v>
      </c>
      <c r="G1231" s="50" t="s">
        <v>477</v>
      </c>
      <c r="H1231" s="52">
        <v>41390</v>
      </c>
      <c r="I1231" s="50" t="s">
        <v>61</v>
      </c>
      <c r="J1231" s="50" t="s">
        <v>6</v>
      </c>
      <c r="K1231" s="50" t="s">
        <v>39</v>
      </c>
      <c r="L1231" s="51">
        <v>2661.9935449499999</v>
      </c>
      <c r="M1231" s="51">
        <v>316282.67816000001</v>
      </c>
      <c r="N1231" s="51">
        <v>7.2608802409099997</v>
      </c>
      <c r="O1231" s="51">
        <v>7.2608802409099997</v>
      </c>
    </row>
    <row r="1232" spans="1:15" x14ac:dyDescent="0.25">
      <c r="A1232" s="50">
        <v>1764</v>
      </c>
      <c r="B1232" s="50">
        <v>11735</v>
      </c>
      <c r="C1232" s="50">
        <v>11735</v>
      </c>
      <c r="D1232" s="57">
        <v>22</v>
      </c>
      <c r="E1232" s="50" t="s">
        <v>167</v>
      </c>
      <c r="F1232" s="50" t="s">
        <v>350</v>
      </c>
      <c r="G1232" s="50" t="s">
        <v>477</v>
      </c>
      <c r="H1232" s="52">
        <v>41390</v>
      </c>
      <c r="I1232" s="50" t="s">
        <v>61</v>
      </c>
      <c r="J1232" s="50" t="s">
        <v>6</v>
      </c>
      <c r="K1232" s="50" t="s">
        <v>39</v>
      </c>
      <c r="L1232" s="51">
        <v>4065.1716277400001</v>
      </c>
      <c r="M1232" s="51">
        <v>942695.56695100002</v>
      </c>
      <c r="N1232" s="51">
        <v>21.6413989381</v>
      </c>
      <c r="O1232" s="51">
        <v>21.6413989381</v>
      </c>
    </row>
    <row r="1233" spans="1:15" x14ac:dyDescent="0.25">
      <c r="A1233" s="50">
        <v>1765</v>
      </c>
      <c r="B1233" s="50">
        <v>11737</v>
      </c>
      <c r="C1233" s="50">
        <v>11737</v>
      </c>
      <c r="D1233" s="57">
        <v>10</v>
      </c>
      <c r="E1233" s="50" t="s">
        <v>167</v>
      </c>
      <c r="F1233" s="50" t="s">
        <v>350</v>
      </c>
      <c r="G1233" s="50" t="s">
        <v>477</v>
      </c>
      <c r="H1233" s="52">
        <v>41390</v>
      </c>
      <c r="I1233" s="50" t="s">
        <v>61</v>
      </c>
      <c r="J1233" s="50" t="s">
        <v>6</v>
      </c>
      <c r="K1233" s="50" t="s">
        <v>39</v>
      </c>
      <c r="L1233" s="51">
        <v>1584.9576005500001</v>
      </c>
      <c r="M1233" s="51">
        <v>140757.69518800001</v>
      </c>
      <c r="N1233" s="51">
        <v>3.2313649729299998</v>
      </c>
      <c r="O1233" s="51">
        <v>3.2313649729299998</v>
      </c>
    </row>
    <row r="1234" spans="1:15" x14ac:dyDescent="0.25">
      <c r="A1234" s="50">
        <v>1766</v>
      </c>
      <c r="B1234" s="50">
        <v>11740</v>
      </c>
      <c r="C1234" s="50">
        <v>11740</v>
      </c>
      <c r="D1234" s="57">
        <v>4.24</v>
      </c>
      <c r="E1234" s="50" t="s">
        <v>167</v>
      </c>
      <c r="F1234" s="50" t="s">
        <v>350</v>
      </c>
      <c r="G1234" s="50" t="s">
        <v>478</v>
      </c>
      <c r="H1234" s="52">
        <v>41380</v>
      </c>
      <c r="I1234" s="50" t="s">
        <v>61</v>
      </c>
      <c r="J1234" s="50" t="s">
        <v>6</v>
      </c>
      <c r="K1234" s="50" t="s">
        <v>39</v>
      </c>
      <c r="L1234" s="51">
        <v>1739.5813514500001</v>
      </c>
      <c r="M1234" s="51">
        <v>172513.31013299999</v>
      </c>
      <c r="N1234" s="51">
        <v>3.9603764965199999</v>
      </c>
      <c r="O1234" s="51">
        <v>3.9603764965199999</v>
      </c>
    </row>
    <row r="1235" spans="1:15" x14ac:dyDescent="0.25">
      <c r="A1235" s="50">
        <v>1767</v>
      </c>
      <c r="B1235" s="50">
        <v>11743</v>
      </c>
      <c r="C1235" s="50">
        <v>11743</v>
      </c>
      <c r="D1235" s="57">
        <v>9.74</v>
      </c>
      <c r="E1235" s="50" t="s">
        <v>167</v>
      </c>
      <c r="F1235" s="50" t="s">
        <v>350</v>
      </c>
      <c r="G1235" s="50" t="s">
        <v>478</v>
      </c>
      <c r="H1235" s="52">
        <v>41380</v>
      </c>
      <c r="I1235" s="50" t="s">
        <v>61</v>
      </c>
      <c r="J1235" s="50" t="s">
        <v>6</v>
      </c>
      <c r="K1235" s="50" t="s">
        <v>39</v>
      </c>
      <c r="L1235" s="51">
        <v>2601.1493162400002</v>
      </c>
      <c r="M1235" s="51">
        <v>425213.99409599998</v>
      </c>
      <c r="N1235" s="51">
        <v>9.7616091588000007</v>
      </c>
      <c r="O1235" s="51">
        <v>9.74</v>
      </c>
    </row>
    <row r="1236" spans="1:15" x14ac:dyDescent="0.25">
      <c r="A1236" s="50">
        <v>1768</v>
      </c>
      <c r="B1236" s="50">
        <v>11744</v>
      </c>
      <c r="C1236" s="50">
        <v>11744</v>
      </c>
      <c r="D1236" s="57">
        <v>9.8699999999999992</v>
      </c>
      <c r="E1236" s="50" t="s">
        <v>167</v>
      </c>
      <c r="F1236" s="50" t="s">
        <v>350</v>
      </c>
      <c r="G1236" s="50" t="s">
        <v>478</v>
      </c>
      <c r="H1236" s="52">
        <v>41380</v>
      </c>
      <c r="I1236" s="50" t="s">
        <v>61</v>
      </c>
      <c r="J1236" s="50" t="s">
        <v>6</v>
      </c>
      <c r="K1236" s="50" t="s">
        <v>39</v>
      </c>
      <c r="L1236" s="51">
        <v>2627.0092891499999</v>
      </c>
      <c r="M1236" s="51">
        <v>430630.03669099999</v>
      </c>
      <c r="N1236" s="51">
        <v>9.8859448856000007</v>
      </c>
      <c r="O1236" s="51">
        <v>9.8699999999999992</v>
      </c>
    </row>
    <row r="1237" spans="1:15" x14ac:dyDescent="0.25">
      <c r="A1237" s="50">
        <v>1769</v>
      </c>
      <c r="B1237" s="50">
        <v>11745</v>
      </c>
      <c r="C1237" s="50">
        <v>11745</v>
      </c>
      <c r="D1237" s="57">
        <v>50.44</v>
      </c>
      <c r="E1237" s="50" t="s">
        <v>167</v>
      </c>
      <c r="F1237" s="50" t="s">
        <v>350</v>
      </c>
      <c r="G1237" s="50" t="s">
        <v>478</v>
      </c>
      <c r="H1237" s="52">
        <v>41380</v>
      </c>
      <c r="I1237" s="50" t="s">
        <v>61</v>
      </c>
      <c r="J1237" s="50" t="s">
        <v>6</v>
      </c>
      <c r="K1237" s="50" t="s">
        <v>39</v>
      </c>
      <c r="L1237" s="51">
        <v>9210.7183370000002</v>
      </c>
      <c r="M1237" s="51">
        <v>2178706.8073800001</v>
      </c>
      <c r="N1237" s="51">
        <v>50.016426130200003</v>
      </c>
      <c r="O1237" s="51">
        <v>50.016426130200003</v>
      </c>
    </row>
    <row r="1238" spans="1:15" x14ac:dyDescent="0.25">
      <c r="A1238" s="50">
        <v>1770</v>
      </c>
      <c r="B1238" s="50">
        <v>11746</v>
      </c>
      <c r="C1238" s="50">
        <v>11746</v>
      </c>
      <c r="D1238" s="57">
        <v>29.62</v>
      </c>
      <c r="E1238" s="50" t="s">
        <v>167</v>
      </c>
      <c r="F1238" s="50" t="s">
        <v>350</v>
      </c>
      <c r="G1238" s="50" t="s">
        <v>478</v>
      </c>
      <c r="H1238" s="52">
        <v>41380</v>
      </c>
      <c r="I1238" s="50" t="s">
        <v>61</v>
      </c>
      <c r="J1238" s="50" t="s">
        <v>6</v>
      </c>
      <c r="K1238" s="50" t="s">
        <v>39</v>
      </c>
      <c r="L1238" s="51">
        <v>3658.1873215400001</v>
      </c>
      <c r="M1238" s="51">
        <v>494782.17383699998</v>
      </c>
      <c r="N1238" s="51">
        <v>11.358681197699999</v>
      </c>
      <c r="O1238" s="51">
        <v>11.358681197699999</v>
      </c>
    </row>
    <row r="1239" spans="1:15" x14ac:dyDescent="0.25">
      <c r="A1239" s="50">
        <v>1771</v>
      </c>
      <c r="B1239" s="50">
        <v>11748</v>
      </c>
      <c r="C1239" s="50">
        <v>11748</v>
      </c>
      <c r="D1239" s="57">
        <v>16.170000000000002</v>
      </c>
      <c r="E1239" s="50" t="s">
        <v>167</v>
      </c>
      <c r="F1239" s="50" t="s">
        <v>350</v>
      </c>
      <c r="G1239" s="50" t="s">
        <v>478</v>
      </c>
      <c r="H1239" s="52">
        <v>41380</v>
      </c>
      <c r="I1239" s="50" t="s">
        <v>61</v>
      </c>
      <c r="J1239" s="50" t="s">
        <v>6</v>
      </c>
      <c r="K1239" s="50" t="s">
        <v>39</v>
      </c>
      <c r="L1239" s="51">
        <v>2281.1211148799998</v>
      </c>
      <c r="M1239" s="51">
        <v>238157.44399</v>
      </c>
      <c r="N1239" s="51">
        <v>5.4673644771100003</v>
      </c>
      <c r="O1239" s="51">
        <v>5.4673644771100003</v>
      </c>
    </row>
    <row r="1240" spans="1:15" x14ac:dyDescent="0.25">
      <c r="A1240" s="50">
        <v>1772</v>
      </c>
      <c r="B1240" s="50">
        <v>11750</v>
      </c>
      <c r="C1240" s="50">
        <v>11750</v>
      </c>
      <c r="D1240" s="57">
        <v>9.9499999999999993</v>
      </c>
      <c r="E1240" s="50" t="s">
        <v>167</v>
      </c>
      <c r="F1240" s="50" t="s">
        <v>350</v>
      </c>
      <c r="G1240" s="50" t="s">
        <v>478</v>
      </c>
      <c r="H1240" s="52">
        <v>41380</v>
      </c>
      <c r="I1240" s="50" t="s">
        <v>61</v>
      </c>
      <c r="J1240" s="50" t="s">
        <v>6</v>
      </c>
      <c r="K1240" s="50" t="s">
        <v>39</v>
      </c>
      <c r="L1240" s="51">
        <v>2565.5751484699999</v>
      </c>
      <c r="M1240" s="51">
        <v>424104.99948200001</v>
      </c>
      <c r="N1240" s="51">
        <v>9.7361500437800004</v>
      </c>
      <c r="O1240" s="51">
        <v>9.7361500437800004</v>
      </c>
    </row>
    <row r="1241" spans="1:15" x14ac:dyDescent="0.25">
      <c r="A1241" s="50">
        <v>1773</v>
      </c>
      <c r="B1241" s="50">
        <v>11806</v>
      </c>
      <c r="C1241" s="50">
        <v>11806</v>
      </c>
      <c r="D1241" s="57">
        <v>158.83000000000001</v>
      </c>
      <c r="E1241" s="50" t="s">
        <v>167</v>
      </c>
      <c r="F1241" s="50" t="s">
        <v>350</v>
      </c>
      <c r="G1241" s="50" t="s">
        <v>622</v>
      </c>
      <c r="H1241" s="52">
        <v>41391</v>
      </c>
      <c r="I1241" s="50" t="s">
        <v>61</v>
      </c>
      <c r="J1241" s="50" t="s">
        <v>6</v>
      </c>
      <c r="K1241" s="50" t="s">
        <v>39</v>
      </c>
      <c r="L1241" s="51">
        <v>15758.789446500001</v>
      </c>
      <c r="M1241" s="51">
        <v>6928476.8194199996</v>
      </c>
      <c r="N1241" s="51">
        <v>159.05657790199999</v>
      </c>
      <c r="O1241" s="51">
        <v>158.83000000000001</v>
      </c>
    </row>
    <row r="1242" spans="1:15" x14ac:dyDescent="0.25">
      <c r="A1242" s="50">
        <v>1774</v>
      </c>
      <c r="B1242" s="50">
        <v>11807</v>
      </c>
      <c r="C1242" s="50">
        <v>11807</v>
      </c>
      <c r="D1242" s="57">
        <v>173.52</v>
      </c>
      <c r="E1242" s="50" t="s">
        <v>167</v>
      </c>
      <c r="F1242" s="50" t="s">
        <v>350</v>
      </c>
      <c r="G1242" s="50" t="s">
        <v>622</v>
      </c>
      <c r="H1242" s="52">
        <v>41391</v>
      </c>
      <c r="I1242" s="50" t="s">
        <v>61</v>
      </c>
      <c r="J1242" s="50" t="s">
        <v>6</v>
      </c>
      <c r="K1242" s="50" t="s">
        <v>39</v>
      </c>
      <c r="L1242" s="51">
        <v>14449.0771728</v>
      </c>
      <c r="M1242" s="51">
        <v>7569087.2158899996</v>
      </c>
      <c r="N1242" s="51">
        <v>173.76302783099999</v>
      </c>
      <c r="O1242" s="51">
        <v>173.52</v>
      </c>
    </row>
    <row r="1243" spans="1:15" x14ac:dyDescent="0.25">
      <c r="A1243" s="50">
        <v>1775</v>
      </c>
      <c r="B1243" s="50">
        <v>11808</v>
      </c>
      <c r="C1243" s="50">
        <v>11808</v>
      </c>
      <c r="D1243" s="57">
        <v>14.29</v>
      </c>
      <c r="E1243" s="50" t="s">
        <v>167</v>
      </c>
      <c r="F1243" s="50" t="s">
        <v>350</v>
      </c>
      <c r="G1243" s="50" t="s">
        <v>622</v>
      </c>
      <c r="H1243" s="52">
        <v>41391</v>
      </c>
      <c r="I1243" s="50" t="s">
        <v>61</v>
      </c>
      <c r="J1243" s="50" t="s">
        <v>6</v>
      </c>
      <c r="K1243" s="50" t="s">
        <v>39</v>
      </c>
      <c r="L1243" s="51">
        <v>3827.7475671100001</v>
      </c>
      <c r="M1243" s="51">
        <v>623755.94321900001</v>
      </c>
      <c r="N1243" s="51">
        <v>14.319523375799999</v>
      </c>
      <c r="O1243" s="51">
        <v>14.29</v>
      </c>
    </row>
    <row r="1244" spans="1:15" x14ac:dyDescent="0.25">
      <c r="A1244" s="50">
        <v>1776</v>
      </c>
      <c r="B1244" s="50">
        <v>11809</v>
      </c>
      <c r="C1244" s="50">
        <v>11809</v>
      </c>
      <c r="D1244" s="57">
        <v>20.09</v>
      </c>
      <c r="E1244" s="50" t="s">
        <v>167</v>
      </c>
      <c r="F1244" s="50" t="s">
        <v>350</v>
      </c>
      <c r="G1244" s="50" t="s">
        <v>622</v>
      </c>
      <c r="H1244" s="52">
        <v>41391</v>
      </c>
      <c r="I1244" s="50" t="s">
        <v>61</v>
      </c>
      <c r="J1244" s="50" t="s">
        <v>6</v>
      </c>
      <c r="K1244" s="50" t="s">
        <v>39</v>
      </c>
      <c r="L1244" s="51">
        <v>3975.4290252599999</v>
      </c>
      <c r="M1244" s="51">
        <v>876538.62589100003</v>
      </c>
      <c r="N1244" s="51">
        <v>20.122638476900001</v>
      </c>
      <c r="O1244" s="51">
        <v>20.09</v>
      </c>
    </row>
    <row r="1245" spans="1:15" x14ac:dyDescent="0.25">
      <c r="A1245" s="50">
        <v>1777</v>
      </c>
      <c r="B1245" s="50">
        <v>11810</v>
      </c>
      <c r="C1245" s="50">
        <v>11810</v>
      </c>
      <c r="D1245" s="57">
        <v>155.94</v>
      </c>
      <c r="E1245" s="50" t="s">
        <v>167</v>
      </c>
      <c r="F1245" s="50" t="s">
        <v>350</v>
      </c>
      <c r="G1245" s="50" t="s">
        <v>622</v>
      </c>
      <c r="H1245" s="52">
        <v>41391</v>
      </c>
      <c r="I1245" s="50" t="s">
        <v>61</v>
      </c>
      <c r="J1245" s="50" t="s">
        <v>6</v>
      </c>
      <c r="K1245" s="50" t="s">
        <v>39</v>
      </c>
      <c r="L1245" s="51">
        <v>15675.2864967</v>
      </c>
      <c r="M1245" s="51">
        <v>6802202.1809999999</v>
      </c>
      <c r="N1245" s="51">
        <v>156.157699493</v>
      </c>
      <c r="O1245" s="51">
        <v>155.94</v>
      </c>
    </row>
    <row r="1246" spans="1:15" x14ac:dyDescent="0.25">
      <c r="A1246" s="50">
        <v>1778</v>
      </c>
      <c r="B1246" s="50">
        <v>11811</v>
      </c>
      <c r="C1246" s="50">
        <v>11811</v>
      </c>
      <c r="D1246" s="57">
        <v>36.950000000000003</v>
      </c>
      <c r="E1246" s="50" t="s">
        <v>167</v>
      </c>
      <c r="F1246" s="50" t="s">
        <v>350</v>
      </c>
      <c r="G1246" s="50" t="s">
        <v>622</v>
      </c>
      <c r="H1246" s="52">
        <v>41391</v>
      </c>
      <c r="I1246" s="50" t="s">
        <v>61</v>
      </c>
      <c r="J1246" s="50" t="s">
        <v>6</v>
      </c>
      <c r="K1246" s="50" t="s">
        <v>39</v>
      </c>
      <c r="L1246" s="51">
        <v>5088.2410454299998</v>
      </c>
      <c r="M1246" s="51">
        <v>1611892.42765</v>
      </c>
      <c r="N1246" s="51">
        <v>37.004106410399999</v>
      </c>
      <c r="O1246" s="51">
        <v>36.950000000000003</v>
      </c>
    </row>
    <row r="1247" spans="1:15" x14ac:dyDescent="0.25">
      <c r="A1247" s="50">
        <v>1780</v>
      </c>
      <c r="B1247" s="50">
        <v>11933</v>
      </c>
      <c r="C1247" s="50">
        <v>11933</v>
      </c>
      <c r="D1247" s="57">
        <v>38.6</v>
      </c>
      <c r="E1247" s="50" t="s">
        <v>167</v>
      </c>
      <c r="F1247" s="50" t="s">
        <v>350</v>
      </c>
      <c r="G1247" s="50" t="s">
        <v>171</v>
      </c>
      <c r="H1247" s="52">
        <v>41415</v>
      </c>
      <c r="I1247" s="50" t="s">
        <v>61</v>
      </c>
      <c r="J1247" s="50" t="s">
        <v>6</v>
      </c>
      <c r="K1247" s="50" t="s">
        <v>39</v>
      </c>
      <c r="L1247" s="51">
        <v>5301.9254425700001</v>
      </c>
      <c r="M1247" s="51">
        <v>1756702.14564</v>
      </c>
      <c r="N1247" s="51">
        <v>40.328493399199999</v>
      </c>
      <c r="O1247" s="51">
        <v>38.6</v>
      </c>
    </row>
    <row r="1248" spans="1:15" x14ac:dyDescent="0.25">
      <c r="A1248" s="50">
        <v>1781</v>
      </c>
      <c r="B1248" s="50">
        <v>11941</v>
      </c>
      <c r="C1248" s="50">
        <v>11941</v>
      </c>
      <c r="D1248" s="57">
        <v>165.66</v>
      </c>
      <c r="E1248" s="50" t="s">
        <v>167</v>
      </c>
      <c r="F1248" s="50" t="s">
        <v>350</v>
      </c>
      <c r="G1248" s="50" t="s">
        <v>171</v>
      </c>
      <c r="H1248" s="52">
        <v>41415</v>
      </c>
      <c r="I1248" s="50" t="s">
        <v>61</v>
      </c>
      <c r="J1248" s="50" t="s">
        <v>6</v>
      </c>
      <c r="K1248" s="50" t="s">
        <v>39</v>
      </c>
      <c r="L1248" s="51">
        <v>19393.377237199998</v>
      </c>
      <c r="M1248" s="51">
        <v>8292268.6365400003</v>
      </c>
      <c r="N1248" s="51">
        <v>190.36505522799999</v>
      </c>
      <c r="O1248" s="51">
        <v>165.66</v>
      </c>
    </row>
    <row r="1249" spans="1:15" x14ac:dyDescent="0.25">
      <c r="A1249" s="50">
        <v>1782</v>
      </c>
      <c r="B1249" s="50">
        <v>11942</v>
      </c>
      <c r="C1249" s="50">
        <v>11942</v>
      </c>
      <c r="D1249" s="57">
        <v>15.7</v>
      </c>
      <c r="E1249" s="50" t="s">
        <v>167</v>
      </c>
      <c r="F1249" s="50" t="s">
        <v>350</v>
      </c>
      <c r="G1249" s="50" t="s">
        <v>171</v>
      </c>
      <c r="H1249" s="52">
        <v>41415</v>
      </c>
      <c r="I1249" s="50" t="s">
        <v>61</v>
      </c>
      <c r="J1249" s="50" t="s">
        <v>6</v>
      </c>
      <c r="K1249" s="50" t="s">
        <v>39</v>
      </c>
      <c r="L1249" s="51">
        <v>5388.2604573299996</v>
      </c>
      <c r="M1249" s="51">
        <v>869386.68177300005</v>
      </c>
      <c r="N1249" s="51">
        <v>19.958451775299999</v>
      </c>
      <c r="O1249" s="51">
        <v>15.7</v>
      </c>
    </row>
    <row r="1250" spans="1:15" x14ac:dyDescent="0.25">
      <c r="A1250" s="50">
        <v>1783</v>
      </c>
      <c r="B1250" s="50">
        <v>11945</v>
      </c>
      <c r="C1250" s="50">
        <v>11945</v>
      </c>
      <c r="D1250" s="57">
        <v>37.369999999999997</v>
      </c>
      <c r="E1250" s="50" t="s">
        <v>167</v>
      </c>
      <c r="F1250" s="50" t="s">
        <v>350</v>
      </c>
      <c r="G1250" s="50" t="s">
        <v>171</v>
      </c>
      <c r="H1250" s="52">
        <v>41415</v>
      </c>
      <c r="I1250" s="50" t="s">
        <v>61</v>
      </c>
      <c r="J1250" s="50" t="s">
        <v>6</v>
      </c>
      <c r="K1250" s="50" t="s">
        <v>39</v>
      </c>
      <c r="L1250" s="51">
        <v>3841.8457119099999</v>
      </c>
      <c r="M1250" s="51">
        <v>412867.00623200001</v>
      </c>
      <c r="N1250" s="51">
        <v>9.4781601860499993</v>
      </c>
      <c r="O1250" s="51">
        <v>9.4781601860499993</v>
      </c>
    </row>
    <row r="1251" spans="1:15" x14ac:dyDescent="0.25">
      <c r="A1251" s="50">
        <v>1784</v>
      </c>
      <c r="B1251" s="50">
        <v>11948</v>
      </c>
      <c r="C1251" s="50">
        <v>11948</v>
      </c>
      <c r="D1251" s="57">
        <v>557</v>
      </c>
      <c r="E1251" s="50" t="s">
        <v>167</v>
      </c>
      <c r="F1251" s="50" t="s">
        <v>350</v>
      </c>
      <c r="G1251" s="50" t="s">
        <v>171</v>
      </c>
      <c r="H1251" s="52">
        <v>41415</v>
      </c>
      <c r="I1251" s="50" t="s">
        <v>61</v>
      </c>
      <c r="J1251" s="50" t="s">
        <v>6</v>
      </c>
      <c r="K1251" s="50" t="s">
        <v>39</v>
      </c>
      <c r="L1251" s="51">
        <v>36112.532979800002</v>
      </c>
      <c r="M1251" s="51">
        <v>37314676.226999998</v>
      </c>
      <c r="N1251" s="51">
        <v>856.63052080299997</v>
      </c>
      <c r="O1251" s="51">
        <v>557</v>
      </c>
    </row>
    <row r="1252" spans="1:15" x14ac:dyDescent="0.25">
      <c r="A1252" s="50">
        <v>1785</v>
      </c>
      <c r="B1252" s="50">
        <v>11960</v>
      </c>
      <c r="C1252" s="50">
        <v>11960</v>
      </c>
      <c r="D1252" s="57">
        <v>9.93</v>
      </c>
      <c r="E1252" s="50" t="s">
        <v>167</v>
      </c>
      <c r="F1252" s="50" t="s">
        <v>350</v>
      </c>
      <c r="G1252" s="50" t="s">
        <v>171</v>
      </c>
      <c r="H1252" s="52">
        <v>41435</v>
      </c>
      <c r="I1252" s="50" t="s">
        <v>61</v>
      </c>
      <c r="J1252" s="50" t="s">
        <v>6</v>
      </c>
      <c r="K1252" s="50" t="s">
        <v>39</v>
      </c>
      <c r="L1252" s="51">
        <v>2488.2188669100001</v>
      </c>
      <c r="M1252" s="51">
        <v>391910.54168000002</v>
      </c>
      <c r="N1252" s="51">
        <v>8.9970640341399992</v>
      </c>
      <c r="O1252" s="51">
        <v>8.9970640341399992</v>
      </c>
    </row>
    <row r="1253" spans="1:15" x14ac:dyDescent="0.25">
      <c r="A1253" s="50">
        <v>1786</v>
      </c>
      <c r="B1253" s="50">
        <v>11964</v>
      </c>
      <c r="C1253" s="50">
        <v>11964</v>
      </c>
      <c r="D1253" s="57">
        <v>19.940000000000001</v>
      </c>
      <c r="E1253" s="50" t="s">
        <v>167</v>
      </c>
      <c r="F1253" s="50" t="s">
        <v>350</v>
      </c>
      <c r="G1253" s="50" t="s">
        <v>171</v>
      </c>
      <c r="H1253" s="52">
        <v>41435</v>
      </c>
      <c r="I1253" s="50" t="s">
        <v>61</v>
      </c>
      <c r="J1253" s="50" t="s">
        <v>6</v>
      </c>
      <c r="K1253" s="50" t="s">
        <v>39</v>
      </c>
      <c r="L1253" s="51">
        <v>3884.6954729399999</v>
      </c>
      <c r="M1253" s="51">
        <v>803162.73925400001</v>
      </c>
      <c r="N1253" s="51">
        <v>18.438153166100001</v>
      </c>
      <c r="O1253" s="51">
        <v>18.438153166100001</v>
      </c>
    </row>
    <row r="1254" spans="1:15" x14ac:dyDescent="0.25">
      <c r="A1254" s="50">
        <v>1787</v>
      </c>
      <c r="B1254" s="50">
        <v>11984</v>
      </c>
      <c r="C1254" s="50">
        <v>11984</v>
      </c>
      <c r="D1254" s="57">
        <v>134</v>
      </c>
      <c r="E1254" s="50" t="s">
        <v>167</v>
      </c>
      <c r="F1254" s="50" t="s">
        <v>350</v>
      </c>
      <c r="G1254" s="50" t="s">
        <v>484</v>
      </c>
      <c r="H1254" s="52">
        <v>41429</v>
      </c>
      <c r="I1254" s="50" t="s">
        <v>61</v>
      </c>
      <c r="J1254" s="50" t="s">
        <v>6</v>
      </c>
      <c r="K1254" s="50" t="s">
        <v>39</v>
      </c>
      <c r="L1254" s="51">
        <v>2000.95464053</v>
      </c>
      <c r="M1254" s="51">
        <v>130060.158994</v>
      </c>
      <c r="N1254" s="51">
        <v>2.9857823516100002</v>
      </c>
      <c r="O1254" s="51">
        <v>2.9857823516100002</v>
      </c>
    </row>
    <row r="1255" spans="1:15" x14ac:dyDescent="0.25">
      <c r="A1255" s="50">
        <v>1788</v>
      </c>
      <c r="B1255" s="50">
        <v>11985</v>
      </c>
      <c r="C1255" s="50">
        <v>11985</v>
      </c>
      <c r="D1255" s="57">
        <v>179</v>
      </c>
      <c r="E1255" s="50" t="s">
        <v>167</v>
      </c>
      <c r="F1255" s="50" t="s">
        <v>350</v>
      </c>
      <c r="G1255" s="50" t="s">
        <v>484</v>
      </c>
      <c r="H1255" s="52">
        <v>41429</v>
      </c>
      <c r="I1255" s="50" t="s">
        <v>61</v>
      </c>
      <c r="J1255" s="50" t="s">
        <v>6</v>
      </c>
      <c r="K1255" s="50" t="s">
        <v>39</v>
      </c>
      <c r="L1255" s="51">
        <v>11246.0747481</v>
      </c>
      <c r="M1255" s="51">
        <v>2325944.31855</v>
      </c>
      <c r="N1255" s="51">
        <v>53.396547804299999</v>
      </c>
      <c r="O1255" s="51">
        <v>53.396547804299999</v>
      </c>
    </row>
    <row r="1256" spans="1:15" x14ac:dyDescent="0.25">
      <c r="A1256" s="50">
        <v>1789</v>
      </c>
      <c r="B1256" s="50">
        <v>11987</v>
      </c>
      <c r="C1256" s="50">
        <v>11987</v>
      </c>
      <c r="D1256" s="57">
        <v>20</v>
      </c>
      <c r="E1256" s="50" t="s">
        <v>167</v>
      </c>
      <c r="F1256" s="50" t="s">
        <v>350</v>
      </c>
      <c r="G1256" s="50" t="s">
        <v>484</v>
      </c>
      <c r="H1256" s="52">
        <v>41429</v>
      </c>
      <c r="I1256" s="50" t="s">
        <v>61</v>
      </c>
      <c r="J1256" s="50" t="s">
        <v>6</v>
      </c>
      <c r="K1256" s="50" t="s">
        <v>39</v>
      </c>
      <c r="L1256" s="51">
        <v>3839.9917208299998</v>
      </c>
      <c r="M1256" s="51">
        <v>817070.30052299995</v>
      </c>
      <c r="N1256" s="51">
        <v>18.7574281178</v>
      </c>
      <c r="O1256" s="51">
        <v>18.7574281178</v>
      </c>
    </row>
    <row r="1257" spans="1:15" x14ac:dyDescent="0.25">
      <c r="A1257" s="50">
        <v>1790</v>
      </c>
      <c r="B1257" s="50">
        <v>11989</v>
      </c>
      <c r="C1257" s="50">
        <v>11989</v>
      </c>
      <c r="D1257" s="57">
        <v>10</v>
      </c>
      <c r="E1257" s="50" t="s">
        <v>167</v>
      </c>
      <c r="F1257" s="50" t="s">
        <v>350</v>
      </c>
      <c r="G1257" s="50" t="s">
        <v>484</v>
      </c>
      <c r="H1257" s="52">
        <v>41429</v>
      </c>
      <c r="I1257" s="50" t="s">
        <v>61</v>
      </c>
      <c r="J1257" s="50" t="s">
        <v>6</v>
      </c>
      <c r="K1257" s="50" t="s">
        <v>39</v>
      </c>
      <c r="L1257" s="51">
        <v>1287.0660522999999</v>
      </c>
      <c r="M1257" s="51">
        <v>105413.08503</v>
      </c>
      <c r="N1257" s="51">
        <v>2.4199611268000001</v>
      </c>
      <c r="O1257" s="51">
        <v>2.4199611268000001</v>
      </c>
    </row>
    <row r="1258" spans="1:15" x14ac:dyDescent="0.25">
      <c r="A1258" s="50">
        <v>1791</v>
      </c>
      <c r="B1258" s="50">
        <v>11990</v>
      </c>
      <c r="C1258" s="50">
        <v>11990</v>
      </c>
      <c r="D1258" s="57">
        <v>75</v>
      </c>
      <c r="E1258" s="50" t="s">
        <v>167</v>
      </c>
      <c r="F1258" s="50" t="s">
        <v>350</v>
      </c>
      <c r="G1258" s="50" t="s">
        <v>484</v>
      </c>
      <c r="H1258" s="52">
        <v>41429</v>
      </c>
      <c r="I1258" s="50" t="s">
        <v>61</v>
      </c>
      <c r="J1258" s="50" t="s">
        <v>6</v>
      </c>
      <c r="K1258" s="50" t="s">
        <v>39</v>
      </c>
      <c r="L1258" s="51">
        <v>13246.647174899999</v>
      </c>
      <c r="M1258" s="51">
        <v>4411097.4499000004</v>
      </c>
      <c r="N1258" s="51">
        <v>101.26526846500001</v>
      </c>
      <c r="O1258" s="51">
        <v>75</v>
      </c>
    </row>
    <row r="1259" spans="1:15" x14ac:dyDescent="0.25">
      <c r="A1259" s="50">
        <v>1792</v>
      </c>
      <c r="B1259" s="50">
        <v>11993</v>
      </c>
      <c r="C1259" s="50">
        <v>11993</v>
      </c>
      <c r="D1259" s="57">
        <v>10</v>
      </c>
      <c r="E1259" s="50" t="s">
        <v>167</v>
      </c>
      <c r="F1259" s="50" t="s">
        <v>350</v>
      </c>
      <c r="G1259" s="50" t="s">
        <v>484</v>
      </c>
      <c r="H1259" s="52">
        <v>41429</v>
      </c>
      <c r="I1259" s="50" t="s">
        <v>61</v>
      </c>
      <c r="J1259" s="50" t="s">
        <v>6</v>
      </c>
      <c r="K1259" s="50" t="s">
        <v>39</v>
      </c>
      <c r="L1259" s="51">
        <v>1922.4043153299999</v>
      </c>
      <c r="M1259" s="51">
        <v>199449.898254</v>
      </c>
      <c r="N1259" s="51">
        <v>4.5787579443500004</v>
      </c>
      <c r="O1259" s="51">
        <v>4.5787579443500004</v>
      </c>
    </row>
    <row r="1260" spans="1:15" x14ac:dyDescent="0.25">
      <c r="A1260" s="50">
        <v>1793</v>
      </c>
      <c r="B1260" s="50">
        <v>11994</v>
      </c>
      <c r="C1260" s="50">
        <v>11994</v>
      </c>
      <c r="D1260" s="57">
        <v>10</v>
      </c>
      <c r="E1260" s="50" t="s">
        <v>167</v>
      </c>
      <c r="F1260" s="50" t="s">
        <v>350</v>
      </c>
      <c r="G1260" s="50" t="s">
        <v>484</v>
      </c>
      <c r="H1260" s="52">
        <v>41429</v>
      </c>
      <c r="I1260" s="50" t="s">
        <v>61</v>
      </c>
      <c r="J1260" s="50" t="s">
        <v>6</v>
      </c>
      <c r="K1260" s="50" t="s">
        <v>39</v>
      </c>
      <c r="L1260" s="51">
        <v>2653.1765218700002</v>
      </c>
      <c r="M1260" s="51">
        <v>438778.22347600001</v>
      </c>
      <c r="N1260" s="51">
        <v>10.073002263399999</v>
      </c>
      <c r="O1260" s="51">
        <v>10</v>
      </c>
    </row>
    <row r="1261" spans="1:15" x14ac:dyDescent="0.25">
      <c r="A1261" s="50">
        <v>1794</v>
      </c>
      <c r="B1261" s="50">
        <v>11998</v>
      </c>
      <c r="C1261" s="50">
        <v>11998</v>
      </c>
      <c r="D1261" s="57">
        <v>159</v>
      </c>
      <c r="E1261" s="50" t="s">
        <v>167</v>
      </c>
      <c r="F1261" s="50" t="s">
        <v>350</v>
      </c>
      <c r="G1261" s="50" t="s">
        <v>484</v>
      </c>
      <c r="H1261" s="52">
        <v>41429</v>
      </c>
      <c r="I1261" s="50" t="s">
        <v>61</v>
      </c>
      <c r="J1261" s="50" t="s">
        <v>6</v>
      </c>
      <c r="K1261" s="50" t="s">
        <v>39</v>
      </c>
      <c r="L1261" s="51">
        <v>10534.755373</v>
      </c>
      <c r="M1261" s="51">
        <v>6941620.0476200003</v>
      </c>
      <c r="N1261" s="51">
        <v>159.35830611099999</v>
      </c>
      <c r="O1261" s="51">
        <v>159</v>
      </c>
    </row>
    <row r="1262" spans="1:15" x14ac:dyDescent="0.25">
      <c r="A1262" s="50">
        <v>1795</v>
      </c>
      <c r="B1262" s="50">
        <v>11999</v>
      </c>
      <c r="C1262" s="50">
        <v>11999</v>
      </c>
      <c r="D1262" s="57">
        <v>10</v>
      </c>
      <c r="E1262" s="50" t="s">
        <v>167</v>
      </c>
      <c r="F1262" s="50" t="s">
        <v>350</v>
      </c>
      <c r="G1262" s="50" t="s">
        <v>484</v>
      </c>
      <c r="H1262" s="52">
        <v>41429</v>
      </c>
      <c r="I1262" s="50" t="s">
        <v>61</v>
      </c>
      <c r="J1262" s="50" t="s">
        <v>6</v>
      </c>
      <c r="K1262" s="50" t="s">
        <v>39</v>
      </c>
      <c r="L1262" s="51">
        <v>2595.20792953</v>
      </c>
      <c r="M1262" s="51">
        <v>420516.483504</v>
      </c>
      <c r="N1262" s="51">
        <v>9.6537687230299998</v>
      </c>
      <c r="O1262" s="51">
        <v>9.6537687230299998</v>
      </c>
    </row>
    <row r="1263" spans="1:15" x14ac:dyDescent="0.25">
      <c r="A1263" s="50">
        <v>1796</v>
      </c>
      <c r="B1263" s="50">
        <v>12000</v>
      </c>
      <c r="C1263" s="50">
        <v>12000</v>
      </c>
      <c r="D1263" s="57">
        <v>10</v>
      </c>
      <c r="E1263" s="50" t="s">
        <v>167</v>
      </c>
      <c r="F1263" s="50" t="s">
        <v>350</v>
      </c>
      <c r="G1263" s="50" t="s">
        <v>484</v>
      </c>
      <c r="H1263" s="52">
        <v>41429</v>
      </c>
      <c r="I1263" s="50" t="s">
        <v>61</v>
      </c>
      <c r="J1263" s="50" t="s">
        <v>6</v>
      </c>
      <c r="K1263" s="50" t="s">
        <v>39</v>
      </c>
      <c r="L1263" s="51">
        <v>3548.24367201</v>
      </c>
      <c r="M1263" s="51">
        <v>452329.29584899999</v>
      </c>
      <c r="N1263" s="51">
        <v>10.3840933235</v>
      </c>
      <c r="O1263" s="51">
        <v>10</v>
      </c>
    </row>
    <row r="1264" spans="1:15" x14ac:dyDescent="0.25">
      <c r="A1264" s="50">
        <v>1797</v>
      </c>
      <c r="B1264" s="50">
        <v>12001</v>
      </c>
      <c r="C1264" s="50">
        <v>12001</v>
      </c>
      <c r="D1264" s="57">
        <v>30</v>
      </c>
      <c r="E1264" s="50" t="s">
        <v>167</v>
      </c>
      <c r="F1264" s="50" t="s">
        <v>350</v>
      </c>
      <c r="G1264" s="50" t="s">
        <v>484</v>
      </c>
      <c r="H1264" s="52">
        <v>41429</v>
      </c>
      <c r="I1264" s="50" t="s">
        <v>61</v>
      </c>
      <c r="J1264" s="50" t="s">
        <v>6</v>
      </c>
      <c r="K1264" s="50" t="s">
        <v>39</v>
      </c>
      <c r="L1264" s="51">
        <v>6026.70016932</v>
      </c>
      <c r="M1264" s="51">
        <v>599700.16810999997</v>
      </c>
      <c r="N1264" s="51">
        <v>13.767276559200001</v>
      </c>
      <c r="O1264" s="51">
        <v>13.767276559200001</v>
      </c>
    </row>
    <row r="1265" spans="1:15" x14ac:dyDescent="0.25">
      <c r="A1265" s="50">
        <v>1798</v>
      </c>
      <c r="B1265" s="50">
        <v>12002</v>
      </c>
      <c r="C1265" s="50">
        <v>12002</v>
      </c>
      <c r="D1265" s="57">
        <v>30</v>
      </c>
      <c r="E1265" s="50" t="s">
        <v>167</v>
      </c>
      <c r="F1265" s="50" t="s">
        <v>350</v>
      </c>
      <c r="G1265" s="50" t="s">
        <v>484</v>
      </c>
      <c r="H1265" s="52">
        <v>41429</v>
      </c>
      <c r="I1265" s="50" t="s">
        <v>61</v>
      </c>
      <c r="J1265" s="50" t="s">
        <v>6</v>
      </c>
      <c r="K1265" s="50" t="s">
        <v>39</v>
      </c>
      <c r="L1265" s="51">
        <v>8106.7024520100003</v>
      </c>
      <c r="M1265" s="51">
        <v>1402715.22116</v>
      </c>
      <c r="N1265" s="51">
        <v>32.202039302899998</v>
      </c>
      <c r="O1265" s="51">
        <v>30</v>
      </c>
    </row>
    <row r="1266" spans="1:15" x14ac:dyDescent="0.25">
      <c r="A1266" s="50">
        <v>1799</v>
      </c>
      <c r="B1266" s="50">
        <v>12003</v>
      </c>
      <c r="C1266" s="50">
        <v>12003</v>
      </c>
      <c r="D1266" s="57">
        <v>80</v>
      </c>
      <c r="E1266" s="50" t="s">
        <v>167</v>
      </c>
      <c r="F1266" s="50" t="s">
        <v>350</v>
      </c>
      <c r="G1266" s="50" t="s">
        <v>484</v>
      </c>
      <c r="H1266" s="52">
        <v>41429</v>
      </c>
      <c r="I1266" s="50" t="s">
        <v>61</v>
      </c>
      <c r="J1266" s="50" t="s">
        <v>6</v>
      </c>
      <c r="K1266" s="50" t="s">
        <v>39</v>
      </c>
      <c r="L1266" s="51">
        <v>7920.7380419800002</v>
      </c>
      <c r="M1266" s="51">
        <v>3426681.2597099999</v>
      </c>
      <c r="N1266" s="51">
        <v>78.666091976000004</v>
      </c>
      <c r="O1266" s="51">
        <v>78.666091976000004</v>
      </c>
    </row>
    <row r="1267" spans="1:15" x14ac:dyDescent="0.25">
      <c r="A1267" s="50">
        <v>1800</v>
      </c>
      <c r="B1267" s="50">
        <v>12005</v>
      </c>
      <c r="C1267" s="50">
        <v>12005</v>
      </c>
      <c r="D1267" s="57">
        <v>65.069999999999993</v>
      </c>
      <c r="E1267" s="50" t="s">
        <v>167</v>
      </c>
      <c r="F1267" s="50" t="s">
        <v>350</v>
      </c>
      <c r="G1267" s="50" t="s">
        <v>485</v>
      </c>
      <c r="H1267" s="52">
        <v>41436</v>
      </c>
      <c r="I1267" s="50" t="s">
        <v>61</v>
      </c>
      <c r="J1267" s="50" t="s">
        <v>6</v>
      </c>
      <c r="K1267" s="50" t="s">
        <v>39</v>
      </c>
      <c r="L1267" s="51">
        <v>8069.2908582</v>
      </c>
      <c r="M1267" s="51">
        <v>2838960.3552399999</v>
      </c>
      <c r="N1267" s="51">
        <v>65.173822569199999</v>
      </c>
      <c r="O1267" s="51">
        <v>65.069999999999993</v>
      </c>
    </row>
    <row r="1268" spans="1:15" x14ac:dyDescent="0.25">
      <c r="A1268" s="50">
        <v>1801</v>
      </c>
      <c r="B1268" s="50">
        <v>12007</v>
      </c>
      <c r="C1268" s="50">
        <v>12007</v>
      </c>
      <c r="D1268" s="57">
        <v>9.23</v>
      </c>
      <c r="E1268" s="50" t="s">
        <v>167</v>
      </c>
      <c r="F1268" s="50" t="s">
        <v>350</v>
      </c>
      <c r="G1268" s="50" t="s">
        <v>485</v>
      </c>
      <c r="H1268" s="52">
        <v>41436</v>
      </c>
      <c r="I1268" s="50" t="s">
        <v>61</v>
      </c>
      <c r="J1268" s="50" t="s">
        <v>6</v>
      </c>
      <c r="K1268" s="50" t="s">
        <v>39</v>
      </c>
      <c r="L1268" s="51">
        <v>3982.8877735699998</v>
      </c>
      <c r="M1268" s="51">
        <v>403011.47787499998</v>
      </c>
      <c r="N1268" s="51">
        <v>9.2519074822099991</v>
      </c>
      <c r="O1268" s="51">
        <v>9.23</v>
      </c>
    </row>
    <row r="1269" spans="1:15" x14ac:dyDescent="0.25">
      <c r="A1269" s="50">
        <v>1802</v>
      </c>
      <c r="B1269" s="50">
        <v>12008</v>
      </c>
      <c r="C1269" s="50">
        <v>12008</v>
      </c>
      <c r="D1269" s="57">
        <v>9.64</v>
      </c>
      <c r="E1269" s="50" t="s">
        <v>167</v>
      </c>
      <c r="F1269" s="50" t="s">
        <v>350</v>
      </c>
      <c r="G1269" s="50" t="s">
        <v>485</v>
      </c>
      <c r="H1269" s="52">
        <v>41436</v>
      </c>
      <c r="I1269" s="50" t="s">
        <v>61</v>
      </c>
      <c r="J1269" s="50" t="s">
        <v>6</v>
      </c>
      <c r="K1269" s="50" t="s">
        <v>39</v>
      </c>
      <c r="L1269" s="51">
        <v>2520.9195576000002</v>
      </c>
      <c r="M1269" s="51">
        <v>413136.296538</v>
      </c>
      <c r="N1269" s="51">
        <v>9.4843422655800005</v>
      </c>
      <c r="O1269" s="51">
        <v>9.4843422655800005</v>
      </c>
    </row>
    <row r="1270" spans="1:15" x14ac:dyDescent="0.25">
      <c r="A1270" s="50">
        <v>1803</v>
      </c>
      <c r="B1270" s="50">
        <v>12009</v>
      </c>
      <c r="C1270" s="50">
        <v>12009</v>
      </c>
      <c r="D1270" s="57">
        <v>19.97</v>
      </c>
      <c r="E1270" s="50" t="s">
        <v>167</v>
      </c>
      <c r="F1270" s="50" t="s">
        <v>350</v>
      </c>
      <c r="G1270" s="50" t="s">
        <v>485</v>
      </c>
      <c r="H1270" s="52">
        <v>41436</v>
      </c>
      <c r="I1270" s="50" t="s">
        <v>61</v>
      </c>
      <c r="J1270" s="50" t="s">
        <v>6</v>
      </c>
      <c r="K1270" s="50" t="s">
        <v>39</v>
      </c>
      <c r="L1270" s="51">
        <v>3948.9884650600002</v>
      </c>
      <c r="M1270" s="51">
        <v>871291.91179899999</v>
      </c>
      <c r="N1270" s="51">
        <v>20.002190013300002</v>
      </c>
      <c r="O1270" s="51">
        <v>19.97</v>
      </c>
    </row>
    <row r="1271" spans="1:15" x14ac:dyDescent="0.25">
      <c r="A1271" s="50">
        <v>1804</v>
      </c>
      <c r="B1271" s="50">
        <v>12012</v>
      </c>
      <c r="C1271" s="50">
        <v>12012</v>
      </c>
      <c r="D1271" s="57">
        <v>19.920000000000002</v>
      </c>
      <c r="E1271" s="50" t="s">
        <v>167</v>
      </c>
      <c r="F1271" s="50" t="s">
        <v>350</v>
      </c>
      <c r="G1271" s="50" t="s">
        <v>485</v>
      </c>
      <c r="H1271" s="52">
        <v>41436</v>
      </c>
      <c r="I1271" s="50" t="s">
        <v>61</v>
      </c>
      <c r="J1271" s="50" t="s">
        <v>6</v>
      </c>
      <c r="K1271" s="50" t="s">
        <v>39</v>
      </c>
      <c r="L1271" s="51">
        <v>3947.0316048999998</v>
      </c>
      <c r="M1271" s="51">
        <v>869291.91608</v>
      </c>
      <c r="N1271" s="51">
        <v>19.956276245600002</v>
      </c>
      <c r="O1271" s="51">
        <v>19.920000000000002</v>
      </c>
    </row>
    <row r="1272" spans="1:15" x14ac:dyDescent="0.25">
      <c r="A1272" s="50">
        <v>1805</v>
      </c>
      <c r="B1272" s="50">
        <v>12013</v>
      </c>
      <c r="C1272" s="50">
        <v>12013</v>
      </c>
      <c r="D1272" s="57">
        <v>30.19</v>
      </c>
      <c r="E1272" s="50" t="s">
        <v>167</v>
      </c>
      <c r="F1272" s="50" t="s">
        <v>350</v>
      </c>
      <c r="G1272" s="50" t="s">
        <v>485</v>
      </c>
      <c r="H1272" s="52">
        <v>41436</v>
      </c>
      <c r="I1272" s="50" t="s">
        <v>61</v>
      </c>
      <c r="J1272" s="50" t="s">
        <v>6</v>
      </c>
      <c r="K1272" s="50" t="s">
        <v>39</v>
      </c>
      <c r="L1272" s="51">
        <v>5280.6464927500001</v>
      </c>
      <c r="M1272" s="51">
        <v>1317125.0985699999</v>
      </c>
      <c r="N1272" s="51">
        <v>30.2371525961</v>
      </c>
      <c r="O1272" s="51">
        <v>30.19</v>
      </c>
    </row>
    <row r="1273" spans="1:15" x14ac:dyDescent="0.25">
      <c r="A1273" s="50">
        <v>1806</v>
      </c>
      <c r="B1273" s="50">
        <v>12014</v>
      </c>
      <c r="C1273" s="50">
        <v>12014</v>
      </c>
      <c r="D1273" s="57">
        <v>70.72</v>
      </c>
      <c r="E1273" s="50" t="s">
        <v>167</v>
      </c>
      <c r="F1273" s="50" t="s">
        <v>350</v>
      </c>
      <c r="G1273" s="50" t="s">
        <v>485</v>
      </c>
      <c r="H1273" s="52">
        <v>41436</v>
      </c>
      <c r="I1273" s="50" t="s">
        <v>61</v>
      </c>
      <c r="J1273" s="50" t="s">
        <v>6</v>
      </c>
      <c r="K1273" s="50" t="s">
        <v>39</v>
      </c>
      <c r="L1273" s="51">
        <v>13027.7623236</v>
      </c>
      <c r="M1273" s="51">
        <v>3085523.6507000001</v>
      </c>
      <c r="N1273" s="51">
        <v>70.834159615100006</v>
      </c>
      <c r="O1273" s="51">
        <v>70.72</v>
      </c>
    </row>
    <row r="1274" spans="1:15" x14ac:dyDescent="0.25">
      <c r="A1274" s="50">
        <v>1807</v>
      </c>
      <c r="B1274" s="50">
        <v>12019</v>
      </c>
      <c r="C1274" s="50">
        <v>12019</v>
      </c>
      <c r="D1274" s="57">
        <v>29.43</v>
      </c>
      <c r="E1274" s="50" t="s">
        <v>167</v>
      </c>
      <c r="F1274" s="50" t="s">
        <v>350</v>
      </c>
      <c r="G1274" s="50" t="s">
        <v>485</v>
      </c>
      <c r="H1274" s="52">
        <v>41436</v>
      </c>
      <c r="I1274" s="50" t="s">
        <v>61</v>
      </c>
      <c r="J1274" s="50" t="s">
        <v>6</v>
      </c>
      <c r="K1274" s="50" t="s">
        <v>39</v>
      </c>
      <c r="L1274" s="51">
        <v>3640.9094963799998</v>
      </c>
      <c r="M1274" s="51">
        <v>577792.60234600003</v>
      </c>
      <c r="N1274" s="51">
        <v>13.2643460405</v>
      </c>
      <c r="O1274" s="51">
        <v>13.2643460405</v>
      </c>
    </row>
    <row r="1275" spans="1:15" x14ac:dyDescent="0.25">
      <c r="A1275" s="50">
        <v>1808</v>
      </c>
      <c r="B1275" s="50">
        <v>12020</v>
      </c>
      <c r="C1275" s="50">
        <v>12020</v>
      </c>
      <c r="D1275" s="57">
        <v>8.9600000000000009</v>
      </c>
      <c r="E1275" s="50" t="s">
        <v>167</v>
      </c>
      <c r="F1275" s="50" t="s">
        <v>350</v>
      </c>
      <c r="G1275" s="50" t="s">
        <v>485</v>
      </c>
      <c r="H1275" s="52">
        <v>41436</v>
      </c>
      <c r="I1275" s="50" t="s">
        <v>61</v>
      </c>
      <c r="J1275" s="50" t="s">
        <v>6</v>
      </c>
      <c r="K1275" s="50" t="s">
        <v>39</v>
      </c>
      <c r="L1275" s="51">
        <v>2509.9474039400002</v>
      </c>
      <c r="M1275" s="51">
        <v>391098.605079</v>
      </c>
      <c r="N1275" s="51">
        <v>8.9784244600100003</v>
      </c>
      <c r="O1275" s="51">
        <v>8.9600000000000009</v>
      </c>
    </row>
    <row r="1276" spans="1:15" x14ac:dyDescent="0.25">
      <c r="A1276" s="50">
        <v>1809</v>
      </c>
      <c r="B1276" s="50">
        <v>12022</v>
      </c>
      <c r="C1276" s="50">
        <v>12022</v>
      </c>
      <c r="D1276" s="57">
        <v>114.61</v>
      </c>
      <c r="E1276" s="50" t="s">
        <v>167</v>
      </c>
      <c r="F1276" s="50" t="s">
        <v>350</v>
      </c>
      <c r="G1276" s="50" t="s">
        <v>485</v>
      </c>
      <c r="H1276" s="52">
        <v>41436</v>
      </c>
      <c r="I1276" s="50" t="s">
        <v>61</v>
      </c>
      <c r="J1276" s="50" t="s">
        <v>6</v>
      </c>
      <c r="K1276" s="50" t="s">
        <v>39</v>
      </c>
      <c r="L1276" s="51">
        <v>9159.9433491</v>
      </c>
      <c r="M1276" s="51">
        <v>5001015.8289900003</v>
      </c>
      <c r="N1276" s="51">
        <v>114.807985149</v>
      </c>
      <c r="O1276" s="51">
        <v>114.61</v>
      </c>
    </row>
    <row r="1277" spans="1:15" x14ac:dyDescent="0.25">
      <c r="A1277" s="50">
        <v>1810</v>
      </c>
      <c r="B1277" s="50">
        <v>12023</v>
      </c>
      <c r="C1277" s="50">
        <v>12023</v>
      </c>
      <c r="D1277" s="57">
        <v>20.04</v>
      </c>
      <c r="E1277" s="50" t="s">
        <v>167</v>
      </c>
      <c r="F1277" s="50" t="s">
        <v>350</v>
      </c>
      <c r="G1277" s="50" t="s">
        <v>485</v>
      </c>
      <c r="H1277" s="52">
        <v>41436</v>
      </c>
      <c r="I1277" s="50" t="s">
        <v>61</v>
      </c>
      <c r="J1277" s="50" t="s">
        <v>6</v>
      </c>
      <c r="K1277" s="50" t="s">
        <v>39</v>
      </c>
      <c r="L1277" s="51">
        <v>3965.2387292899998</v>
      </c>
      <c r="M1277" s="51">
        <v>874355.14046699996</v>
      </c>
      <c r="N1277" s="51">
        <v>20.0725123484</v>
      </c>
      <c r="O1277" s="51">
        <v>20.04</v>
      </c>
    </row>
    <row r="1278" spans="1:15" x14ac:dyDescent="0.25">
      <c r="A1278" s="50">
        <v>1811</v>
      </c>
      <c r="B1278" s="50">
        <v>12024</v>
      </c>
      <c r="C1278" s="50">
        <v>12024</v>
      </c>
      <c r="D1278" s="57">
        <v>9.0399999999999991</v>
      </c>
      <c r="E1278" s="50" t="s">
        <v>167</v>
      </c>
      <c r="F1278" s="50" t="s">
        <v>350</v>
      </c>
      <c r="G1278" s="50" t="s">
        <v>485</v>
      </c>
      <c r="H1278" s="52">
        <v>41436</v>
      </c>
      <c r="I1278" s="50" t="s">
        <v>61</v>
      </c>
      <c r="J1278" s="50" t="s">
        <v>6</v>
      </c>
      <c r="K1278" s="50" t="s">
        <v>39</v>
      </c>
      <c r="L1278" s="51">
        <v>2512.66000158</v>
      </c>
      <c r="M1278" s="51">
        <v>394594.43156200001</v>
      </c>
      <c r="N1278" s="51">
        <v>9.0586779142499996</v>
      </c>
      <c r="O1278" s="51">
        <v>9.0399999999999991</v>
      </c>
    </row>
    <row r="1279" spans="1:15" x14ac:dyDescent="0.25">
      <c r="A1279" s="50">
        <v>1812</v>
      </c>
      <c r="B1279" s="50">
        <v>12025</v>
      </c>
      <c r="C1279" s="50">
        <v>12025</v>
      </c>
      <c r="D1279" s="57">
        <v>17.36</v>
      </c>
      <c r="E1279" s="50" t="s">
        <v>167</v>
      </c>
      <c r="F1279" s="50" t="s">
        <v>350</v>
      </c>
      <c r="G1279" s="50" t="s">
        <v>485</v>
      </c>
      <c r="H1279" s="52">
        <v>41436</v>
      </c>
      <c r="I1279" s="50" t="s">
        <v>61</v>
      </c>
      <c r="J1279" s="50" t="s">
        <v>6</v>
      </c>
      <c r="K1279" s="50" t="s">
        <v>39</v>
      </c>
      <c r="L1279" s="51">
        <v>3978.3730015699998</v>
      </c>
      <c r="M1279" s="51">
        <v>757477.768331</v>
      </c>
      <c r="N1279" s="51">
        <v>17.389366351</v>
      </c>
      <c r="O1279" s="51">
        <v>17.36</v>
      </c>
    </row>
    <row r="1280" spans="1:15" x14ac:dyDescent="0.25">
      <c r="A1280" s="50">
        <v>1813</v>
      </c>
      <c r="B1280" s="50">
        <v>12026</v>
      </c>
      <c r="C1280" s="50">
        <v>12026</v>
      </c>
      <c r="D1280" s="57">
        <v>33.83</v>
      </c>
      <c r="E1280" s="50" t="s">
        <v>167</v>
      </c>
      <c r="F1280" s="50" t="s">
        <v>350</v>
      </c>
      <c r="G1280" s="50" t="s">
        <v>485</v>
      </c>
      <c r="H1280" s="52">
        <v>41436</v>
      </c>
      <c r="I1280" s="50" t="s">
        <v>61</v>
      </c>
      <c r="J1280" s="50" t="s">
        <v>6</v>
      </c>
      <c r="K1280" s="50" t="s">
        <v>39</v>
      </c>
      <c r="L1280" s="51">
        <v>5018.9917404500002</v>
      </c>
      <c r="M1280" s="51">
        <v>1475960.7654599999</v>
      </c>
      <c r="N1280" s="51">
        <v>33.883532353600003</v>
      </c>
      <c r="O1280" s="51">
        <v>33.83</v>
      </c>
    </row>
    <row r="1281" spans="1:15" x14ac:dyDescent="0.25">
      <c r="A1281" s="50">
        <v>1814</v>
      </c>
      <c r="B1281" s="50">
        <v>12027</v>
      </c>
      <c r="C1281" s="50">
        <v>12027</v>
      </c>
      <c r="D1281" s="57">
        <v>36.1</v>
      </c>
      <c r="E1281" s="50" t="s">
        <v>167</v>
      </c>
      <c r="F1281" s="50" t="s">
        <v>350</v>
      </c>
      <c r="G1281" s="50" t="s">
        <v>485</v>
      </c>
      <c r="H1281" s="52">
        <v>41436</v>
      </c>
      <c r="I1281" s="50" t="s">
        <v>61</v>
      </c>
      <c r="J1281" s="50" t="s">
        <v>6</v>
      </c>
      <c r="K1281" s="50" t="s">
        <v>39</v>
      </c>
      <c r="L1281" s="51">
        <v>7457.6310175899998</v>
      </c>
      <c r="M1281" s="51">
        <v>1575238.8240400001</v>
      </c>
      <c r="N1281" s="51">
        <v>36.162652089399998</v>
      </c>
      <c r="O1281" s="51">
        <v>36.1</v>
      </c>
    </row>
    <row r="1282" spans="1:15" x14ac:dyDescent="0.25">
      <c r="A1282" s="50">
        <v>1815</v>
      </c>
      <c r="B1282" s="50">
        <v>12028</v>
      </c>
      <c r="C1282" s="50">
        <v>12028</v>
      </c>
      <c r="D1282" s="57">
        <v>9.3699999999999992</v>
      </c>
      <c r="E1282" s="50" t="s">
        <v>167</v>
      </c>
      <c r="F1282" s="50" t="s">
        <v>350</v>
      </c>
      <c r="G1282" s="50" t="s">
        <v>485</v>
      </c>
      <c r="H1282" s="52">
        <v>41436</v>
      </c>
      <c r="I1282" s="50" t="s">
        <v>61</v>
      </c>
      <c r="J1282" s="50" t="s">
        <v>6</v>
      </c>
      <c r="K1282" s="50" t="s">
        <v>39</v>
      </c>
      <c r="L1282" s="51">
        <v>493.61130287200001</v>
      </c>
      <c r="M1282" s="51">
        <v>9560.0687182399997</v>
      </c>
      <c r="N1282" s="51">
        <v>0.21946985671800001</v>
      </c>
      <c r="O1282" s="51">
        <v>0.21946985671800001</v>
      </c>
    </row>
    <row r="1283" spans="1:15" x14ac:dyDescent="0.25">
      <c r="A1283" s="50">
        <v>1816</v>
      </c>
      <c r="B1283" s="50">
        <v>12030</v>
      </c>
      <c r="C1283" s="50">
        <v>12030</v>
      </c>
      <c r="D1283" s="57">
        <v>70.209999999999994</v>
      </c>
      <c r="E1283" s="50" t="s">
        <v>167</v>
      </c>
      <c r="F1283" s="50" t="s">
        <v>350</v>
      </c>
      <c r="G1283" s="50" t="s">
        <v>485</v>
      </c>
      <c r="H1283" s="52">
        <v>41436</v>
      </c>
      <c r="I1283" s="50" t="s">
        <v>61</v>
      </c>
      <c r="J1283" s="50" t="s">
        <v>6</v>
      </c>
      <c r="K1283" s="50" t="s">
        <v>39</v>
      </c>
      <c r="L1283" s="51">
        <v>10178.1643219</v>
      </c>
      <c r="M1283" s="51">
        <v>3063538.37861</v>
      </c>
      <c r="N1283" s="51">
        <v>70.329445197499993</v>
      </c>
      <c r="O1283" s="51">
        <v>70.209999999999994</v>
      </c>
    </row>
    <row r="1284" spans="1:15" x14ac:dyDescent="0.25">
      <c r="A1284" s="50">
        <v>1817</v>
      </c>
      <c r="B1284" s="50">
        <v>12035</v>
      </c>
      <c r="C1284" s="50">
        <v>12035</v>
      </c>
      <c r="D1284" s="57">
        <v>10.06</v>
      </c>
      <c r="E1284" s="50" t="s">
        <v>167</v>
      </c>
      <c r="F1284" s="50" t="s">
        <v>350</v>
      </c>
      <c r="G1284" s="50" t="s">
        <v>485</v>
      </c>
      <c r="H1284" s="52">
        <v>41436</v>
      </c>
      <c r="I1284" s="50" t="s">
        <v>61</v>
      </c>
      <c r="J1284" s="50" t="s">
        <v>6</v>
      </c>
      <c r="K1284" s="50" t="s">
        <v>39</v>
      </c>
      <c r="L1284" s="51">
        <v>2118.2418554999999</v>
      </c>
      <c r="M1284" s="51">
        <v>204723.31518599999</v>
      </c>
      <c r="N1284" s="51">
        <v>4.6998194233700001</v>
      </c>
      <c r="O1284" s="51">
        <v>4.6998194233700001</v>
      </c>
    </row>
    <row r="1285" spans="1:15" x14ac:dyDescent="0.25">
      <c r="A1285" s="50">
        <v>1818</v>
      </c>
      <c r="B1285" s="50">
        <v>12036</v>
      </c>
      <c r="C1285" s="50">
        <v>12036</v>
      </c>
      <c r="D1285" s="57">
        <v>40.44</v>
      </c>
      <c r="E1285" s="50" t="s">
        <v>167</v>
      </c>
      <c r="F1285" s="50" t="s">
        <v>350</v>
      </c>
      <c r="G1285" s="50" t="s">
        <v>485</v>
      </c>
      <c r="H1285" s="52">
        <v>41436</v>
      </c>
      <c r="I1285" s="50" t="s">
        <v>61</v>
      </c>
      <c r="J1285" s="50" t="s">
        <v>6</v>
      </c>
      <c r="K1285" s="50" t="s">
        <v>39</v>
      </c>
      <c r="L1285" s="51">
        <v>6622.6213316000003</v>
      </c>
      <c r="M1285" s="51">
        <v>1764509.6336600001</v>
      </c>
      <c r="N1285" s="51">
        <v>40.507729378299999</v>
      </c>
      <c r="O1285" s="51">
        <v>40.44</v>
      </c>
    </row>
    <row r="1286" spans="1:15" x14ac:dyDescent="0.25">
      <c r="A1286" s="50">
        <v>1819</v>
      </c>
      <c r="B1286" s="50">
        <v>12038</v>
      </c>
      <c r="C1286" s="50">
        <v>12038</v>
      </c>
      <c r="D1286" s="57">
        <v>87.89</v>
      </c>
      <c r="E1286" s="50" t="s">
        <v>167</v>
      </c>
      <c r="F1286" s="50" t="s">
        <v>350</v>
      </c>
      <c r="G1286" s="50" t="s">
        <v>485</v>
      </c>
      <c r="H1286" s="52">
        <v>41436</v>
      </c>
      <c r="I1286" s="50" t="s">
        <v>61</v>
      </c>
      <c r="J1286" s="50" t="s">
        <v>6</v>
      </c>
      <c r="K1286" s="50" t="s">
        <v>39</v>
      </c>
      <c r="L1286" s="51">
        <v>9808.1088401399993</v>
      </c>
      <c r="M1286" s="51">
        <v>3834664.12525</v>
      </c>
      <c r="N1286" s="51">
        <v>88.032127271700006</v>
      </c>
      <c r="O1286" s="51">
        <v>87.89</v>
      </c>
    </row>
    <row r="1287" spans="1:15" x14ac:dyDescent="0.25">
      <c r="A1287" s="50">
        <v>1820</v>
      </c>
      <c r="B1287" s="50">
        <v>12039</v>
      </c>
      <c r="C1287" s="50">
        <v>12039</v>
      </c>
      <c r="D1287" s="57">
        <v>116.88</v>
      </c>
      <c r="E1287" s="50" t="s">
        <v>167</v>
      </c>
      <c r="F1287" s="50" t="s">
        <v>350</v>
      </c>
      <c r="G1287" s="50" t="s">
        <v>485</v>
      </c>
      <c r="H1287" s="52">
        <v>41436</v>
      </c>
      <c r="I1287" s="50" t="s">
        <v>61</v>
      </c>
      <c r="J1287" s="50" t="s">
        <v>6</v>
      </c>
      <c r="K1287" s="50" t="s">
        <v>39</v>
      </c>
      <c r="L1287" s="51">
        <v>14252.1053722</v>
      </c>
      <c r="M1287" s="51">
        <v>5099217.17643</v>
      </c>
      <c r="N1287" s="51">
        <v>117.06238690000001</v>
      </c>
      <c r="O1287" s="51">
        <v>116.88</v>
      </c>
    </row>
    <row r="1288" spans="1:15" x14ac:dyDescent="0.25">
      <c r="A1288" s="50">
        <v>1823</v>
      </c>
      <c r="B1288" s="50">
        <v>12054</v>
      </c>
      <c r="C1288" s="50">
        <v>12054</v>
      </c>
      <c r="D1288" s="57">
        <v>19.54</v>
      </c>
      <c r="E1288" s="50" t="s">
        <v>167</v>
      </c>
      <c r="F1288" s="50" t="s">
        <v>350</v>
      </c>
      <c r="G1288" s="50" t="s">
        <v>486</v>
      </c>
      <c r="H1288" s="52">
        <v>41439</v>
      </c>
      <c r="I1288" s="50" t="s">
        <v>61</v>
      </c>
      <c r="J1288" s="50" t="s">
        <v>6</v>
      </c>
      <c r="K1288" s="50" t="s">
        <v>39</v>
      </c>
      <c r="L1288" s="51">
        <v>3903.6416259500002</v>
      </c>
      <c r="M1288" s="51">
        <v>852575.30365799996</v>
      </c>
      <c r="N1288" s="51">
        <v>19.572514094799999</v>
      </c>
      <c r="O1288" s="51">
        <v>19.54</v>
      </c>
    </row>
    <row r="1289" spans="1:15" x14ac:dyDescent="0.25">
      <c r="A1289" s="50">
        <v>1824</v>
      </c>
      <c r="B1289" s="50">
        <v>12058</v>
      </c>
      <c r="C1289" s="50">
        <v>12058</v>
      </c>
      <c r="D1289" s="57">
        <v>9.73</v>
      </c>
      <c r="E1289" s="50" t="s">
        <v>167</v>
      </c>
      <c r="F1289" s="50" t="s">
        <v>350</v>
      </c>
      <c r="G1289" s="50" t="s">
        <v>486</v>
      </c>
      <c r="H1289" s="52">
        <v>41439</v>
      </c>
      <c r="I1289" s="50" t="s">
        <v>61</v>
      </c>
      <c r="J1289" s="50" t="s">
        <v>6</v>
      </c>
      <c r="K1289" s="50" t="s">
        <v>39</v>
      </c>
      <c r="L1289" s="51">
        <v>2608.0532930700001</v>
      </c>
      <c r="M1289" s="51">
        <v>424889.88537799998</v>
      </c>
      <c r="N1289" s="51">
        <v>9.7541686166900003</v>
      </c>
      <c r="O1289" s="51">
        <v>9.73</v>
      </c>
    </row>
    <row r="1290" spans="1:15" x14ac:dyDescent="0.25">
      <c r="A1290" s="50">
        <v>1825</v>
      </c>
      <c r="B1290" s="50">
        <v>12062</v>
      </c>
      <c r="C1290" s="50">
        <v>12062</v>
      </c>
      <c r="D1290" s="57">
        <v>8.94</v>
      </c>
      <c r="E1290" s="50" t="s">
        <v>167</v>
      </c>
      <c r="F1290" s="50" t="s">
        <v>350</v>
      </c>
      <c r="G1290" s="50" t="s">
        <v>486</v>
      </c>
      <c r="H1290" s="52">
        <v>41439</v>
      </c>
      <c r="I1290" s="50" t="s">
        <v>61</v>
      </c>
      <c r="J1290" s="50" t="s">
        <v>6</v>
      </c>
      <c r="K1290" s="50" t="s">
        <v>39</v>
      </c>
      <c r="L1290" s="51">
        <v>1992.5820235000001</v>
      </c>
      <c r="M1290" s="51">
        <v>222790.47579900001</v>
      </c>
      <c r="N1290" s="51">
        <v>5.1145860184399998</v>
      </c>
      <c r="O1290" s="51">
        <v>5.1145860184399998</v>
      </c>
    </row>
    <row r="1291" spans="1:15" x14ac:dyDescent="0.25">
      <c r="A1291" s="50">
        <v>1826</v>
      </c>
      <c r="B1291" s="50">
        <v>12063</v>
      </c>
      <c r="C1291" s="50">
        <v>12063</v>
      </c>
      <c r="D1291" s="57">
        <v>62.08</v>
      </c>
      <c r="E1291" s="50" t="s">
        <v>167</v>
      </c>
      <c r="F1291" s="50" t="s">
        <v>350</v>
      </c>
      <c r="G1291" s="50" t="s">
        <v>486</v>
      </c>
      <c r="H1291" s="52">
        <v>41439</v>
      </c>
      <c r="I1291" s="50" t="s">
        <v>61</v>
      </c>
      <c r="J1291" s="50" t="s">
        <v>6</v>
      </c>
      <c r="K1291" s="50" t="s">
        <v>39</v>
      </c>
      <c r="L1291" s="51">
        <v>2606.1562011599999</v>
      </c>
      <c r="M1291" s="51">
        <v>70788.637587100005</v>
      </c>
      <c r="N1291" s="51">
        <v>1.6250900078599999</v>
      </c>
      <c r="O1291" s="51">
        <v>1.6250900078599999</v>
      </c>
    </row>
    <row r="1292" spans="1:15" x14ac:dyDescent="0.25">
      <c r="A1292" s="50">
        <v>1827</v>
      </c>
      <c r="B1292" s="50">
        <v>12091</v>
      </c>
      <c r="C1292" s="50">
        <v>12091</v>
      </c>
      <c r="D1292" s="57">
        <v>59.12</v>
      </c>
      <c r="E1292" s="50" t="s">
        <v>167</v>
      </c>
      <c r="F1292" s="50" t="s">
        <v>350</v>
      </c>
      <c r="G1292" s="50" t="s">
        <v>170</v>
      </c>
      <c r="H1292" s="52">
        <v>41452</v>
      </c>
      <c r="I1292" s="50" t="s">
        <v>61</v>
      </c>
      <c r="J1292" s="50" t="s">
        <v>6</v>
      </c>
      <c r="K1292" s="50" t="s">
        <v>39</v>
      </c>
      <c r="L1292" s="51">
        <v>5334.0439886000004</v>
      </c>
      <c r="M1292" s="51">
        <v>1777416.8686299999</v>
      </c>
      <c r="N1292" s="51">
        <v>40.8040399064</v>
      </c>
      <c r="O1292" s="51">
        <v>40.8040399064</v>
      </c>
    </row>
    <row r="1293" spans="1:15" x14ac:dyDescent="0.25">
      <c r="A1293" s="50">
        <v>1828</v>
      </c>
      <c r="B1293" s="50">
        <v>12109</v>
      </c>
      <c r="C1293" s="50">
        <v>12109</v>
      </c>
      <c r="D1293" s="57">
        <v>40.299999999999997</v>
      </c>
      <c r="E1293" s="50" t="s">
        <v>167</v>
      </c>
      <c r="F1293" s="50" t="s">
        <v>350</v>
      </c>
      <c r="G1293" s="50" t="s">
        <v>593</v>
      </c>
      <c r="H1293" s="52">
        <v>41458</v>
      </c>
      <c r="I1293" s="50" t="s">
        <v>61</v>
      </c>
      <c r="J1293" s="50" t="s">
        <v>6</v>
      </c>
      <c r="K1293" s="50" t="s">
        <v>39</v>
      </c>
      <c r="L1293" s="51">
        <v>5308.0732461300004</v>
      </c>
      <c r="M1293" s="51">
        <v>1757967.8606400001</v>
      </c>
      <c r="N1293" s="51">
        <v>40.357550333600003</v>
      </c>
      <c r="O1293" s="51">
        <v>40.299999999999997</v>
      </c>
    </row>
    <row r="1294" spans="1:15" x14ac:dyDescent="0.25">
      <c r="A1294" s="50">
        <v>1829</v>
      </c>
      <c r="B1294" s="50">
        <v>12112</v>
      </c>
      <c r="C1294" s="50">
        <v>12112</v>
      </c>
      <c r="D1294" s="57">
        <v>20.75</v>
      </c>
      <c r="E1294" s="50" t="s">
        <v>167</v>
      </c>
      <c r="F1294" s="50" t="s">
        <v>350</v>
      </c>
      <c r="G1294" s="50" t="s">
        <v>593</v>
      </c>
      <c r="H1294" s="52">
        <v>41458</v>
      </c>
      <c r="I1294" s="50" t="s">
        <v>61</v>
      </c>
      <c r="J1294" s="50" t="s">
        <v>6</v>
      </c>
      <c r="K1294" s="50" t="s">
        <v>39</v>
      </c>
      <c r="L1294" s="51">
        <v>4045.9335148800001</v>
      </c>
      <c r="M1294" s="51">
        <v>905058.58368499996</v>
      </c>
      <c r="N1294" s="51">
        <v>20.777369236199998</v>
      </c>
      <c r="O1294" s="51">
        <v>20.75</v>
      </c>
    </row>
    <row r="1295" spans="1:15" x14ac:dyDescent="0.25">
      <c r="A1295" s="50">
        <v>1830</v>
      </c>
      <c r="B1295" s="50">
        <v>12113</v>
      </c>
      <c r="C1295" s="50">
        <v>12113</v>
      </c>
      <c r="D1295" s="57">
        <v>9.86</v>
      </c>
      <c r="E1295" s="50" t="s">
        <v>167</v>
      </c>
      <c r="F1295" s="50" t="s">
        <v>350</v>
      </c>
      <c r="G1295" s="50" t="s">
        <v>593</v>
      </c>
      <c r="H1295" s="52">
        <v>41458</v>
      </c>
      <c r="I1295" s="50" t="s">
        <v>61</v>
      </c>
      <c r="J1295" s="50" t="s">
        <v>6</v>
      </c>
      <c r="K1295" s="50" t="s">
        <v>39</v>
      </c>
      <c r="L1295" s="51">
        <v>108.909075738</v>
      </c>
      <c r="M1295" s="51">
        <v>507.83120980899997</v>
      </c>
      <c r="N1295" s="51">
        <v>1.1658247041799999E-2</v>
      </c>
      <c r="O1295" s="51">
        <v>1.1658247041799999E-2</v>
      </c>
    </row>
    <row r="1296" spans="1:15" x14ac:dyDescent="0.25">
      <c r="A1296" s="50">
        <v>1831</v>
      </c>
      <c r="B1296" s="50">
        <v>12115</v>
      </c>
      <c r="C1296" s="50">
        <v>12115</v>
      </c>
      <c r="D1296" s="57">
        <v>8.77</v>
      </c>
      <c r="E1296" s="50" t="s">
        <v>167</v>
      </c>
      <c r="F1296" s="50" t="s">
        <v>350</v>
      </c>
      <c r="G1296" s="50" t="s">
        <v>593</v>
      </c>
      <c r="H1296" s="52">
        <v>41458</v>
      </c>
      <c r="I1296" s="50" t="s">
        <v>61</v>
      </c>
      <c r="J1296" s="50" t="s">
        <v>6</v>
      </c>
      <c r="K1296" s="50" t="s">
        <v>39</v>
      </c>
      <c r="L1296" s="51">
        <v>2480.2867026499998</v>
      </c>
      <c r="M1296" s="51">
        <v>382482.50288799999</v>
      </c>
      <c r="N1296" s="51">
        <v>8.7806251795900003</v>
      </c>
      <c r="O1296" s="51">
        <v>8.77</v>
      </c>
    </row>
    <row r="1297" spans="1:15" x14ac:dyDescent="0.25">
      <c r="A1297" s="50">
        <v>1832</v>
      </c>
      <c r="B1297" s="50">
        <v>12118</v>
      </c>
      <c r="C1297" s="50">
        <v>12118</v>
      </c>
      <c r="D1297" s="57">
        <v>9.99</v>
      </c>
      <c r="E1297" s="50" t="s">
        <v>167</v>
      </c>
      <c r="F1297" s="50" t="s">
        <v>350</v>
      </c>
      <c r="G1297" s="50" t="s">
        <v>593</v>
      </c>
      <c r="H1297" s="52">
        <v>41458</v>
      </c>
      <c r="I1297" s="50" t="s">
        <v>61</v>
      </c>
      <c r="J1297" s="50" t="s">
        <v>6</v>
      </c>
      <c r="K1297" s="50" t="s">
        <v>39</v>
      </c>
      <c r="L1297" s="51">
        <v>2640.4385397400001</v>
      </c>
      <c r="M1297" s="51">
        <v>435715.36245299998</v>
      </c>
      <c r="N1297" s="51">
        <v>10.002688368199999</v>
      </c>
      <c r="O1297" s="51">
        <v>9.99</v>
      </c>
    </row>
    <row r="1298" spans="1:15" x14ac:dyDescent="0.25">
      <c r="A1298" s="50">
        <v>1833</v>
      </c>
      <c r="B1298" s="50">
        <v>12119</v>
      </c>
      <c r="C1298" s="50">
        <v>12119</v>
      </c>
      <c r="D1298" s="57">
        <v>19.989999999999998</v>
      </c>
      <c r="E1298" s="50" t="s">
        <v>167</v>
      </c>
      <c r="F1298" s="50" t="s">
        <v>350</v>
      </c>
      <c r="G1298" s="50" t="s">
        <v>593</v>
      </c>
      <c r="H1298" s="52">
        <v>41458</v>
      </c>
      <c r="I1298" s="50" t="s">
        <v>61</v>
      </c>
      <c r="J1298" s="50" t="s">
        <v>6</v>
      </c>
      <c r="K1298" s="50" t="s">
        <v>39</v>
      </c>
      <c r="L1298" s="51">
        <v>3947.9896580599998</v>
      </c>
      <c r="M1298" s="51">
        <v>871938.70701400004</v>
      </c>
      <c r="N1298" s="51">
        <v>20.017038447600001</v>
      </c>
      <c r="O1298" s="51">
        <v>19.989999999999998</v>
      </c>
    </row>
    <row r="1299" spans="1:15" x14ac:dyDescent="0.25">
      <c r="A1299" s="50">
        <v>1834</v>
      </c>
      <c r="B1299" s="50">
        <v>12120</v>
      </c>
      <c r="C1299" s="50">
        <v>12120</v>
      </c>
      <c r="D1299" s="57">
        <v>18.170000000000002</v>
      </c>
      <c r="E1299" s="50" t="s">
        <v>167</v>
      </c>
      <c r="F1299" s="50" t="s">
        <v>350</v>
      </c>
      <c r="G1299" s="50" t="s">
        <v>593</v>
      </c>
      <c r="H1299" s="52">
        <v>41458</v>
      </c>
      <c r="I1299" s="50" t="s">
        <v>61</v>
      </c>
      <c r="J1299" s="50" t="s">
        <v>6</v>
      </c>
      <c r="K1299" s="50" t="s">
        <v>39</v>
      </c>
      <c r="L1299" s="51">
        <v>259.93229738999997</v>
      </c>
      <c r="M1299" s="51">
        <v>990.72542423699997</v>
      </c>
      <c r="N1299" s="51">
        <v>2.2744017152200001E-2</v>
      </c>
      <c r="O1299" s="51">
        <v>2.2744017152200001E-2</v>
      </c>
    </row>
    <row r="1300" spans="1:15" x14ac:dyDescent="0.25">
      <c r="A1300" s="50">
        <v>1835</v>
      </c>
      <c r="B1300" s="50">
        <v>12121</v>
      </c>
      <c r="C1300" s="50">
        <v>12121</v>
      </c>
      <c r="D1300" s="57">
        <v>10</v>
      </c>
      <c r="E1300" s="50" t="s">
        <v>167</v>
      </c>
      <c r="F1300" s="50" t="s">
        <v>350</v>
      </c>
      <c r="G1300" s="50" t="s">
        <v>593</v>
      </c>
      <c r="H1300" s="52">
        <v>41458</v>
      </c>
      <c r="I1300" s="50" t="s">
        <v>61</v>
      </c>
      <c r="J1300" s="50" t="s">
        <v>6</v>
      </c>
      <c r="K1300" s="50" t="s">
        <v>39</v>
      </c>
      <c r="L1300" s="51">
        <v>3892.4248376800001</v>
      </c>
      <c r="M1300" s="51">
        <v>831009.20694599999</v>
      </c>
      <c r="N1300" s="51">
        <v>19.0774226582</v>
      </c>
      <c r="O1300" s="51">
        <v>10</v>
      </c>
    </row>
    <row r="1301" spans="1:15" x14ac:dyDescent="0.25">
      <c r="A1301" s="50">
        <v>1836</v>
      </c>
      <c r="B1301" s="50">
        <v>12160</v>
      </c>
      <c r="C1301" s="50">
        <v>12160</v>
      </c>
      <c r="D1301" s="57">
        <v>61.29</v>
      </c>
      <c r="E1301" s="50" t="s">
        <v>167</v>
      </c>
      <c r="F1301" s="50" t="s">
        <v>350</v>
      </c>
      <c r="G1301" s="50" t="s">
        <v>488</v>
      </c>
      <c r="H1301" s="52">
        <v>41470</v>
      </c>
      <c r="I1301" s="50" t="s">
        <v>61</v>
      </c>
      <c r="J1301" s="50" t="s">
        <v>6</v>
      </c>
      <c r="K1301" s="50" t="s">
        <v>39</v>
      </c>
      <c r="L1301" s="51">
        <v>2791.5751282599999</v>
      </c>
      <c r="M1301" s="51">
        <v>347062.55515600002</v>
      </c>
      <c r="N1301" s="51">
        <v>7.9674918138299997</v>
      </c>
      <c r="O1301" s="51">
        <v>7.9674918138299997</v>
      </c>
    </row>
    <row r="1302" spans="1:15" x14ac:dyDescent="0.25">
      <c r="A1302" s="50">
        <v>1837</v>
      </c>
      <c r="B1302" s="50">
        <v>12161</v>
      </c>
      <c r="C1302" s="50">
        <v>12161</v>
      </c>
      <c r="D1302" s="57">
        <v>194</v>
      </c>
      <c r="E1302" s="50" t="s">
        <v>167</v>
      </c>
      <c r="F1302" s="50" t="s">
        <v>350</v>
      </c>
      <c r="G1302" s="50" t="s">
        <v>488</v>
      </c>
      <c r="H1302" s="52">
        <v>41470</v>
      </c>
      <c r="I1302" s="50" t="s">
        <v>61</v>
      </c>
      <c r="J1302" s="50" t="s">
        <v>6</v>
      </c>
      <c r="K1302" s="50" t="s">
        <v>39</v>
      </c>
      <c r="L1302" s="51">
        <v>13178.404421900001</v>
      </c>
      <c r="M1302" s="51">
        <v>8685888.1906599998</v>
      </c>
      <c r="N1302" s="51">
        <v>199.401352946</v>
      </c>
      <c r="O1302" s="51">
        <v>194</v>
      </c>
    </row>
    <row r="1303" spans="1:15" x14ac:dyDescent="0.25">
      <c r="A1303" s="50">
        <v>1838</v>
      </c>
      <c r="B1303" s="50">
        <v>12162</v>
      </c>
      <c r="C1303" s="50">
        <v>12162</v>
      </c>
      <c r="D1303" s="57">
        <v>9.02</v>
      </c>
      <c r="E1303" s="50" t="s">
        <v>167</v>
      </c>
      <c r="F1303" s="50" t="s">
        <v>350</v>
      </c>
      <c r="G1303" s="50" t="s">
        <v>488</v>
      </c>
      <c r="H1303" s="52">
        <v>41470</v>
      </c>
      <c r="I1303" s="50" t="s">
        <v>61</v>
      </c>
      <c r="J1303" s="50" t="s">
        <v>6</v>
      </c>
      <c r="K1303" s="50" t="s">
        <v>39</v>
      </c>
      <c r="L1303" s="51">
        <v>2511.8398353900002</v>
      </c>
      <c r="M1303" s="51">
        <v>393576.28686499997</v>
      </c>
      <c r="N1303" s="51">
        <v>9.0353044346800004</v>
      </c>
      <c r="O1303" s="51">
        <v>9.02</v>
      </c>
    </row>
    <row r="1304" spans="1:15" x14ac:dyDescent="0.25">
      <c r="A1304" s="50">
        <v>1839</v>
      </c>
      <c r="B1304" s="50">
        <v>12163</v>
      </c>
      <c r="C1304" s="50">
        <v>12163</v>
      </c>
      <c r="D1304" s="57">
        <v>26.83</v>
      </c>
      <c r="E1304" s="50" t="s">
        <v>167</v>
      </c>
      <c r="F1304" s="50" t="s">
        <v>350</v>
      </c>
      <c r="G1304" s="50" t="s">
        <v>488</v>
      </c>
      <c r="H1304" s="52">
        <v>41470</v>
      </c>
      <c r="I1304" s="50" t="s">
        <v>61</v>
      </c>
      <c r="J1304" s="50" t="s">
        <v>6</v>
      </c>
      <c r="K1304" s="50" t="s">
        <v>39</v>
      </c>
      <c r="L1304" s="51">
        <v>5073.3367155400001</v>
      </c>
      <c r="M1304" s="51">
        <v>1170740.18839</v>
      </c>
      <c r="N1304" s="51">
        <v>26.876604025900001</v>
      </c>
      <c r="O1304" s="51">
        <v>26.83</v>
      </c>
    </row>
    <row r="1305" spans="1:15" x14ac:dyDescent="0.25">
      <c r="A1305" s="50">
        <v>1840</v>
      </c>
      <c r="B1305" s="50">
        <v>12165</v>
      </c>
      <c r="C1305" s="50">
        <v>12165</v>
      </c>
      <c r="D1305" s="57">
        <v>522.74</v>
      </c>
      <c r="E1305" s="50" t="s">
        <v>167</v>
      </c>
      <c r="F1305" s="50" t="s">
        <v>350</v>
      </c>
      <c r="G1305" s="50" t="s">
        <v>488</v>
      </c>
      <c r="H1305" s="52">
        <v>41470</v>
      </c>
      <c r="I1305" s="50" t="s">
        <v>61</v>
      </c>
      <c r="J1305" s="50" t="s">
        <v>6</v>
      </c>
      <c r="K1305" s="50" t="s">
        <v>39</v>
      </c>
      <c r="L1305" s="51">
        <v>53331.466087300003</v>
      </c>
      <c r="M1305" s="51">
        <v>19543477.243299998</v>
      </c>
      <c r="N1305" s="51">
        <v>448.65829700299997</v>
      </c>
      <c r="O1305" s="51">
        <v>448.65829700299997</v>
      </c>
    </row>
    <row r="1306" spans="1:15" x14ac:dyDescent="0.25">
      <c r="A1306" s="50">
        <v>1841</v>
      </c>
      <c r="B1306" s="50">
        <v>12166</v>
      </c>
      <c r="C1306" s="50">
        <v>12166</v>
      </c>
      <c r="D1306" s="57">
        <v>37.36</v>
      </c>
      <c r="E1306" s="50" t="s">
        <v>167</v>
      </c>
      <c r="F1306" s="50" t="s">
        <v>350</v>
      </c>
      <c r="G1306" s="50" t="s">
        <v>488</v>
      </c>
      <c r="H1306" s="52">
        <v>41470</v>
      </c>
      <c r="I1306" s="50" t="s">
        <v>61</v>
      </c>
      <c r="J1306" s="50" t="s">
        <v>6</v>
      </c>
      <c r="K1306" s="50" t="s">
        <v>39</v>
      </c>
      <c r="L1306" s="51">
        <v>2441.8945545199999</v>
      </c>
      <c r="M1306" s="51">
        <v>316523.890128</v>
      </c>
      <c r="N1306" s="51">
        <v>7.2664177279100004</v>
      </c>
      <c r="O1306" s="51">
        <v>7.2664177279100004</v>
      </c>
    </row>
    <row r="1307" spans="1:15" x14ac:dyDescent="0.25">
      <c r="A1307" s="50">
        <v>1842</v>
      </c>
      <c r="B1307" s="50">
        <v>12167</v>
      </c>
      <c r="C1307" s="50">
        <v>12167</v>
      </c>
      <c r="D1307" s="57">
        <v>136.27000000000001</v>
      </c>
      <c r="E1307" s="50" t="s">
        <v>167</v>
      </c>
      <c r="F1307" s="50" t="s">
        <v>350</v>
      </c>
      <c r="G1307" s="50" t="s">
        <v>488</v>
      </c>
      <c r="H1307" s="52">
        <v>41470</v>
      </c>
      <c r="I1307" s="50" t="s">
        <v>61</v>
      </c>
      <c r="J1307" s="50" t="s">
        <v>6</v>
      </c>
      <c r="K1307" s="50" t="s">
        <v>39</v>
      </c>
      <c r="L1307" s="51">
        <v>15815.373786300001</v>
      </c>
      <c r="M1307" s="51">
        <v>4111711.3447500002</v>
      </c>
      <c r="N1307" s="51">
        <v>94.392281718199996</v>
      </c>
      <c r="O1307" s="51">
        <v>94.392281718199996</v>
      </c>
    </row>
    <row r="1308" spans="1:15" x14ac:dyDescent="0.25">
      <c r="A1308" s="50">
        <v>1843</v>
      </c>
      <c r="B1308" s="50">
        <v>12168</v>
      </c>
      <c r="C1308" s="50">
        <v>12168</v>
      </c>
      <c r="D1308" s="57">
        <v>76.400000000000006</v>
      </c>
      <c r="E1308" s="50" t="s">
        <v>167</v>
      </c>
      <c r="F1308" s="50" t="s">
        <v>350</v>
      </c>
      <c r="G1308" s="50" t="s">
        <v>488</v>
      </c>
      <c r="H1308" s="52">
        <v>41470</v>
      </c>
      <c r="I1308" s="50" t="s">
        <v>61</v>
      </c>
      <c r="J1308" s="50" t="s">
        <v>6</v>
      </c>
      <c r="K1308" s="50" t="s">
        <v>39</v>
      </c>
      <c r="L1308" s="51">
        <v>7469.1272026099996</v>
      </c>
      <c r="M1308" s="51">
        <v>3199382.1017399998</v>
      </c>
      <c r="N1308" s="51">
        <v>73.4480004431</v>
      </c>
      <c r="O1308" s="51">
        <v>73.4480004431</v>
      </c>
    </row>
    <row r="1309" spans="1:15" x14ac:dyDescent="0.25">
      <c r="A1309" s="50">
        <v>1844</v>
      </c>
      <c r="B1309" s="50">
        <v>12169</v>
      </c>
      <c r="C1309" s="50">
        <v>12169</v>
      </c>
      <c r="D1309" s="57">
        <v>72.319999999999993</v>
      </c>
      <c r="E1309" s="50" t="s">
        <v>167</v>
      </c>
      <c r="F1309" s="50" t="s">
        <v>350</v>
      </c>
      <c r="G1309" s="50" t="s">
        <v>488</v>
      </c>
      <c r="H1309" s="52">
        <v>41470</v>
      </c>
      <c r="I1309" s="50" t="s">
        <v>61</v>
      </c>
      <c r="J1309" s="50" t="s">
        <v>6</v>
      </c>
      <c r="K1309" s="50" t="s">
        <v>39</v>
      </c>
      <c r="L1309" s="51">
        <v>13936.0586229</v>
      </c>
      <c r="M1309" s="51">
        <v>3154983.0326800002</v>
      </c>
      <c r="N1309" s="51">
        <v>72.4287339909</v>
      </c>
      <c r="O1309" s="51">
        <v>72.319999999999993</v>
      </c>
    </row>
    <row r="1310" spans="1:15" x14ac:dyDescent="0.25">
      <c r="A1310" s="50">
        <v>1845</v>
      </c>
      <c r="B1310" s="50">
        <v>12171</v>
      </c>
      <c r="C1310" s="50">
        <v>12171</v>
      </c>
      <c r="D1310" s="57">
        <v>98.61</v>
      </c>
      <c r="E1310" s="50" t="s">
        <v>167</v>
      </c>
      <c r="F1310" s="50" t="s">
        <v>350</v>
      </c>
      <c r="G1310" s="50" t="s">
        <v>488</v>
      </c>
      <c r="H1310" s="52">
        <v>41470</v>
      </c>
      <c r="I1310" s="50" t="s">
        <v>61</v>
      </c>
      <c r="J1310" s="50" t="s">
        <v>6</v>
      </c>
      <c r="K1310" s="50" t="s">
        <v>39</v>
      </c>
      <c r="L1310" s="51">
        <v>15735.347807</v>
      </c>
      <c r="M1310" s="51">
        <v>4301320.8170400001</v>
      </c>
      <c r="N1310" s="51">
        <v>98.745133663199994</v>
      </c>
      <c r="O1310" s="51">
        <v>98.61</v>
      </c>
    </row>
    <row r="1311" spans="1:15" x14ac:dyDescent="0.25">
      <c r="A1311" s="50">
        <v>1847</v>
      </c>
      <c r="B1311" s="50">
        <v>12185</v>
      </c>
      <c r="C1311" s="50">
        <v>12185</v>
      </c>
      <c r="D1311" s="57">
        <v>21.82</v>
      </c>
      <c r="E1311" s="50" t="s">
        <v>167</v>
      </c>
      <c r="F1311" s="50" t="s">
        <v>350</v>
      </c>
      <c r="G1311" s="50" t="s">
        <v>449</v>
      </c>
      <c r="H1311" s="52">
        <v>41464</v>
      </c>
      <c r="I1311" s="50" t="s">
        <v>61</v>
      </c>
      <c r="J1311" s="50" t="s">
        <v>6</v>
      </c>
      <c r="K1311" s="50" t="s">
        <v>39</v>
      </c>
      <c r="L1311" s="51">
        <v>2725.727582</v>
      </c>
      <c r="M1311" s="51">
        <v>358389.81735099998</v>
      </c>
      <c r="N1311" s="51">
        <v>8.2275310127400001</v>
      </c>
      <c r="O1311" s="51">
        <v>8.2275310127400001</v>
      </c>
    </row>
    <row r="1312" spans="1:15" x14ac:dyDescent="0.25">
      <c r="A1312" s="50">
        <v>1848</v>
      </c>
      <c r="B1312" s="50">
        <v>12192</v>
      </c>
      <c r="C1312" s="50">
        <v>12192</v>
      </c>
      <c r="D1312" s="57">
        <v>9.0299999999999994</v>
      </c>
      <c r="E1312" s="50" t="s">
        <v>167</v>
      </c>
      <c r="F1312" s="50" t="s">
        <v>350</v>
      </c>
      <c r="G1312" s="50" t="s">
        <v>449</v>
      </c>
      <c r="H1312" s="52">
        <v>41464</v>
      </c>
      <c r="I1312" s="50" t="s">
        <v>61</v>
      </c>
      <c r="J1312" s="50" t="s">
        <v>6</v>
      </c>
      <c r="K1312" s="50" t="s">
        <v>39</v>
      </c>
      <c r="L1312" s="51">
        <v>2512.2478410799999</v>
      </c>
      <c r="M1312" s="51">
        <v>393871.10952900001</v>
      </c>
      <c r="N1312" s="51">
        <v>9.0420726588099996</v>
      </c>
      <c r="O1312" s="51">
        <v>9.0299999999999994</v>
      </c>
    </row>
    <row r="1313" spans="1:15" x14ac:dyDescent="0.25">
      <c r="A1313" s="50">
        <v>1849</v>
      </c>
      <c r="B1313" s="50">
        <v>12193</v>
      </c>
      <c r="C1313" s="50">
        <v>12193</v>
      </c>
      <c r="D1313" s="57">
        <v>36.14</v>
      </c>
      <c r="E1313" s="50" t="s">
        <v>167</v>
      </c>
      <c r="F1313" s="50" t="s">
        <v>350</v>
      </c>
      <c r="G1313" s="50" t="s">
        <v>449</v>
      </c>
      <c r="H1313" s="52">
        <v>41464</v>
      </c>
      <c r="I1313" s="50" t="s">
        <v>61</v>
      </c>
      <c r="J1313" s="50" t="s">
        <v>6</v>
      </c>
      <c r="K1313" s="50" t="s">
        <v>39</v>
      </c>
      <c r="L1313" s="51">
        <v>1645.74105992</v>
      </c>
      <c r="M1313" s="51">
        <v>55859.204049599997</v>
      </c>
      <c r="N1313" s="51">
        <v>1.2823560029200001</v>
      </c>
      <c r="O1313" s="51">
        <v>1.2823560029200001</v>
      </c>
    </row>
    <row r="1314" spans="1:15" x14ac:dyDescent="0.25">
      <c r="A1314" s="50">
        <v>1850</v>
      </c>
      <c r="B1314" s="50">
        <v>12201</v>
      </c>
      <c r="C1314" s="50">
        <v>12201</v>
      </c>
      <c r="D1314" s="57">
        <v>97.9</v>
      </c>
      <c r="E1314" s="50" t="s">
        <v>167</v>
      </c>
      <c r="F1314" s="50" t="s">
        <v>350</v>
      </c>
      <c r="G1314" s="50" t="s">
        <v>170</v>
      </c>
      <c r="H1314" s="52">
        <v>41474</v>
      </c>
      <c r="I1314" s="50" t="s">
        <v>61</v>
      </c>
      <c r="J1314" s="50" t="s">
        <v>6</v>
      </c>
      <c r="K1314" s="50" t="s">
        <v>39</v>
      </c>
      <c r="L1314" s="51">
        <v>9553.5929284199992</v>
      </c>
      <c r="M1314" s="51">
        <v>4845528.7319</v>
      </c>
      <c r="N1314" s="51">
        <v>111.238478284</v>
      </c>
      <c r="O1314" s="51">
        <v>97.9</v>
      </c>
    </row>
    <row r="1315" spans="1:15" x14ac:dyDescent="0.25">
      <c r="A1315" s="50">
        <v>1852</v>
      </c>
      <c r="B1315" s="50">
        <v>12284</v>
      </c>
      <c r="C1315" s="50">
        <v>12284</v>
      </c>
      <c r="D1315" s="57">
        <v>35.42</v>
      </c>
      <c r="E1315" s="50" t="s">
        <v>167</v>
      </c>
      <c r="F1315" s="50" t="s">
        <v>350</v>
      </c>
      <c r="G1315" s="50" t="s">
        <v>623</v>
      </c>
      <c r="H1315" s="52">
        <v>41500</v>
      </c>
      <c r="I1315" s="50" t="s">
        <v>61</v>
      </c>
      <c r="J1315" s="50" t="s">
        <v>6</v>
      </c>
      <c r="K1315" s="50" t="s">
        <v>39</v>
      </c>
      <c r="L1315" s="51">
        <v>7491.5324577800002</v>
      </c>
      <c r="M1315" s="51">
        <v>1544807.08247</v>
      </c>
      <c r="N1315" s="51">
        <v>35.464032638200003</v>
      </c>
      <c r="O1315" s="51">
        <v>35.42</v>
      </c>
    </row>
    <row r="1316" spans="1:15" x14ac:dyDescent="0.25">
      <c r="A1316" s="50">
        <v>1853</v>
      </c>
      <c r="B1316" s="50">
        <v>12291</v>
      </c>
      <c r="C1316" s="50">
        <v>12291</v>
      </c>
      <c r="D1316" s="57">
        <v>280</v>
      </c>
      <c r="E1316" s="50" t="s">
        <v>167</v>
      </c>
      <c r="F1316" s="50" t="s">
        <v>350</v>
      </c>
      <c r="G1316" s="50" t="s">
        <v>254</v>
      </c>
      <c r="H1316" s="52">
        <v>41480</v>
      </c>
      <c r="I1316" s="50" t="s">
        <v>61</v>
      </c>
      <c r="J1316" s="50" t="s">
        <v>6</v>
      </c>
      <c r="K1316" s="50" t="s">
        <v>39</v>
      </c>
      <c r="L1316" s="51">
        <v>9862.0620190999998</v>
      </c>
      <c r="M1316" s="51">
        <v>1311248.2220900001</v>
      </c>
      <c r="N1316" s="51">
        <v>30.102237536800001</v>
      </c>
      <c r="O1316" s="51">
        <v>30.102237536800001</v>
      </c>
    </row>
    <row r="1317" spans="1:15" x14ac:dyDescent="0.25">
      <c r="A1317" s="50">
        <v>1856</v>
      </c>
      <c r="B1317" s="50">
        <v>12299</v>
      </c>
      <c r="C1317" s="50">
        <v>12299</v>
      </c>
      <c r="D1317" s="57">
        <v>19.59</v>
      </c>
      <c r="E1317" s="50" t="s">
        <v>167</v>
      </c>
      <c r="F1317" s="50" t="s">
        <v>350</v>
      </c>
      <c r="G1317" s="50" t="s">
        <v>170</v>
      </c>
      <c r="H1317" s="52">
        <v>41506</v>
      </c>
      <c r="I1317" s="50" t="s">
        <v>61</v>
      </c>
      <c r="J1317" s="50" t="s">
        <v>6</v>
      </c>
      <c r="K1317" s="50" t="s">
        <v>39</v>
      </c>
      <c r="L1317" s="51">
        <v>8162.3208174000001</v>
      </c>
      <c r="M1317" s="51">
        <v>1914552.1461499999</v>
      </c>
      <c r="N1317" s="51">
        <v>43.952245279700001</v>
      </c>
      <c r="O1317" s="51">
        <v>19.59</v>
      </c>
    </row>
    <row r="1318" spans="1:15" x14ac:dyDescent="0.25">
      <c r="A1318" s="50">
        <v>1857</v>
      </c>
      <c r="B1318" s="50">
        <v>12300</v>
      </c>
      <c r="C1318" s="50">
        <v>12300</v>
      </c>
      <c r="D1318" s="57">
        <v>29.16</v>
      </c>
      <c r="E1318" s="50" t="s">
        <v>167</v>
      </c>
      <c r="F1318" s="50" t="s">
        <v>350</v>
      </c>
      <c r="G1318" s="50" t="s">
        <v>170</v>
      </c>
      <c r="H1318" s="52">
        <v>41505</v>
      </c>
      <c r="I1318" s="50" t="s">
        <v>61</v>
      </c>
      <c r="J1318" s="50" t="s">
        <v>6</v>
      </c>
      <c r="K1318" s="50" t="s">
        <v>39</v>
      </c>
      <c r="L1318" s="51">
        <v>6518.2615174599996</v>
      </c>
      <c r="M1318" s="51">
        <v>1272361.4979300001</v>
      </c>
      <c r="N1318" s="51">
        <v>29.209517616900001</v>
      </c>
      <c r="O1318" s="51">
        <v>29.16</v>
      </c>
    </row>
    <row r="1319" spans="1:15" x14ac:dyDescent="0.25">
      <c r="A1319" s="50">
        <v>1858</v>
      </c>
      <c r="B1319" s="50">
        <v>12336</v>
      </c>
      <c r="C1319" s="50">
        <v>12336</v>
      </c>
      <c r="D1319" s="57">
        <v>5</v>
      </c>
      <c r="E1319" s="50" t="s">
        <v>317</v>
      </c>
      <c r="F1319" s="50" t="s">
        <v>350</v>
      </c>
      <c r="G1319" s="50" t="s">
        <v>624</v>
      </c>
      <c r="H1319" s="52">
        <v>41507</v>
      </c>
      <c r="I1319" s="50" t="s">
        <v>61</v>
      </c>
      <c r="J1319" s="50" t="s">
        <v>319</v>
      </c>
      <c r="K1319" s="50" t="s">
        <v>39</v>
      </c>
      <c r="L1319" s="51">
        <v>5212.8276660600004</v>
      </c>
      <c r="M1319" s="51">
        <v>537364.64835100004</v>
      </c>
      <c r="N1319" s="51">
        <v>12.3362442106</v>
      </c>
      <c r="O1319" s="51">
        <v>5</v>
      </c>
    </row>
    <row r="1320" spans="1:15" x14ac:dyDescent="0.25">
      <c r="A1320" s="50">
        <v>1860</v>
      </c>
      <c r="B1320" s="50">
        <v>12339</v>
      </c>
      <c r="C1320" s="50">
        <v>12339</v>
      </c>
      <c r="D1320" s="57">
        <v>40.479999999999997</v>
      </c>
      <c r="E1320" s="50" t="s">
        <v>317</v>
      </c>
      <c r="F1320" s="50" t="s">
        <v>350</v>
      </c>
      <c r="G1320" s="50" t="s">
        <v>490</v>
      </c>
      <c r="H1320" s="52">
        <v>41507</v>
      </c>
      <c r="I1320" s="50" t="s">
        <v>61</v>
      </c>
      <c r="J1320" s="50" t="s">
        <v>319</v>
      </c>
      <c r="K1320" s="50" t="s">
        <v>39</v>
      </c>
      <c r="L1320" s="51">
        <v>14878.789392799999</v>
      </c>
      <c r="M1320" s="51">
        <v>2101280.9288599999</v>
      </c>
      <c r="N1320" s="51">
        <v>48.2389654272</v>
      </c>
      <c r="O1320" s="51">
        <v>40.479999999999997</v>
      </c>
    </row>
    <row r="1321" spans="1:15" x14ac:dyDescent="0.25">
      <c r="A1321" s="50">
        <v>1861</v>
      </c>
      <c r="B1321" s="50">
        <v>12340</v>
      </c>
      <c r="C1321" s="50">
        <v>12340</v>
      </c>
      <c r="D1321" s="57">
        <v>328.43</v>
      </c>
      <c r="E1321" s="50" t="s">
        <v>167</v>
      </c>
      <c r="F1321" s="50" t="s">
        <v>350</v>
      </c>
      <c r="G1321" s="50" t="s">
        <v>490</v>
      </c>
      <c r="H1321" s="52">
        <v>41508</v>
      </c>
      <c r="I1321" s="50" t="s">
        <v>61</v>
      </c>
      <c r="J1321" s="50" t="s">
        <v>6</v>
      </c>
      <c r="K1321" s="50" t="s">
        <v>39</v>
      </c>
      <c r="L1321" s="51">
        <v>35750.192927800003</v>
      </c>
      <c r="M1321" s="51">
        <v>8780125.1946699992</v>
      </c>
      <c r="N1321" s="51">
        <v>201.56474553000001</v>
      </c>
      <c r="O1321" s="51">
        <v>201.56474553000001</v>
      </c>
    </row>
    <row r="1322" spans="1:15" x14ac:dyDescent="0.25">
      <c r="A1322" s="50">
        <v>1863</v>
      </c>
      <c r="B1322" s="50">
        <v>12385</v>
      </c>
      <c r="C1322" s="50">
        <v>12385</v>
      </c>
      <c r="D1322" s="57">
        <v>86.78</v>
      </c>
      <c r="E1322" s="50" t="s">
        <v>167</v>
      </c>
      <c r="F1322" s="50" t="s">
        <v>350</v>
      </c>
      <c r="G1322" s="50" t="s">
        <v>492</v>
      </c>
      <c r="H1322" s="52">
        <v>41520</v>
      </c>
      <c r="I1322" s="50" t="s">
        <v>61</v>
      </c>
      <c r="J1322" s="50" t="s">
        <v>6</v>
      </c>
      <c r="K1322" s="50" t="s">
        <v>39</v>
      </c>
      <c r="L1322" s="51">
        <v>14583.1703409</v>
      </c>
      <c r="M1322" s="51">
        <v>4852413.9518100005</v>
      </c>
      <c r="N1322" s="51">
        <v>111.396541816</v>
      </c>
      <c r="O1322" s="51">
        <v>86.78</v>
      </c>
    </row>
    <row r="1323" spans="1:15" x14ac:dyDescent="0.25">
      <c r="A1323" s="50">
        <v>1864</v>
      </c>
      <c r="B1323" s="50">
        <v>12386</v>
      </c>
      <c r="C1323" s="50">
        <v>12386</v>
      </c>
      <c r="D1323" s="57">
        <v>33.21</v>
      </c>
      <c r="E1323" s="50" t="s">
        <v>167</v>
      </c>
      <c r="F1323" s="50" t="s">
        <v>350</v>
      </c>
      <c r="G1323" s="50" t="s">
        <v>492</v>
      </c>
      <c r="H1323" s="52">
        <v>41520</v>
      </c>
      <c r="I1323" s="50" t="s">
        <v>61</v>
      </c>
      <c r="J1323" s="50" t="s">
        <v>6</v>
      </c>
      <c r="K1323" s="50" t="s">
        <v>39</v>
      </c>
      <c r="L1323" s="51">
        <v>6448.9206612199996</v>
      </c>
      <c r="M1323" s="51">
        <v>1448710.9011299999</v>
      </c>
      <c r="N1323" s="51">
        <v>33.257959044800003</v>
      </c>
      <c r="O1323" s="51">
        <v>33.21</v>
      </c>
    </row>
    <row r="1324" spans="1:15" x14ac:dyDescent="0.25">
      <c r="A1324" s="50">
        <v>1865</v>
      </c>
      <c r="B1324" s="50">
        <v>12388</v>
      </c>
      <c r="C1324" s="50">
        <v>12388</v>
      </c>
      <c r="D1324" s="57">
        <v>8.7100000000000009</v>
      </c>
      <c r="E1324" s="50" t="s">
        <v>167</v>
      </c>
      <c r="F1324" s="50" t="s">
        <v>350</v>
      </c>
      <c r="G1324" s="50" t="s">
        <v>492</v>
      </c>
      <c r="H1324" s="52">
        <v>41520</v>
      </c>
      <c r="I1324" s="50" t="s">
        <v>61</v>
      </c>
      <c r="J1324" s="50" t="s">
        <v>6</v>
      </c>
      <c r="K1324" s="50" t="s">
        <v>39</v>
      </c>
      <c r="L1324" s="51">
        <v>2466.1168472099998</v>
      </c>
      <c r="M1324" s="51">
        <v>379881.72840700002</v>
      </c>
      <c r="N1324" s="51">
        <v>8.7209193741700002</v>
      </c>
      <c r="O1324" s="51">
        <v>8.7100000000000009</v>
      </c>
    </row>
    <row r="1325" spans="1:15" x14ac:dyDescent="0.25">
      <c r="A1325" s="50">
        <v>1866</v>
      </c>
      <c r="B1325" s="50">
        <v>12391</v>
      </c>
      <c r="C1325" s="50">
        <v>12391</v>
      </c>
      <c r="D1325" s="57">
        <v>9.9600000000000009</v>
      </c>
      <c r="E1325" s="50" t="s">
        <v>167</v>
      </c>
      <c r="F1325" s="50" t="s">
        <v>350</v>
      </c>
      <c r="G1325" s="50" t="s">
        <v>492</v>
      </c>
      <c r="H1325" s="52">
        <v>41520</v>
      </c>
      <c r="I1325" s="50" t="s">
        <v>61</v>
      </c>
      <c r="J1325" s="50" t="s">
        <v>6</v>
      </c>
      <c r="K1325" s="50" t="s">
        <v>39</v>
      </c>
      <c r="L1325" s="51">
        <v>2253.2708341799998</v>
      </c>
      <c r="M1325" s="51">
        <v>295398.21863700001</v>
      </c>
      <c r="N1325" s="51">
        <v>6.7814371036200001</v>
      </c>
      <c r="O1325" s="51">
        <v>6.7814371036200001</v>
      </c>
    </row>
    <row r="1326" spans="1:15" x14ac:dyDescent="0.25">
      <c r="A1326" s="50">
        <v>1867</v>
      </c>
      <c r="B1326" s="50">
        <v>12392</v>
      </c>
      <c r="C1326" s="50">
        <v>12392</v>
      </c>
      <c r="D1326" s="57">
        <v>15.09</v>
      </c>
      <c r="E1326" s="50" t="s">
        <v>167</v>
      </c>
      <c r="F1326" s="50" t="s">
        <v>350</v>
      </c>
      <c r="G1326" s="50" t="s">
        <v>492</v>
      </c>
      <c r="H1326" s="52">
        <v>41520</v>
      </c>
      <c r="I1326" s="50" t="s">
        <v>61</v>
      </c>
      <c r="J1326" s="50" t="s">
        <v>6</v>
      </c>
      <c r="K1326" s="50" t="s">
        <v>39</v>
      </c>
      <c r="L1326" s="51">
        <v>3312.4006189400002</v>
      </c>
      <c r="M1326" s="51">
        <v>658299.08813599998</v>
      </c>
      <c r="N1326" s="51">
        <v>15.112528038100001</v>
      </c>
      <c r="O1326" s="51">
        <v>15.09</v>
      </c>
    </row>
    <row r="1327" spans="1:15" x14ac:dyDescent="0.25">
      <c r="A1327" s="50">
        <v>1868</v>
      </c>
      <c r="B1327" s="50">
        <v>12397</v>
      </c>
      <c r="C1327" s="50">
        <v>12397</v>
      </c>
      <c r="D1327" s="57">
        <v>39.799999999999997</v>
      </c>
      <c r="E1327" s="50" t="s">
        <v>167</v>
      </c>
      <c r="F1327" s="50" t="s">
        <v>350</v>
      </c>
      <c r="G1327" s="50" t="s">
        <v>492</v>
      </c>
      <c r="H1327" s="52">
        <v>41520</v>
      </c>
      <c r="I1327" s="50" t="s">
        <v>61</v>
      </c>
      <c r="J1327" s="50" t="s">
        <v>6</v>
      </c>
      <c r="K1327" s="50" t="s">
        <v>39</v>
      </c>
      <c r="L1327" s="51">
        <v>5271.44990504</v>
      </c>
      <c r="M1327" s="51">
        <v>1736508.7522400001</v>
      </c>
      <c r="N1327" s="51">
        <v>39.864915020600002</v>
      </c>
      <c r="O1327" s="51">
        <v>39.799999999999997</v>
      </c>
    </row>
    <row r="1328" spans="1:15" x14ac:dyDescent="0.25">
      <c r="A1328" s="50">
        <v>1869</v>
      </c>
      <c r="B1328" s="50">
        <v>12398</v>
      </c>
      <c r="C1328" s="50">
        <v>12398</v>
      </c>
      <c r="D1328" s="57">
        <v>4.75</v>
      </c>
      <c r="E1328" s="50" t="s">
        <v>167</v>
      </c>
      <c r="F1328" s="50" t="s">
        <v>350</v>
      </c>
      <c r="G1328" s="50" t="s">
        <v>492</v>
      </c>
      <c r="H1328" s="52">
        <v>41520</v>
      </c>
      <c r="I1328" s="50" t="s">
        <v>61</v>
      </c>
      <c r="J1328" s="50" t="s">
        <v>6</v>
      </c>
      <c r="K1328" s="50" t="s">
        <v>39</v>
      </c>
      <c r="L1328" s="51">
        <v>1923.5590001099999</v>
      </c>
      <c r="M1328" s="51">
        <v>207082.25758100001</v>
      </c>
      <c r="N1328" s="51">
        <v>4.7539735057900003</v>
      </c>
      <c r="O1328" s="51">
        <v>4.75</v>
      </c>
    </row>
    <row r="1329" spans="1:15" x14ac:dyDescent="0.25">
      <c r="A1329" s="50">
        <v>1870</v>
      </c>
      <c r="B1329" s="50">
        <v>12399</v>
      </c>
      <c r="C1329" s="50">
        <v>12399</v>
      </c>
      <c r="D1329" s="57">
        <v>10.039999999999999</v>
      </c>
      <c r="E1329" s="50" t="s">
        <v>167</v>
      </c>
      <c r="F1329" s="50" t="s">
        <v>350</v>
      </c>
      <c r="G1329" s="50" t="s">
        <v>492</v>
      </c>
      <c r="H1329" s="52">
        <v>41520</v>
      </c>
      <c r="I1329" s="50" t="s">
        <v>61</v>
      </c>
      <c r="J1329" s="50" t="s">
        <v>6</v>
      </c>
      <c r="K1329" s="50" t="s">
        <v>39</v>
      </c>
      <c r="L1329" s="51">
        <v>2648.6964149999999</v>
      </c>
      <c r="M1329" s="51">
        <v>438089.13997299998</v>
      </c>
      <c r="N1329" s="51">
        <v>10.0571830196</v>
      </c>
      <c r="O1329" s="51">
        <v>10.039999999999999</v>
      </c>
    </row>
    <row r="1330" spans="1:15" x14ac:dyDescent="0.25">
      <c r="A1330" s="50">
        <v>1871</v>
      </c>
      <c r="B1330" s="50">
        <v>12400</v>
      </c>
      <c r="C1330" s="50">
        <v>12400</v>
      </c>
      <c r="D1330" s="57">
        <v>9.75</v>
      </c>
      <c r="E1330" s="50" t="s">
        <v>167</v>
      </c>
      <c r="F1330" s="50" t="s">
        <v>350</v>
      </c>
      <c r="G1330" s="50" t="s">
        <v>492</v>
      </c>
      <c r="H1330" s="52">
        <v>41520</v>
      </c>
      <c r="I1330" s="50" t="s">
        <v>61</v>
      </c>
      <c r="J1330" s="50" t="s">
        <v>6</v>
      </c>
      <c r="K1330" s="50" t="s">
        <v>39</v>
      </c>
      <c r="L1330" s="51">
        <v>2609.14055839</v>
      </c>
      <c r="M1330" s="51">
        <v>425292.93251800002</v>
      </c>
      <c r="N1330" s="51">
        <v>9.7634213428500001</v>
      </c>
      <c r="O1330" s="51">
        <v>9.75</v>
      </c>
    </row>
    <row r="1331" spans="1:15" x14ac:dyDescent="0.25">
      <c r="A1331" s="50">
        <v>1872</v>
      </c>
      <c r="B1331" s="50">
        <v>12401</v>
      </c>
      <c r="C1331" s="50">
        <v>12401</v>
      </c>
      <c r="D1331" s="57">
        <v>39.85</v>
      </c>
      <c r="E1331" s="50" t="s">
        <v>167</v>
      </c>
      <c r="F1331" s="50" t="s">
        <v>350</v>
      </c>
      <c r="G1331" s="50" t="s">
        <v>492</v>
      </c>
      <c r="H1331" s="52">
        <v>41520</v>
      </c>
      <c r="I1331" s="50" t="s">
        <v>61</v>
      </c>
      <c r="J1331" s="50" t="s">
        <v>6</v>
      </c>
      <c r="K1331" s="50" t="s">
        <v>39</v>
      </c>
      <c r="L1331" s="51">
        <v>5276.3391364999998</v>
      </c>
      <c r="M1331" s="51">
        <v>1738544.1686799999</v>
      </c>
      <c r="N1331" s="51">
        <v>39.911641939399999</v>
      </c>
      <c r="O1331" s="51">
        <v>39.85</v>
      </c>
    </row>
    <row r="1332" spans="1:15" x14ac:dyDescent="0.25">
      <c r="A1332" s="50">
        <v>1873</v>
      </c>
      <c r="B1332" s="50">
        <v>12402</v>
      </c>
      <c r="C1332" s="50">
        <v>12402</v>
      </c>
      <c r="D1332" s="57">
        <v>179.03</v>
      </c>
      <c r="E1332" s="50" t="s">
        <v>167</v>
      </c>
      <c r="F1332" s="50" t="s">
        <v>350</v>
      </c>
      <c r="G1332" s="50" t="s">
        <v>492</v>
      </c>
      <c r="H1332" s="52">
        <v>41520</v>
      </c>
      <c r="I1332" s="50" t="s">
        <v>61</v>
      </c>
      <c r="J1332" s="50" t="s">
        <v>6</v>
      </c>
      <c r="K1332" s="50" t="s">
        <v>39</v>
      </c>
      <c r="L1332" s="51">
        <v>19760.056815600001</v>
      </c>
      <c r="M1332" s="51">
        <v>7811637.4803200001</v>
      </c>
      <c r="N1332" s="51">
        <v>179.331237993</v>
      </c>
      <c r="O1332" s="51">
        <v>179.03</v>
      </c>
    </row>
    <row r="1333" spans="1:15" x14ac:dyDescent="0.25">
      <c r="A1333" s="50">
        <v>1874</v>
      </c>
      <c r="B1333" s="50">
        <v>12403</v>
      </c>
      <c r="C1333" s="50">
        <v>12403</v>
      </c>
      <c r="D1333" s="57">
        <v>19.329999999999998</v>
      </c>
      <c r="E1333" s="50" t="s">
        <v>167</v>
      </c>
      <c r="F1333" s="50" t="s">
        <v>350</v>
      </c>
      <c r="G1333" s="50" t="s">
        <v>492</v>
      </c>
      <c r="H1333" s="52">
        <v>41520</v>
      </c>
      <c r="I1333" s="50" t="s">
        <v>61</v>
      </c>
      <c r="J1333" s="50" t="s">
        <v>6</v>
      </c>
      <c r="K1333" s="50" t="s">
        <v>39</v>
      </c>
      <c r="L1333" s="51">
        <v>3533.2437715699998</v>
      </c>
      <c r="M1333" s="51">
        <v>457820.35905600002</v>
      </c>
      <c r="N1333" s="51">
        <v>10.5101512935</v>
      </c>
      <c r="O1333" s="51">
        <v>10.5101512935</v>
      </c>
    </row>
    <row r="1334" spans="1:15" x14ac:dyDescent="0.25">
      <c r="A1334" s="50">
        <v>1875</v>
      </c>
      <c r="B1334" s="50">
        <v>12404</v>
      </c>
      <c r="C1334" s="50">
        <v>12404</v>
      </c>
      <c r="D1334" s="57">
        <v>19.79</v>
      </c>
      <c r="E1334" s="50" t="s">
        <v>167</v>
      </c>
      <c r="F1334" s="50" t="s">
        <v>350</v>
      </c>
      <c r="G1334" s="50" t="s">
        <v>492</v>
      </c>
      <c r="H1334" s="52">
        <v>41520</v>
      </c>
      <c r="I1334" s="50" t="s">
        <v>61</v>
      </c>
      <c r="J1334" s="50" t="s">
        <v>6</v>
      </c>
      <c r="K1334" s="50" t="s">
        <v>39</v>
      </c>
      <c r="L1334" s="51">
        <v>3896.9917437499998</v>
      </c>
      <c r="M1334" s="51">
        <v>862510.14814599999</v>
      </c>
      <c r="N1334" s="51">
        <v>19.800587653699999</v>
      </c>
      <c r="O1334" s="51">
        <v>19.79</v>
      </c>
    </row>
    <row r="1335" spans="1:15" x14ac:dyDescent="0.25">
      <c r="A1335" s="50">
        <v>1876</v>
      </c>
      <c r="B1335" s="50">
        <v>12406</v>
      </c>
      <c r="C1335" s="50">
        <v>12406</v>
      </c>
      <c r="D1335" s="57">
        <v>10.050000000000001</v>
      </c>
      <c r="E1335" s="50" t="s">
        <v>167</v>
      </c>
      <c r="F1335" s="50" t="s">
        <v>350</v>
      </c>
      <c r="G1335" s="50" t="s">
        <v>492</v>
      </c>
      <c r="H1335" s="52">
        <v>41520</v>
      </c>
      <c r="I1335" s="50" t="s">
        <v>61</v>
      </c>
      <c r="J1335" s="50" t="s">
        <v>6</v>
      </c>
      <c r="K1335" s="50" t="s">
        <v>39</v>
      </c>
      <c r="L1335" s="51">
        <v>2647.1424507000002</v>
      </c>
      <c r="M1335" s="51">
        <v>438309.86069599999</v>
      </c>
      <c r="N1335" s="51">
        <v>10.062250090499999</v>
      </c>
      <c r="O1335" s="51">
        <v>10.050000000000001</v>
      </c>
    </row>
    <row r="1336" spans="1:15" x14ac:dyDescent="0.25">
      <c r="A1336" s="50">
        <v>1877</v>
      </c>
      <c r="B1336" s="50">
        <v>12407</v>
      </c>
      <c r="C1336" s="50">
        <v>12407</v>
      </c>
      <c r="D1336" s="57">
        <v>37.270000000000003</v>
      </c>
      <c r="E1336" s="50" t="s">
        <v>167</v>
      </c>
      <c r="F1336" s="50" t="s">
        <v>350</v>
      </c>
      <c r="G1336" s="50" t="s">
        <v>492</v>
      </c>
      <c r="H1336" s="52">
        <v>41520</v>
      </c>
      <c r="I1336" s="50" t="s">
        <v>61</v>
      </c>
      <c r="J1336" s="50" t="s">
        <v>6</v>
      </c>
      <c r="K1336" s="50" t="s">
        <v>39</v>
      </c>
      <c r="L1336" s="51">
        <v>5100.6929936200004</v>
      </c>
      <c r="M1336" s="51">
        <v>1626045.3946400001</v>
      </c>
      <c r="N1336" s="51">
        <v>37.329015124999998</v>
      </c>
      <c r="O1336" s="51">
        <v>37.270000000000003</v>
      </c>
    </row>
    <row r="1337" spans="1:15" x14ac:dyDescent="0.25">
      <c r="A1337" s="50">
        <v>1878</v>
      </c>
      <c r="B1337" s="50">
        <v>12408</v>
      </c>
      <c r="C1337" s="50">
        <v>12408</v>
      </c>
      <c r="D1337" s="57">
        <v>21.43</v>
      </c>
      <c r="E1337" s="50" t="s">
        <v>167</v>
      </c>
      <c r="F1337" s="50" t="s">
        <v>350</v>
      </c>
      <c r="G1337" s="50" t="s">
        <v>492</v>
      </c>
      <c r="H1337" s="52">
        <v>41520</v>
      </c>
      <c r="I1337" s="50" t="s">
        <v>61</v>
      </c>
      <c r="J1337" s="50" t="s">
        <v>6</v>
      </c>
      <c r="K1337" s="50" t="s">
        <v>39</v>
      </c>
      <c r="L1337" s="51">
        <v>4052.02034538</v>
      </c>
      <c r="M1337" s="51">
        <v>934814.56982700003</v>
      </c>
      <c r="N1337" s="51">
        <v>21.460475415400001</v>
      </c>
      <c r="O1337" s="51">
        <v>21.43</v>
      </c>
    </row>
    <row r="1338" spans="1:15" x14ac:dyDescent="0.25">
      <c r="A1338" s="50">
        <v>1879</v>
      </c>
      <c r="B1338" s="50">
        <v>12409</v>
      </c>
      <c r="C1338" s="50">
        <v>12409</v>
      </c>
      <c r="D1338" s="57">
        <v>14.63</v>
      </c>
      <c r="E1338" s="50" t="s">
        <v>167</v>
      </c>
      <c r="F1338" s="50" t="s">
        <v>350</v>
      </c>
      <c r="G1338" s="50" t="s">
        <v>492</v>
      </c>
      <c r="H1338" s="52">
        <v>41520</v>
      </c>
      <c r="I1338" s="50" t="s">
        <v>61</v>
      </c>
      <c r="J1338" s="50" t="s">
        <v>6</v>
      </c>
      <c r="K1338" s="50" t="s">
        <v>39</v>
      </c>
      <c r="L1338" s="51">
        <v>3650.6825011999999</v>
      </c>
      <c r="M1338" s="51">
        <v>568297.58668800001</v>
      </c>
      <c r="N1338" s="51">
        <v>13.0463696025</v>
      </c>
      <c r="O1338" s="51">
        <v>13.0463696025</v>
      </c>
    </row>
    <row r="1339" spans="1:15" x14ac:dyDescent="0.25">
      <c r="A1339" s="50">
        <v>1880</v>
      </c>
      <c r="B1339" s="50">
        <v>12410</v>
      </c>
      <c r="C1339" s="50">
        <v>12410</v>
      </c>
      <c r="D1339" s="57">
        <v>9.23</v>
      </c>
      <c r="E1339" s="50" t="s">
        <v>167</v>
      </c>
      <c r="F1339" s="50" t="s">
        <v>350</v>
      </c>
      <c r="G1339" s="50" t="s">
        <v>492</v>
      </c>
      <c r="H1339" s="52">
        <v>41520</v>
      </c>
      <c r="I1339" s="50" t="s">
        <v>61</v>
      </c>
      <c r="J1339" s="50" t="s">
        <v>6</v>
      </c>
      <c r="K1339" s="50" t="s">
        <v>39</v>
      </c>
      <c r="L1339" s="51">
        <v>2538.81067106</v>
      </c>
      <c r="M1339" s="51">
        <v>402842.482862</v>
      </c>
      <c r="N1339" s="51">
        <v>9.2480278750299991</v>
      </c>
      <c r="O1339" s="51">
        <v>9.23</v>
      </c>
    </row>
    <row r="1340" spans="1:15" x14ac:dyDescent="0.25">
      <c r="A1340" s="50">
        <v>1881</v>
      </c>
      <c r="B1340" s="50">
        <v>12411</v>
      </c>
      <c r="C1340" s="50">
        <v>12411</v>
      </c>
      <c r="D1340" s="57">
        <v>9.9</v>
      </c>
      <c r="E1340" s="50" t="s">
        <v>167</v>
      </c>
      <c r="F1340" s="50" t="s">
        <v>350</v>
      </c>
      <c r="G1340" s="50" t="s">
        <v>492</v>
      </c>
      <c r="H1340" s="52">
        <v>41520</v>
      </c>
      <c r="I1340" s="50" t="s">
        <v>61</v>
      </c>
      <c r="J1340" s="50" t="s">
        <v>6</v>
      </c>
      <c r="K1340" s="50" t="s">
        <v>39</v>
      </c>
      <c r="L1340" s="51">
        <v>2629.0548949499998</v>
      </c>
      <c r="M1340" s="51">
        <v>431885.30342800001</v>
      </c>
      <c r="N1340" s="51">
        <v>9.9147619599399999</v>
      </c>
      <c r="O1340" s="51">
        <v>9.9</v>
      </c>
    </row>
    <row r="1341" spans="1:15" x14ac:dyDescent="0.25">
      <c r="A1341" s="50">
        <v>1882</v>
      </c>
      <c r="B1341" s="50">
        <v>12414</v>
      </c>
      <c r="C1341" s="50">
        <v>12414</v>
      </c>
      <c r="D1341" s="57">
        <v>39.01</v>
      </c>
      <c r="E1341" s="50" t="s">
        <v>167</v>
      </c>
      <c r="F1341" s="50" t="s">
        <v>350</v>
      </c>
      <c r="G1341" s="50" t="s">
        <v>492</v>
      </c>
      <c r="H1341" s="52">
        <v>41520</v>
      </c>
      <c r="I1341" s="50" t="s">
        <v>61</v>
      </c>
      <c r="J1341" s="50" t="s">
        <v>6</v>
      </c>
      <c r="K1341" s="50" t="s">
        <v>39</v>
      </c>
      <c r="L1341" s="51">
        <v>945.96501585199996</v>
      </c>
      <c r="M1341" s="51">
        <v>21475.746768600002</v>
      </c>
      <c r="N1341" s="51">
        <v>0.49301727896800002</v>
      </c>
      <c r="O1341" s="51">
        <v>0.49301727896800002</v>
      </c>
    </row>
    <row r="1342" spans="1:15" x14ac:dyDescent="0.25">
      <c r="A1342" s="50">
        <v>1883</v>
      </c>
      <c r="B1342" s="50">
        <v>12415</v>
      </c>
      <c r="C1342" s="50">
        <v>12415</v>
      </c>
      <c r="D1342" s="57">
        <v>59.11</v>
      </c>
      <c r="E1342" s="50" t="s">
        <v>167</v>
      </c>
      <c r="F1342" s="50" t="s">
        <v>350</v>
      </c>
      <c r="G1342" s="50" t="s">
        <v>492</v>
      </c>
      <c r="H1342" s="52">
        <v>41520</v>
      </c>
      <c r="I1342" s="50" t="s">
        <v>61</v>
      </c>
      <c r="J1342" s="50" t="s">
        <v>6</v>
      </c>
      <c r="K1342" s="50" t="s">
        <v>39</v>
      </c>
      <c r="L1342" s="51">
        <v>7235.7043731200001</v>
      </c>
      <c r="M1342" s="51">
        <v>2578601.8949699998</v>
      </c>
      <c r="N1342" s="51">
        <v>59.196790849499997</v>
      </c>
      <c r="O1342" s="51">
        <v>59.11</v>
      </c>
    </row>
    <row r="1343" spans="1:15" x14ac:dyDescent="0.25">
      <c r="A1343" s="50">
        <v>1884</v>
      </c>
      <c r="B1343" s="50">
        <v>12416</v>
      </c>
      <c r="C1343" s="50">
        <v>12416</v>
      </c>
      <c r="D1343" s="57">
        <v>603.45000000000005</v>
      </c>
      <c r="E1343" s="50" t="s">
        <v>167</v>
      </c>
      <c r="F1343" s="50" t="s">
        <v>350</v>
      </c>
      <c r="G1343" s="50" t="s">
        <v>492</v>
      </c>
      <c r="H1343" s="52">
        <v>41520</v>
      </c>
      <c r="I1343" s="50" t="s">
        <v>61</v>
      </c>
      <c r="J1343" s="50" t="s">
        <v>6</v>
      </c>
      <c r="K1343" s="50" t="s">
        <v>39</v>
      </c>
      <c r="L1343" s="51">
        <v>52782.627642400003</v>
      </c>
      <c r="M1343" s="51">
        <v>12675602.535399999</v>
      </c>
      <c r="N1343" s="51">
        <v>290.99295771200002</v>
      </c>
      <c r="O1343" s="51">
        <v>290.99295771200002</v>
      </c>
    </row>
    <row r="1344" spans="1:15" x14ac:dyDescent="0.25">
      <c r="A1344" s="50">
        <v>1885</v>
      </c>
      <c r="B1344" s="50">
        <v>12418</v>
      </c>
      <c r="C1344" s="50">
        <v>12418</v>
      </c>
      <c r="D1344" s="57">
        <v>9.81</v>
      </c>
      <c r="E1344" s="50" t="s">
        <v>167</v>
      </c>
      <c r="F1344" s="50" t="s">
        <v>350</v>
      </c>
      <c r="G1344" s="50" t="s">
        <v>492</v>
      </c>
      <c r="H1344" s="52">
        <v>41520</v>
      </c>
      <c r="I1344" s="50" t="s">
        <v>61</v>
      </c>
      <c r="J1344" s="50" t="s">
        <v>6</v>
      </c>
      <c r="K1344" s="50" t="s">
        <v>39</v>
      </c>
      <c r="L1344" s="51">
        <v>2601.1147922599998</v>
      </c>
      <c r="M1344" s="51">
        <v>428164.13961800002</v>
      </c>
      <c r="N1344" s="51">
        <v>9.8293354517800005</v>
      </c>
      <c r="O1344" s="51">
        <v>9.81</v>
      </c>
    </row>
    <row r="1345" spans="1:15" x14ac:dyDescent="0.25">
      <c r="A1345" s="50">
        <v>1886</v>
      </c>
      <c r="B1345" s="50">
        <v>12419</v>
      </c>
      <c r="C1345" s="50">
        <v>12419</v>
      </c>
      <c r="D1345" s="57">
        <v>37.11</v>
      </c>
      <c r="E1345" s="50" t="s">
        <v>167</v>
      </c>
      <c r="F1345" s="50" t="s">
        <v>350</v>
      </c>
      <c r="G1345" s="50" t="s">
        <v>492</v>
      </c>
      <c r="H1345" s="52">
        <v>41520</v>
      </c>
      <c r="I1345" s="50" t="s">
        <v>61</v>
      </c>
      <c r="J1345" s="50" t="s">
        <v>6</v>
      </c>
      <c r="K1345" s="50" t="s">
        <v>39</v>
      </c>
      <c r="L1345" s="51">
        <v>5089.48208884</v>
      </c>
      <c r="M1345" s="51">
        <v>1618924.7368999999</v>
      </c>
      <c r="N1345" s="51">
        <v>37.165546662600001</v>
      </c>
      <c r="O1345" s="51">
        <v>37.11</v>
      </c>
    </row>
    <row r="1346" spans="1:15" x14ac:dyDescent="0.25">
      <c r="A1346" s="50">
        <v>1887</v>
      </c>
      <c r="B1346" s="50">
        <v>12420</v>
      </c>
      <c r="C1346" s="50">
        <v>12420</v>
      </c>
      <c r="D1346" s="57">
        <v>19.32</v>
      </c>
      <c r="E1346" s="50" t="s">
        <v>167</v>
      </c>
      <c r="F1346" s="50" t="s">
        <v>350</v>
      </c>
      <c r="G1346" s="50" t="s">
        <v>492</v>
      </c>
      <c r="H1346" s="52">
        <v>41520</v>
      </c>
      <c r="I1346" s="50" t="s">
        <v>61</v>
      </c>
      <c r="J1346" s="50" t="s">
        <v>6</v>
      </c>
      <c r="K1346" s="50" t="s">
        <v>39</v>
      </c>
      <c r="L1346" s="51">
        <v>3903.0506134799998</v>
      </c>
      <c r="M1346" s="51">
        <v>842987.10816199996</v>
      </c>
      <c r="N1346" s="51">
        <v>19.352398533500001</v>
      </c>
      <c r="O1346" s="51">
        <v>19.32</v>
      </c>
    </row>
    <row r="1347" spans="1:15" x14ac:dyDescent="0.25">
      <c r="A1347" s="50">
        <v>1888</v>
      </c>
      <c r="B1347" s="50">
        <v>12421</v>
      </c>
      <c r="C1347" s="50">
        <v>12421</v>
      </c>
      <c r="D1347" s="57">
        <v>15.39</v>
      </c>
      <c r="E1347" s="50" t="s">
        <v>167</v>
      </c>
      <c r="F1347" s="50" t="s">
        <v>350</v>
      </c>
      <c r="G1347" s="50" t="s">
        <v>492</v>
      </c>
      <c r="H1347" s="52">
        <v>41520</v>
      </c>
      <c r="I1347" s="50" t="s">
        <v>61</v>
      </c>
      <c r="J1347" s="50" t="s">
        <v>6</v>
      </c>
      <c r="K1347" s="50" t="s">
        <v>39</v>
      </c>
      <c r="L1347" s="51">
        <v>3836.6763708100002</v>
      </c>
      <c r="M1347" s="51">
        <v>668796.62531999999</v>
      </c>
      <c r="N1347" s="51">
        <v>15.3535192956</v>
      </c>
      <c r="O1347" s="51">
        <v>15.3535192956</v>
      </c>
    </row>
    <row r="1348" spans="1:15" x14ac:dyDescent="0.25">
      <c r="A1348" s="50">
        <v>1889</v>
      </c>
      <c r="B1348" s="50">
        <v>12422</v>
      </c>
      <c r="C1348" s="50">
        <v>12422</v>
      </c>
      <c r="D1348" s="57">
        <v>119.32</v>
      </c>
      <c r="E1348" s="50" t="s">
        <v>167</v>
      </c>
      <c r="F1348" s="50" t="s">
        <v>350</v>
      </c>
      <c r="G1348" s="50" t="s">
        <v>492</v>
      </c>
      <c r="H1348" s="52">
        <v>41520</v>
      </c>
      <c r="I1348" s="50" t="s">
        <v>61</v>
      </c>
      <c r="J1348" s="50" t="s">
        <v>6</v>
      </c>
      <c r="K1348" s="50" t="s">
        <v>39</v>
      </c>
      <c r="L1348" s="51">
        <v>15820.551240999999</v>
      </c>
      <c r="M1348" s="51">
        <v>5206163.4106999999</v>
      </c>
      <c r="N1348" s="51">
        <v>119.517544431</v>
      </c>
      <c r="O1348" s="51">
        <v>119.32</v>
      </c>
    </row>
    <row r="1349" spans="1:15" x14ac:dyDescent="0.25">
      <c r="A1349" s="50">
        <v>1890</v>
      </c>
      <c r="B1349" s="50">
        <v>12424</v>
      </c>
      <c r="C1349" s="50">
        <v>12424</v>
      </c>
      <c r="D1349" s="57">
        <v>179.18</v>
      </c>
      <c r="E1349" s="50" t="s">
        <v>167</v>
      </c>
      <c r="F1349" s="50" t="s">
        <v>350</v>
      </c>
      <c r="G1349" s="50" t="s">
        <v>492</v>
      </c>
      <c r="H1349" s="52">
        <v>41520</v>
      </c>
      <c r="I1349" s="50" t="s">
        <v>61</v>
      </c>
      <c r="J1349" s="50" t="s">
        <v>6</v>
      </c>
      <c r="K1349" s="50" t="s">
        <v>39</v>
      </c>
      <c r="L1349" s="51">
        <v>15471.1795514</v>
      </c>
      <c r="M1349" s="51">
        <v>4268237.6458799997</v>
      </c>
      <c r="N1349" s="51">
        <v>97.985645520700004</v>
      </c>
      <c r="O1349" s="51">
        <v>97.985645520700004</v>
      </c>
    </row>
    <row r="1350" spans="1:15" x14ac:dyDescent="0.25">
      <c r="A1350" s="50">
        <v>1891</v>
      </c>
      <c r="B1350" s="50">
        <v>12425</v>
      </c>
      <c r="C1350" s="50">
        <v>12425</v>
      </c>
      <c r="D1350" s="57">
        <v>19.45</v>
      </c>
      <c r="E1350" s="50" t="s">
        <v>167</v>
      </c>
      <c r="F1350" s="50" t="s">
        <v>350</v>
      </c>
      <c r="G1350" s="50" t="s">
        <v>492</v>
      </c>
      <c r="H1350" s="52">
        <v>41520</v>
      </c>
      <c r="I1350" s="50" t="s">
        <v>61</v>
      </c>
      <c r="J1350" s="50" t="s">
        <v>6</v>
      </c>
      <c r="K1350" s="50" t="s">
        <v>39</v>
      </c>
      <c r="L1350" s="51">
        <v>5208.9548436200002</v>
      </c>
      <c r="M1350" s="51">
        <v>848840.34323799994</v>
      </c>
      <c r="N1350" s="51">
        <v>19.4867708588</v>
      </c>
      <c r="O1350" s="51">
        <v>19.45</v>
      </c>
    </row>
    <row r="1351" spans="1:15" x14ac:dyDescent="0.25">
      <c r="A1351" s="50">
        <v>1892</v>
      </c>
      <c r="B1351" s="50">
        <v>12426</v>
      </c>
      <c r="C1351" s="50">
        <v>12426</v>
      </c>
      <c r="D1351" s="57">
        <v>7.86</v>
      </c>
      <c r="E1351" s="50" t="s">
        <v>167</v>
      </c>
      <c r="F1351" s="50" t="s">
        <v>350</v>
      </c>
      <c r="G1351" s="50" t="s">
        <v>492</v>
      </c>
      <c r="H1351" s="52">
        <v>41520</v>
      </c>
      <c r="I1351" s="50" t="s">
        <v>61</v>
      </c>
      <c r="J1351" s="50" t="s">
        <v>6</v>
      </c>
      <c r="K1351" s="50" t="s">
        <v>39</v>
      </c>
      <c r="L1351" s="51">
        <v>3544.9730613299998</v>
      </c>
      <c r="M1351" s="51">
        <v>342834.16691600002</v>
      </c>
      <c r="N1351" s="51">
        <v>7.8704209884500003</v>
      </c>
      <c r="O1351" s="51">
        <v>7.86</v>
      </c>
    </row>
    <row r="1352" spans="1:15" x14ac:dyDescent="0.25">
      <c r="A1352" s="50">
        <v>1893</v>
      </c>
      <c r="B1352" s="50">
        <v>12427</v>
      </c>
      <c r="C1352" s="50">
        <v>12427</v>
      </c>
      <c r="D1352" s="57">
        <v>20.170000000000002</v>
      </c>
      <c r="E1352" s="50" t="s">
        <v>167</v>
      </c>
      <c r="F1352" s="50" t="s">
        <v>350</v>
      </c>
      <c r="G1352" s="50" t="s">
        <v>492</v>
      </c>
      <c r="H1352" s="52">
        <v>41520</v>
      </c>
      <c r="I1352" s="50" t="s">
        <v>61</v>
      </c>
      <c r="J1352" s="50" t="s">
        <v>6</v>
      </c>
      <c r="K1352" s="50" t="s">
        <v>39</v>
      </c>
      <c r="L1352" s="51">
        <v>3977.6169542399998</v>
      </c>
      <c r="M1352" s="51">
        <v>880047.54127499997</v>
      </c>
      <c r="N1352" s="51">
        <v>20.2031924122</v>
      </c>
      <c r="O1352" s="51">
        <v>20.170000000000002</v>
      </c>
    </row>
    <row r="1353" spans="1:15" x14ac:dyDescent="0.25">
      <c r="A1353" s="50">
        <v>1894</v>
      </c>
      <c r="B1353" s="50">
        <v>12428</v>
      </c>
      <c r="C1353" s="50">
        <v>12428</v>
      </c>
      <c r="D1353" s="57">
        <v>18.579999999999998</v>
      </c>
      <c r="E1353" s="50" t="s">
        <v>167</v>
      </c>
      <c r="F1353" s="50" t="s">
        <v>350</v>
      </c>
      <c r="G1353" s="50" t="s">
        <v>492</v>
      </c>
      <c r="H1353" s="52">
        <v>41520</v>
      </c>
      <c r="I1353" s="50" t="s">
        <v>61</v>
      </c>
      <c r="J1353" s="50" t="s">
        <v>6</v>
      </c>
      <c r="K1353" s="50" t="s">
        <v>39</v>
      </c>
      <c r="L1353" s="51">
        <v>5357.8794094499999</v>
      </c>
      <c r="M1353" s="51">
        <v>810728.73756000004</v>
      </c>
      <c r="N1353" s="51">
        <v>18.611845282000001</v>
      </c>
      <c r="O1353" s="51">
        <v>18.579999999999998</v>
      </c>
    </row>
    <row r="1354" spans="1:15" x14ac:dyDescent="0.25">
      <c r="A1354" s="50">
        <v>1895</v>
      </c>
      <c r="B1354" s="50">
        <v>12429</v>
      </c>
      <c r="C1354" s="50">
        <v>12429</v>
      </c>
      <c r="D1354" s="57">
        <v>9.19</v>
      </c>
      <c r="E1354" s="50" t="s">
        <v>167</v>
      </c>
      <c r="F1354" s="50" t="s">
        <v>350</v>
      </c>
      <c r="G1354" s="50" t="s">
        <v>492</v>
      </c>
      <c r="H1354" s="52">
        <v>41520</v>
      </c>
      <c r="I1354" s="50" t="s">
        <v>61</v>
      </c>
      <c r="J1354" s="50" t="s">
        <v>6</v>
      </c>
      <c r="K1354" s="50" t="s">
        <v>39</v>
      </c>
      <c r="L1354" s="51">
        <v>2564.3445880200002</v>
      </c>
      <c r="M1354" s="51">
        <v>400823.68291099998</v>
      </c>
      <c r="N1354" s="51">
        <v>9.2016824198799991</v>
      </c>
      <c r="O1354" s="51">
        <v>9.19</v>
      </c>
    </row>
    <row r="1355" spans="1:15" x14ac:dyDescent="0.25">
      <c r="A1355" s="50">
        <v>1896</v>
      </c>
      <c r="B1355" s="50">
        <v>12430</v>
      </c>
      <c r="C1355" s="50">
        <v>12430</v>
      </c>
      <c r="D1355" s="57">
        <v>9.74</v>
      </c>
      <c r="E1355" s="50" t="s">
        <v>167</v>
      </c>
      <c r="F1355" s="50" t="s">
        <v>350</v>
      </c>
      <c r="G1355" s="50" t="s">
        <v>492</v>
      </c>
      <c r="H1355" s="52">
        <v>41520</v>
      </c>
      <c r="I1355" s="50" t="s">
        <v>61</v>
      </c>
      <c r="J1355" s="50" t="s">
        <v>6</v>
      </c>
      <c r="K1355" s="50" t="s">
        <v>39</v>
      </c>
      <c r="L1355" s="51">
        <v>2588.7997474399999</v>
      </c>
      <c r="M1355" s="51">
        <v>424998.31632099999</v>
      </c>
      <c r="N1355" s="51">
        <v>9.7566578585600006</v>
      </c>
      <c r="O1355" s="51">
        <v>9.74</v>
      </c>
    </row>
    <row r="1356" spans="1:15" x14ac:dyDescent="0.25">
      <c r="A1356" s="50">
        <v>1897</v>
      </c>
      <c r="B1356" s="50">
        <v>12431</v>
      </c>
      <c r="C1356" s="50">
        <v>12431</v>
      </c>
      <c r="D1356" s="57">
        <v>197.38</v>
      </c>
      <c r="E1356" s="50" t="s">
        <v>167</v>
      </c>
      <c r="F1356" s="50" t="s">
        <v>350</v>
      </c>
      <c r="G1356" s="50" t="s">
        <v>492</v>
      </c>
      <c r="H1356" s="52">
        <v>41520</v>
      </c>
      <c r="I1356" s="50" t="s">
        <v>61</v>
      </c>
      <c r="J1356" s="50" t="s">
        <v>6</v>
      </c>
      <c r="K1356" s="50" t="s">
        <v>39</v>
      </c>
      <c r="L1356" s="51">
        <v>31641.458801299999</v>
      </c>
      <c r="M1356" s="51">
        <v>8610809.2712399997</v>
      </c>
      <c r="N1356" s="51">
        <v>197.67777122499999</v>
      </c>
      <c r="O1356" s="51">
        <v>197.38</v>
      </c>
    </row>
    <row r="1357" spans="1:15" x14ac:dyDescent="0.25">
      <c r="A1357" s="50">
        <v>1898</v>
      </c>
      <c r="B1357" s="50">
        <v>12432</v>
      </c>
      <c r="C1357" s="50">
        <v>12432</v>
      </c>
      <c r="D1357" s="57">
        <v>33.619999999999997</v>
      </c>
      <c r="E1357" s="50" t="s">
        <v>167</v>
      </c>
      <c r="F1357" s="50" t="s">
        <v>350</v>
      </c>
      <c r="G1357" s="50" t="s">
        <v>492</v>
      </c>
      <c r="H1357" s="52">
        <v>41520</v>
      </c>
      <c r="I1357" s="50" t="s">
        <v>61</v>
      </c>
      <c r="J1357" s="50" t="s">
        <v>6</v>
      </c>
      <c r="K1357" s="50" t="s">
        <v>39</v>
      </c>
      <c r="L1357" s="51">
        <v>4759.6898917799999</v>
      </c>
      <c r="M1357" s="51">
        <v>1043800.8388499999</v>
      </c>
      <c r="N1357" s="51">
        <v>23.962465887699999</v>
      </c>
      <c r="O1357" s="51">
        <v>23.962465887699999</v>
      </c>
    </row>
    <row r="1358" spans="1:15" x14ac:dyDescent="0.25">
      <c r="A1358" s="50">
        <v>1899</v>
      </c>
      <c r="B1358" s="50">
        <v>12433</v>
      </c>
      <c r="C1358" s="50">
        <v>12433</v>
      </c>
      <c r="D1358" s="57">
        <v>10.07</v>
      </c>
      <c r="E1358" s="50" t="s">
        <v>167</v>
      </c>
      <c r="F1358" s="50" t="s">
        <v>350</v>
      </c>
      <c r="G1358" s="50" t="s">
        <v>492</v>
      </c>
      <c r="H1358" s="52">
        <v>41520</v>
      </c>
      <c r="I1358" s="50" t="s">
        <v>61</v>
      </c>
      <c r="J1358" s="50" t="s">
        <v>6</v>
      </c>
      <c r="K1358" s="50" t="s">
        <v>39</v>
      </c>
      <c r="L1358" s="51">
        <v>2651.9283899000002</v>
      </c>
      <c r="M1358" s="51">
        <v>439392.96001799998</v>
      </c>
      <c r="N1358" s="51">
        <v>10.087114729</v>
      </c>
      <c r="O1358" s="51">
        <v>10.07</v>
      </c>
    </row>
    <row r="1359" spans="1:15" x14ac:dyDescent="0.25">
      <c r="A1359" s="50">
        <v>1900</v>
      </c>
      <c r="B1359" s="50">
        <v>12434</v>
      </c>
      <c r="C1359" s="50">
        <v>12434</v>
      </c>
      <c r="D1359" s="57">
        <v>36.43</v>
      </c>
      <c r="E1359" s="50" t="s">
        <v>167</v>
      </c>
      <c r="F1359" s="50" t="s">
        <v>350</v>
      </c>
      <c r="G1359" s="50" t="s">
        <v>492</v>
      </c>
      <c r="H1359" s="52">
        <v>41520</v>
      </c>
      <c r="I1359" s="50" t="s">
        <v>61</v>
      </c>
      <c r="J1359" s="50" t="s">
        <v>6</v>
      </c>
      <c r="K1359" s="50" t="s">
        <v>39</v>
      </c>
      <c r="L1359" s="51">
        <v>7647.0976549300003</v>
      </c>
      <c r="M1359" s="51">
        <v>1589220.7032000001</v>
      </c>
      <c r="N1359" s="51">
        <v>36.483633152099998</v>
      </c>
      <c r="O1359" s="51">
        <v>36.43</v>
      </c>
    </row>
    <row r="1360" spans="1:15" x14ac:dyDescent="0.25">
      <c r="A1360" s="50">
        <v>1901</v>
      </c>
      <c r="B1360" s="50">
        <v>12435</v>
      </c>
      <c r="C1360" s="50">
        <v>12435</v>
      </c>
      <c r="D1360" s="57">
        <v>20.7</v>
      </c>
      <c r="E1360" s="50" t="s">
        <v>167</v>
      </c>
      <c r="F1360" s="50" t="s">
        <v>350</v>
      </c>
      <c r="G1360" s="50" t="s">
        <v>492</v>
      </c>
      <c r="H1360" s="52">
        <v>41520</v>
      </c>
      <c r="I1360" s="50" t="s">
        <v>61</v>
      </c>
      <c r="J1360" s="50" t="s">
        <v>6</v>
      </c>
      <c r="K1360" s="50" t="s">
        <v>39</v>
      </c>
      <c r="L1360" s="51">
        <v>5551.4147367699998</v>
      </c>
      <c r="M1360" s="51">
        <v>903020.50108900003</v>
      </c>
      <c r="N1360" s="51">
        <v>20.730581110700001</v>
      </c>
      <c r="O1360" s="51">
        <v>20.7</v>
      </c>
    </row>
    <row r="1361" spans="1:15" x14ac:dyDescent="0.25">
      <c r="A1361" s="50">
        <v>1902</v>
      </c>
      <c r="B1361" s="50">
        <v>12437</v>
      </c>
      <c r="C1361" s="50">
        <v>12437</v>
      </c>
      <c r="D1361" s="57">
        <v>7.61</v>
      </c>
      <c r="E1361" s="50" t="s">
        <v>167</v>
      </c>
      <c r="F1361" s="50" t="s">
        <v>350</v>
      </c>
      <c r="G1361" s="50" t="s">
        <v>492</v>
      </c>
      <c r="H1361" s="52">
        <v>41520</v>
      </c>
      <c r="I1361" s="50" t="s">
        <v>61</v>
      </c>
      <c r="J1361" s="50" t="s">
        <v>6</v>
      </c>
      <c r="K1361" s="50" t="s">
        <v>39</v>
      </c>
      <c r="L1361" s="51">
        <v>2193.6412391499998</v>
      </c>
      <c r="M1361" s="51">
        <v>177438.75558699999</v>
      </c>
      <c r="N1361" s="51">
        <v>4.0734496176299997</v>
      </c>
      <c r="O1361" s="51">
        <v>4.0734496176299997</v>
      </c>
    </row>
    <row r="1362" spans="1:15" x14ac:dyDescent="0.25">
      <c r="A1362" s="50">
        <v>1903</v>
      </c>
      <c r="B1362" s="50">
        <v>12438</v>
      </c>
      <c r="C1362" s="50">
        <v>12438</v>
      </c>
      <c r="D1362" s="57">
        <v>69.08</v>
      </c>
      <c r="E1362" s="50" t="s">
        <v>167</v>
      </c>
      <c r="F1362" s="50" t="s">
        <v>350</v>
      </c>
      <c r="G1362" s="50" t="s">
        <v>492</v>
      </c>
      <c r="H1362" s="52">
        <v>41520</v>
      </c>
      <c r="I1362" s="50" t="s">
        <v>61</v>
      </c>
      <c r="J1362" s="50" t="s">
        <v>6</v>
      </c>
      <c r="K1362" s="50" t="s">
        <v>39</v>
      </c>
      <c r="L1362" s="51">
        <v>8997.0711744700002</v>
      </c>
      <c r="M1362" s="51">
        <v>1673490.4553700001</v>
      </c>
      <c r="N1362" s="51">
        <v>38.418208203699997</v>
      </c>
      <c r="O1362" s="51">
        <v>38.418208203699997</v>
      </c>
    </row>
    <row r="1363" spans="1:15" x14ac:dyDescent="0.25">
      <c r="A1363" s="50">
        <v>1904</v>
      </c>
      <c r="B1363" s="50">
        <v>12439</v>
      </c>
      <c r="C1363" s="50">
        <v>12439</v>
      </c>
      <c r="D1363" s="57">
        <v>25.29</v>
      </c>
      <c r="E1363" s="50" t="s">
        <v>167</v>
      </c>
      <c r="F1363" s="50" t="s">
        <v>350</v>
      </c>
      <c r="G1363" s="50" t="s">
        <v>492</v>
      </c>
      <c r="H1363" s="52">
        <v>41520</v>
      </c>
      <c r="I1363" s="50" t="s">
        <v>61</v>
      </c>
      <c r="J1363" s="50" t="s">
        <v>6</v>
      </c>
      <c r="K1363" s="50" t="s">
        <v>39</v>
      </c>
      <c r="L1363" s="51">
        <v>5229.2391814800003</v>
      </c>
      <c r="M1363" s="51">
        <v>1461455.6938499999</v>
      </c>
      <c r="N1363" s="51">
        <v>33.550540396899997</v>
      </c>
      <c r="O1363" s="51">
        <v>25.29</v>
      </c>
    </row>
    <row r="1364" spans="1:15" x14ac:dyDescent="0.25">
      <c r="A1364" s="50">
        <v>1905</v>
      </c>
      <c r="B1364" s="50">
        <v>12440</v>
      </c>
      <c r="C1364" s="50">
        <v>12440</v>
      </c>
      <c r="D1364" s="57">
        <v>50.89</v>
      </c>
      <c r="E1364" s="50" t="s">
        <v>167</v>
      </c>
      <c r="F1364" s="50" t="s">
        <v>350</v>
      </c>
      <c r="G1364" s="50" t="s">
        <v>492</v>
      </c>
      <c r="H1364" s="52">
        <v>41520</v>
      </c>
      <c r="I1364" s="50" t="s">
        <v>61</v>
      </c>
      <c r="J1364" s="50" t="s">
        <v>6</v>
      </c>
      <c r="K1364" s="50" t="s">
        <v>39</v>
      </c>
      <c r="L1364" s="51">
        <v>10551.968086700001</v>
      </c>
      <c r="M1364" s="51">
        <v>3645081.0098600001</v>
      </c>
      <c r="N1364" s="51">
        <v>83.679880400100004</v>
      </c>
      <c r="O1364" s="51">
        <v>50.89</v>
      </c>
    </row>
    <row r="1365" spans="1:15" x14ac:dyDescent="0.25">
      <c r="A1365" s="50">
        <v>1906</v>
      </c>
      <c r="B1365" s="50">
        <v>12447</v>
      </c>
      <c r="C1365" s="50">
        <v>12447</v>
      </c>
      <c r="D1365" s="57">
        <v>62.04</v>
      </c>
      <c r="E1365" s="50" t="s">
        <v>167</v>
      </c>
      <c r="F1365" s="50" t="s">
        <v>350</v>
      </c>
      <c r="G1365" s="50" t="s">
        <v>627</v>
      </c>
      <c r="H1365" s="52">
        <v>41491</v>
      </c>
      <c r="I1365" s="50" t="s">
        <v>61</v>
      </c>
      <c r="J1365" s="50" t="s">
        <v>6</v>
      </c>
      <c r="K1365" s="50" t="s">
        <v>39</v>
      </c>
      <c r="L1365" s="51">
        <v>14561.8899779</v>
      </c>
      <c r="M1365" s="51">
        <v>2837011.9286500001</v>
      </c>
      <c r="N1365" s="51">
        <v>65.129092670600002</v>
      </c>
      <c r="O1365" s="51">
        <v>62.04</v>
      </c>
    </row>
    <row r="1366" spans="1:15" x14ac:dyDescent="0.25">
      <c r="A1366" s="50">
        <v>1914</v>
      </c>
      <c r="B1366" s="50">
        <v>12525</v>
      </c>
      <c r="C1366" s="50">
        <v>12525</v>
      </c>
      <c r="D1366" s="57">
        <v>39.979999999999997</v>
      </c>
      <c r="E1366" s="50" t="s">
        <v>167</v>
      </c>
      <c r="F1366" s="50" t="s">
        <v>350</v>
      </c>
      <c r="G1366" s="50" t="s">
        <v>494</v>
      </c>
      <c r="H1366" s="52">
        <v>41548</v>
      </c>
      <c r="I1366" s="50" t="s">
        <v>61</v>
      </c>
      <c r="J1366" s="50" t="s">
        <v>6</v>
      </c>
      <c r="K1366" s="50" t="s">
        <v>39</v>
      </c>
      <c r="L1366" s="51">
        <v>5428.34458464</v>
      </c>
      <c r="M1366" s="51">
        <v>1743910.8316599999</v>
      </c>
      <c r="N1366" s="51">
        <v>40.034844061699999</v>
      </c>
      <c r="O1366" s="51">
        <v>39.979999999999997</v>
      </c>
    </row>
    <row r="1367" spans="1:15" x14ac:dyDescent="0.25">
      <c r="A1367" s="50">
        <v>1915</v>
      </c>
      <c r="B1367" s="50">
        <v>12526</v>
      </c>
      <c r="C1367" s="50">
        <v>12526</v>
      </c>
      <c r="D1367" s="57">
        <v>10.09</v>
      </c>
      <c r="E1367" s="50" t="s">
        <v>167</v>
      </c>
      <c r="F1367" s="50" t="s">
        <v>350</v>
      </c>
      <c r="G1367" s="50" t="s">
        <v>494</v>
      </c>
      <c r="H1367" s="52">
        <v>41548</v>
      </c>
      <c r="I1367" s="50" t="s">
        <v>61</v>
      </c>
      <c r="J1367" s="50" t="s">
        <v>6</v>
      </c>
      <c r="K1367" s="50" t="s">
        <v>39</v>
      </c>
      <c r="L1367" s="51">
        <v>2654.0485778699999</v>
      </c>
      <c r="M1367" s="51">
        <v>440235.47210499999</v>
      </c>
      <c r="N1367" s="51">
        <v>10.1064562225</v>
      </c>
      <c r="O1367" s="51">
        <v>10.09</v>
      </c>
    </row>
    <row r="1368" spans="1:15" x14ac:dyDescent="0.25">
      <c r="A1368" s="50">
        <v>1916</v>
      </c>
      <c r="B1368" s="50">
        <v>12527</v>
      </c>
      <c r="C1368" s="50">
        <v>12527</v>
      </c>
      <c r="D1368" s="57">
        <v>9</v>
      </c>
      <c r="E1368" s="50" t="s">
        <v>167</v>
      </c>
      <c r="F1368" s="50" t="s">
        <v>350</v>
      </c>
      <c r="G1368" s="50" t="s">
        <v>494</v>
      </c>
      <c r="H1368" s="52">
        <v>41548</v>
      </c>
      <c r="I1368" s="50" t="s">
        <v>61</v>
      </c>
      <c r="J1368" s="50" t="s">
        <v>6</v>
      </c>
      <c r="K1368" s="50" t="s">
        <v>39</v>
      </c>
      <c r="L1368" s="51">
        <v>2571.16332427</v>
      </c>
      <c r="M1368" s="51">
        <v>413123.84645499999</v>
      </c>
      <c r="N1368" s="51">
        <v>9.4840564498499997</v>
      </c>
      <c r="O1368" s="51">
        <v>9</v>
      </c>
    </row>
    <row r="1369" spans="1:15" x14ac:dyDescent="0.25">
      <c r="A1369" s="50">
        <v>1917</v>
      </c>
      <c r="B1369" s="50">
        <v>12533</v>
      </c>
      <c r="C1369" s="50">
        <v>12533</v>
      </c>
      <c r="D1369" s="57">
        <v>8.27</v>
      </c>
      <c r="E1369" s="50" t="s">
        <v>167</v>
      </c>
      <c r="F1369" s="50" t="s">
        <v>350</v>
      </c>
      <c r="G1369" s="50" t="s">
        <v>414</v>
      </c>
      <c r="H1369" s="52">
        <v>41542</v>
      </c>
      <c r="I1369" s="50" t="s">
        <v>61</v>
      </c>
      <c r="J1369" s="50" t="s">
        <v>6</v>
      </c>
      <c r="K1369" s="50" t="s">
        <v>39</v>
      </c>
      <c r="L1369" s="51">
        <v>2402.5070153000001</v>
      </c>
      <c r="M1369" s="51">
        <v>360695.345386</v>
      </c>
      <c r="N1369" s="51">
        <v>8.2804588652700009</v>
      </c>
      <c r="O1369" s="51">
        <v>8.27</v>
      </c>
    </row>
    <row r="1370" spans="1:15" x14ac:dyDescent="0.25">
      <c r="A1370" s="50">
        <v>1918</v>
      </c>
      <c r="B1370" s="50">
        <v>12534</v>
      </c>
      <c r="C1370" s="50">
        <v>12534</v>
      </c>
      <c r="D1370" s="57">
        <v>29.12</v>
      </c>
      <c r="E1370" s="50" t="s">
        <v>167</v>
      </c>
      <c r="F1370" s="50" t="s">
        <v>350</v>
      </c>
      <c r="G1370" s="50" t="s">
        <v>414</v>
      </c>
      <c r="H1370" s="52">
        <v>41542</v>
      </c>
      <c r="I1370" s="50" t="s">
        <v>61</v>
      </c>
      <c r="J1370" s="50" t="s">
        <v>6</v>
      </c>
      <c r="K1370" s="50" t="s">
        <v>39</v>
      </c>
      <c r="L1370" s="51">
        <v>4564.6405422999997</v>
      </c>
      <c r="M1370" s="51">
        <v>1270419.2542000001</v>
      </c>
      <c r="N1370" s="51">
        <v>29.164929657799998</v>
      </c>
      <c r="O1370" s="51">
        <v>29.12</v>
      </c>
    </row>
    <row r="1371" spans="1:15" x14ac:dyDescent="0.25">
      <c r="A1371" s="50">
        <v>1919</v>
      </c>
      <c r="B1371" s="50">
        <v>12535</v>
      </c>
      <c r="C1371" s="50">
        <v>12535</v>
      </c>
      <c r="D1371" s="57">
        <v>8.68</v>
      </c>
      <c r="E1371" s="50" t="s">
        <v>167</v>
      </c>
      <c r="F1371" s="50" t="s">
        <v>350</v>
      </c>
      <c r="G1371" s="50" t="s">
        <v>414</v>
      </c>
      <c r="H1371" s="52">
        <v>41542</v>
      </c>
      <c r="I1371" s="50" t="s">
        <v>61</v>
      </c>
      <c r="J1371" s="50" t="s">
        <v>6</v>
      </c>
      <c r="K1371" s="50" t="s">
        <v>39</v>
      </c>
      <c r="L1371" s="51">
        <v>2463.1630011699999</v>
      </c>
      <c r="M1371" s="51">
        <v>378898.46481199999</v>
      </c>
      <c r="N1371" s="51">
        <v>8.6983466577200002</v>
      </c>
      <c r="O1371" s="51">
        <v>8.68</v>
      </c>
    </row>
    <row r="1372" spans="1:15" x14ac:dyDescent="0.25">
      <c r="A1372" s="50">
        <v>1920</v>
      </c>
      <c r="B1372" s="50">
        <v>12536</v>
      </c>
      <c r="C1372" s="50">
        <v>12536</v>
      </c>
      <c r="D1372" s="57">
        <v>38.97</v>
      </c>
      <c r="E1372" s="50" t="s">
        <v>167</v>
      </c>
      <c r="F1372" s="50" t="s">
        <v>350</v>
      </c>
      <c r="G1372" s="50" t="s">
        <v>414</v>
      </c>
      <c r="H1372" s="52">
        <v>41542</v>
      </c>
      <c r="I1372" s="50" t="s">
        <v>61</v>
      </c>
      <c r="J1372" s="50" t="s">
        <v>6</v>
      </c>
      <c r="K1372" s="50" t="s">
        <v>39</v>
      </c>
      <c r="L1372" s="51">
        <v>7794.2833454700003</v>
      </c>
      <c r="M1372" s="51">
        <v>1700314.8841800001</v>
      </c>
      <c r="N1372" s="51">
        <v>39.034014817600003</v>
      </c>
      <c r="O1372" s="51">
        <v>38.97</v>
      </c>
    </row>
    <row r="1373" spans="1:15" x14ac:dyDescent="0.25">
      <c r="A1373" s="50">
        <v>1921</v>
      </c>
      <c r="B1373" s="50">
        <v>12537</v>
      </c>
      <c r="C1373" s="50">
        <v>12537</v>
      </c>
      <c r="D1373" s="57">
        <v>10.029999999999999</v>
      </c>
      <c r="E1373" s="50" t="s">
        <v>167</v>
      </c>
      <c r="F1373" s="50" t="s">
        <v>350</v>
      </c>
      <c r="G1373" s="50" t="s">
        <v>414</v>
      </c>
      <c r="H1373" s="52">
        <v>41542</v>
      </c>
      <c r="I1373" s="50" t="s">
        <v>61</v>
      </c>
      <c r="J1373" s="50" t="s">
        <v>6</v>
      </c>
      <c r="K1373" s="50" t="s">
        <v>39</v>
      </c>
      <c r="L1373" s="51">
        <v>2645.8289114899999</v>
      </c>
      <c r="M1373" s="51">
        <v>437743.61385899998</v>
      </c>
      <c r="N1373" s="51">
        <v>10.049250799799999</v>
      </c>
      <c r="O1373" s="51">
        <v>10.029999999999999</v>
      </c>
    </row>
    <row r="1374" spans="1:15" x14ac:dyDescent="0.25">
      <c r="A1374" s="50">
        <v>1922</v>
      </c>
      <c r="B1374" s="50">
        <v>12539</v>
      </c>
      <c r="C1374" s="50">
        <v>12539</v>
      </c>
      <c r="D1374" s="57">
        <v>19.63</v>
      </c>
      <c r="E1374" s="50" t="s">
        <v>167</v>
      </c>
      <c r="F1374" s="50" t="s">
        <v>350</v>
      </c>
      <c r="G1374" s="50" t="s">
        <v>414</v>
      </c>
      <c r="H1374" s="52">
        <v>41542</v>
      </c>
      <c r="I1374" s="50" t="s">
        <v>61</v>
      </c>
      <c r="J1374" s="50" t="s">
        <v>6</v>
      </c>
      <c r="K1374" s="50" t="s">
        <v>39</v>
      </c>
      <c r="L1374" s="51">
        <v>4034.2607645100002</v>
      </c>
      <c r="M1374" s="51">
        <v>900231.20635999995</v>
      </c>
      <c r="N1374" s="51">
        <v>20.6665474586</v>
      </c>
      <c r="O1374" s="51">
        <v>19.63</v>
      </c>
    </row>
    <row r="1375" spans="1:15" x14ac:dyDescent="0.25">
      <c r="A1375" s="50">
        <v>1923</v>
      </c>
      <c r="B1375" s="50">
        <v>12540</v>
      </c>
      <c r="C1375" s="50">
        <v>12540</v>
      </c>
      <c r="D1375" s="57">
        <v>20.65</v>
      </c>
      <c r="E1375" s="50" t="s">
        <v>167</v>
      </c>
      <c r="F1375" s="50" t="s">
        <v>350</v>
      </c>
      <c r="G1375" s="50" t="s">
        <v>414</v>
      </c>
      <c r="H1375" s="52">
        <v>41542</v>
      </c>
      <c r="I1375" s="50" t="s">
        <v>61</v>
      </c>
      <c r="J1375" s="50" t="s">
        <v>6</v>
      </c>
      <c r="K1375" s="50" t="s">
        <v>39</v>
      </c>
      <c r="L1375" s="51">
        <v>4693.7661030899999</v>
      </c>
      <c r="M1375" s="51">
        <v>901036.95130800002</v>
      </c>
      <c r="N1375" s="51">
        <v>20.685044891299999</v>
      </c>
      <c r="O1375" s="51">
        <v>20.65</v>
      </c>
    </row>
    <row r="1376" spans="1:15" x14ac:dyDescent="0.25">
      <c r="A1376" s="50">
        <v>1924</v>
      </c>
      <c r="B1376" s="50">
        <v>12541</v>
      </c>
      <c r="C1376" s="50">
        <v>12541</v>
      </c>
      <c r="D1376" s="57">
        <v>12.82</v>
      </c>
      <c r="E1376" s="50" t="s">
        <v>167</v>
      </c>
      <c r="F1376" s="50" t="s">
        <v>350</v>
      </c>
      <c r="G1376" s="50" t="s">
        <v>414</v>
      </c>
      <c r="H1376" s="52">
        <v>41542</v>
      </c>
      <c r="I1376" s="50" t="s">
        <v>61</v>
      </c>
      <c r="J1376" s="50" t="s">
        <v>6</v>
      </c>
      <c r="K1376" s="50" t="s">
        <v>39</v>
      </c>
      <c r="L1376" s="51">
        <v>4489.0710895900002</v>
      </c>
      <c r="M1376" s="51">
        <v>656239.87237800006</v>
      </c>
      <c r="N1376" s="51">
        <v>15.06525476</v>
      </c>
      <c r="O1376" s="51">
        <v>12.82</v>
      </c>
    </row>
    <row r="1377" spans="1:15" x14ac:dyDescent="0.25">
      <c r="A1377" s="50">
        <v>1925</v>
      </c>
      <c r="B1377" s="50">
        <v>12543</v>
      </c>
      <c r="C1377" s="50">
        <v>12543</v>
      </c>
      <c r="D1377" s="57">
        <v>10.039999999999999</v>
      </c>
      <c r="E1377" s="50" t="s">
        <v>167</v>
      </c>
      <c r="F1377" s="50" t="s">
        <v>350</v>
      </c>
      <c r="G1377" s="50" t="s">
        <v>414</v>
      </c>
      <c r="H1377" s="52">
        <v>41542</v>
      </c>
      <c r="I1377" s="50" t="s">
        <v>61</v>
      </c>
      <c r="J1377" s="50" t="s">
        <v>6</v>
      </c>
      <c r="K1377" s="50" t="s">
        <v>39</v>
      </c>
      <c r="L1377" s="51">
        <v>2647.5718230900002</v>
      </c>
      <c r="M1377" s="51">
        <v>437912.75743300002</v>
      </c>
      <c r="N1377" s="51">
        <v>10.053133817499999</v>
      </c>
      <c r="O1377" s="51">
        <v>10.039999999999999</v>
      </c>
    </row>
    <row r="1378" spans="1:15" x14ac:dyDescent="0.25">
      <c r="A1378" s="50">
        <v>1926</v>
      </c>
      <c r="B1378" s="50">
        <v>12544</v>
      </c>
      <c r="C1378" s="50">
        <v>12544</v>
      </c>
      <c r="D1378" s="57">
        <v>22.94</v>
      </c>
      <c r="E1378" s="50" t="s">
        <v>167</v>
      </c>
      <c r="F1378" s="50" t="s">
        <v>350</v>
      </c>
      <c r="G1378" s="50" t="s">
        <v>414</v>
      </c>
      <c r="H1378" s="52">
        <v>41542</v>
      </c>
      <c r="I1378" s="50" t="s">
        <v>61</v>
      </c>
      <c r="J1378" s="50" t="s">
        <v>6</v>
      </c>
      <c r="K1378" s="50" t="s">
        <v>39</v>
      </c>
      <c r="L1378" s="51">
        <v>3018.8572560699999</v>
      </c>
      <c r="M1378" s="51">
        <v>497826.92217099998</v>
      </c>
      <c r="N1378" s="51">
        <v>11.428579281099999</v>
      </c>
      <c r="O1378" s="51">
        <v>11.428579281099999</v>
      </c>
    </row>
    <row r="1379" spans="1:15" x14ac:dyDescent="0.25">
      <c r="A1379" s="50">
        <v>1927</v>
      </c>
      <c r="B1379" s="50">
        <v>12546</v>
      </c>
      <c r="C1379" s="50">
        <v>12546</v>
      </c>
      <c r="D1379" s="57">
        <v>4.76</v>
      </c>
      <c r="E1379" s="50" t="s">
        <v>167</v>
      </c>
      <c r="F1379" s="50" t="s">
        <v>350</v>
      </c>
      <c r="G1379" s="50" t="s">
        <v>414</v>
      </c>
      <c r="H1379" s="52">
        <v>41542</v>
      </c>
      <c r="I1379" s="50" t="s">
        <v>61</v>
      </c>
      <c r="J1379" s="50" t="s">
        <v>6</v>
      </c>
      <c r="K1379" s="50" t="s">
        <v>39</v>
      </c>
      <c r="L1379" s="51">
        <v>1926.11989036</v>
      </c>
      <c r="M1379" s="51">
        <v>207950.99965799999</v>
      </c>
      <c r="N1379" s="51">
        <v>4.7739171594299998</v>
      </c>
      <c r="O1379" s="51">
        <v>4.76</v>
      </c>
    </row>
    <row r="1380" spans="1:15" x14ac:dyDescent="0.25">
      <c r="A1380" s="50">
        <v>1928</v>
      </c>
      <c r="B1380" s="50">
        <v>12550</v>
      </c>
      <c r="C1380" s="50">
        <v>12550</v>
      </c>
      <c r="D1380" s="57">
        <v>18.89</v>
      </c>
      <c r="E1380" s="50" t="s">
        <v>167</v>
      </c>
      <c r="F1380" s="50" t="s">
        <v>350</v>
      </c>
      <c r="G1380" s="50" t="s">
        <v>414</v>
      </c>
      <c r="H1380" s="52">
        <v>41542</v>
      </c>
      <c r="I1380" s="50" t="s">
        <v>61</v>
      </c>
      <c r="J1380" s="50" t="s">
        <v>6</v>
      </c>
      <c r="K1380" s="50" t="s">
        <v>39</v>
      </c>
      <c r="L1380" s="51">
        <v>3859.2723632299999</v>
      </c>
      <c r="M1380" s="51">
        <v>823906.22233999998</v>
      </c>
      <c r="N1380" s="51">
        <v>18.914359916799999</v>
      </c>
      <c r="O1380" s="51">
        <v>18.89</v>
      </c>
    </row>
    <row r="1381" spans="1:15" x14ac:dyDescent="0.25">
      <c r="A1381" s="50">
        <v>1929</v>
      </c>
      <c r="B1381" s="50">
        <v>12553</v>
      </c>
      <c r="C1381" s="50">
        <v>12553</v>
      </c>
      <c r="D1381" s="57">
        <v>4.72</v>
      </c>
      <c r="E1381" s="50" t="s">
        <v>167</v>
      </c>
      <c r="F1381" s="50" t="s">
        <v>350</v>
      </c>
      <c r="G1381" s="50" t="s">
        <v>414</v>
      </c>
      <c r="H1381" s="52">
        <v>41542</v>
      </c>
      <c r="I1381" s="50" t="s">
        <v>61</v>
      </c>
      <c r="J1381" s="50" t="s">
        <v>6</v>
      </c>
      <c r="K1381" s="50" t="s">
        <v>39</v>
      </c>
      <c r="L1381" s="51">
        <v>1556.3654898</v>
      </c>
      <c r="M1381" s="51">
        <v>71870.0459711</v>
      </c>
      <c r="N1381" s="51">
        <v>1.6499158276400001</v>
      </c>
      <c r="O1381" s="51">
        <v>1.6499158276400001</v>
      </c>
    </row>
    <row r="1382" spans="1:15" x14ac:dyDescent="0.25">
      <c r="A1382" s="50">
        <v>1930</v>
      </c>
      <c r="B1382" s="50">
        <v>12554</v>
      </c>
      <c r="C1382" s="50">
        <v>12554</v>
      </c>
      <c r="D1382" s="57">
        <v>114.53</v>
      </c>
      <c r="E1382" s="50" t="s">
        <v>167</v>
      </c>
      <c r="F1382" s="50" t="s">
        <v>350</v>
      </c>
      <c r="G1382" s="50" t="s">
        <v>414</v>
      </c>
      <c r="H1382" s="52">
        <v>41542</v>
      </c>
      <c r="I1382" s="50" t="s">
        <v>61</v>
      </c>
      <c r="J1382" s="50" t="s">
        <v>6</v>
      </c>
      <c r="K1382" s="50" t="s">
        <v>39</v>
      </c>
      <c r="L1382" s="51">
        <v>3980.5459056499999</v>
      </c>
      <c r="M1382" s="51">
        <v>699738.06553899997</v>
      </c>
      <c r="N1382" s="51">
        <v>16.0638398645</v>
      </c>
      <c r="O1382" s="51">
        <v>16.0638398645</v>
      </c>
    </row>
    <row r="1383" spans="1:15" x14ac:dyDescent="0.25">
      <c r="A1383" s="50">
        <v>1931</v>
      </c>
      <c r="B1383" s="50">
        <v>12557</v>
      </c>
      <c r="C1383" s="50">
        <v>12557</v>
      </c>
      <c r="D1383" s="57">
        <v>8.7100000000000009</v>
      </c>
      <c r="E1383" s="50" t="s">
        <v>167</v>
      </c>
      <c r="F1383" s="50" t="s">
        <v>350</v>
      </c>
      <c r="G1383" s="50" t="s">
        <v>414</v>
      </c>
      <c r="H1383" s="52">
        <v>41542</v>
      </c>
      <c r="I1383" s="50" t="s">
        <v>61</v>
      </c>
      <c r="J1383" s="50" t="s">
        <v>6</v>
      </c>
      <c r="K1383" s="50" t="s">
        <v>39</v>
      </c>
      <c r="L1383" s="51">
        <v>3195.5315636599998</v>
      </c>
      <c r="M1383" s="51">
        <v>380009.95163600001</v>
      </c>
      <c r="N1383" s="51">
        <v>8.7238629862200003</v>
      </c>
      <c r="O1383" s="51">
        <v>8.7100000000000009</v>
      </c>
    </row>
    <row r="1384" spans="1:15" x14ac:dyDescent="0.25">
      <c r="A1384" s="50">
        <v>1932</v>
      </c>
      <c r="B1384" s="50">
        <v>12558</v>
      </c>
      <c r="C1384" s="50">
        <v>12558</v>
      </c>
      <c r="D1384" s="57">
        <v>40.67</v>
      </c>
      <c r="E1384" s="50" t="s">
        <v>167</v>
      </c>
      <c r="F1384" s="50" t="s">
        <v>350</v>
      </c>
      <c r="G1384" s="50" t="s">
        <v>414</v>
      </c>
      <c r="H1384" s="52">
        <v>41542</v>
      </c>
      <c r="I1384" s="50" t="s">
        <v>61</v>
      </c>
      <c r="J1384" s="50" t="s">
        <v>6</v>
      </c>
      <c r="K1384" s="50" t="s">
        <v>39</v>
      </c>
      <c r="L1384" s="51">
        <v>5330.4318678899999</v>
      </c>
      <c r="M1384" s="51">
        <v>1774236.6673399999</v>
      </c>
      <c r="N1384" s="51">
        <v>40.731032238399997</v>
      </c>
      <c r="O1384" s="51">
        <v>40.67</v>
      </c>
    </row>
    <row r="1385" spans="1:15" x14ac:dyDescent="0.25">
      <c r="A1385" s="50">
        <v>1933</v>
      </c>
      <c r="B1385" s="50">
        <v>12559</v>
      </c>
      <c r="C1385" s="50">
        <v>12559</v>
      </c>
      <c r="D1385" s="57">
        <v>30.26</v>
      </c>
      <c r="E1385" s="50" t="s">
        <v>167</v>
      </c>
      <c r="F1385" s="50" t="s">
        <v>350</v>
      </c>
      <c r="G1385" s="50" t="s">
        <v>414</v>
      </c>
      <c r="H1385" s="52">
        <v>41542</v>
      </c>
      <c r="I1385" s="50" t="s">
        <v>61</v>
      </c>
      <c r="J1385" s="50" t="s">
        <v>6</v>
      </c>
      <c r="K1385" s="50" t="s">
        <v>39</v>
      </c>
      <c r="L1385" s="51">
        <v>5308.9553025499999</v>
      </c>
      <c r="M1385" s="51">
        <v>1320040.56593</v>
      </c>
      <c r="N1385" s="51">
        <v>30.3040827847</v>
      </c>
      <c r="O1385" s="51">
        <v>30.26</v>
      </c>
    </row>
    <row r="1386" spans="1:15" x14ac:dyDescent="0.25">
      <c r="A1386" s="50">
        <v>1934</v>
      </c>
      <c r="B1386" s="50">
        <v>12561</v>
      </c>
      <c r="C1386" s="50">
        <v>12561</v>
      </c>
      <c r="D1386" s="57">
        <v>19.47</v>
      </c>
      <c r="E1386" s="50" t="s">
        <v>167</v>
      </c>
      <c r="F1386" s="50" t="s">
        <v>350</v>
      </c>
      <c r="G1386" s="50" t="s">
        <v>414</v>
      </c>
      <c r="H1386" s="52">
        <v>41542</v>
      </c>
      <c r="I1386" s="50" t="s">
        <v>61</v>
      </c>
      <c r="J1386" s="50" t="s">
        <v>6</v>
      </c>
      <c r="K1386" s="50" t="s">
        <v>39</v>
      </c>
      <c r="L1386" s="51">
        <v>2442.1895145600001</v>
      </c>
      <c r="M1386" s="51">
        <v>366170.05890300003</v>
      </c>
      <c r="N1386" s="51">
        <v>8.4061414965099992</v>
      </c>
      <c r="O1386" s="51">
        <v>8.4061414965099992</v>
      </c>
    </row>
    <row r="1387" spans="1:15" x14ac:dyDescent="0.25">
      <c r="A1387" s="50">
        <v>1935</v>
      </c>
      <c r="B1387" s="50">
        <v>12562</v>
      </c>
      <c r="C1387" s="50">
        <v>12562</v>
      </c>
      <c r="D1387" s="57">
        <v>9.81</v>
      </c>
      <c r="E1387" s="50" t="s">
        <v>167</v>
      </c>
      <c r="F1387" s="50" t="s">
        <v>350</v>
      </c>
      <c r="G1387" s="50" t="s">
        <v>414</v>
      </c>
      <c r="H1387" s="52">
        <v>41542</v>
      </c>
      <c r="I1387" s="50" t="s">
        <v>61</v>
      </c>
      <c r="J1387" s="50" t="s">
        <v>6</v>
      </c>
      <c r="K1387" s="50" t="s">
        <v>39</v>
      </c>
      <c r="L1387" s="51">
        <v>2616.2901133599999</v>
      </c>
      <c r="M1387" s="51">
        <v>427807.74575100001</v>
      </c>
      <c r="N1387" s="51">
        <v>9.8211537416700008</v>
      </c>
      <c r="O1387" s="51">
        <v>9.81</v>
      </c>
    </row>
    <row r="1388" spans="1:15" x14ac:dyDescent="0.25">
      <c r="A1388" s="50">
        <v>1936</v>
      </c>
      <c r="B1388" s="50">
        <v>12566</v>
      </c>
      <c r="C1388" s="50">
        <v>12566</v>
      </c>
      <c r="D1388" s="57">
        <v>16.760000000000002</v>
      </c>
      <c r="E1388" s="50" t="s">
        <v>167</v>
      </c>
      <c r="F1388" s="50" t="s">
        <v>350</v>
      </c>
      <c r="G1388" s="50" t="s">
        <v>414</v>
      </c>
      <c r="H1388" s="52">
        <v>41542</v>
      </c>
      <c r="I1388" s="50" t="s">
        <v>61</v>
      </c>
      <c r="J1388" s="50" t="s">
        <v>6</v>
      </c>
      <c r="K1388" s="50" t="s">
        <v>39</v>
      </c>
      <c r="L1388" s="51">
        <v>3462.602034</v>
      </c>
      <c r="M1388" s="51">
        <v>731095.61197600001</v>
      </c>
      <c r="N1388" s="51">
        <v>16.7837129561</v>
      </c>
      <c r="O1388" s="51">
        <v>16.760000000000002</v>
      </c>
    </row>
    <row r="1389" spans="1:15" x14ac:dyDescent="0.25">
      <c r="A1389" s="50">
        <v>1937</v>
      </c>
      <c r="B1389" s="50">
        <v>12567</v>
      </c>
      <c r="C1389" s="50">
        <v>12567</v>
      </c>
      <c r="D1389" s="57">
        <v>28</v>
      </c>
      <c r="E1389" s="50" t="s">
        <v>167</v>
      </c>
      <c r="F1389" s="50" t="s">
        <v>350</v>
      </c>
      <c r="G1389" s="50" t="s">
        <v>414</v>
      </c>
      <c r="H1389" s="52">
        <v>41542</v>
      </c>
      <c r="I1389" s="50" t="s">
        <v>61</v>
      </c>
      <c r="J1389" s="50" t="s">
        <v>6</v>
      </c>
      <c r="K1389" s="50" t="s">
        <v>39</v>
      </c>
      <c r="L1389" s="51">
        <v>4355.2880314800004</v>
      </c>
      <c r="M1389" s="51">
        <v>924118.00127400004</v>
      </c>
      <c r="N1389" s="51">
        <v>21.214915008199998</v>
      </c>
      <c r="O1389" s="51">
        <v>21.214915008199998</v>
      </c>
    </row>
    <row r="1390" spans="1:15" x14ac:dyDescent="0.25">
      <c r="A1390" s="50">
        <v>1938</v>
      </c>
      <c r="B1390" s="50">
        <v>12568</v>
      </c>
      <c r="C1390" s="50">
        <v>12568</v>
      </c>
      <c r="D1390" s="57">
        <v>8.9700000000000006</v>
      </c>
      <c r="E1390" s="50" t="s">
        <v>167</v>
      </c>
      <c r="F1390" s="50" t="s">
        <v>350</v>
      </c>
      <c r="G1390" s="50" t="s">
        <v>414</v>
      </c>
      <c r="H1390" s="52">
        <v>41542</v>
      </c>
      <c r="I1390" s="50" t="s">
        <v>61</v>
      </c>
      <c r="J1390" s="50" t="s">
        <v>6</v>
      </c>
      <c r="K1390" s="50" t="s">
        <v>39</v>
      </c>
      <c r="L1390" s="51">
        <v>2501.8525294800002</v>
      </c>
      <c r="M1390" s="51">
        <v>391169.237395</v>
      </c>
      <c r="N1390" s="51">
        <v>8.9800459613499992</v>
      </c>
      <c r="O1390" s="51">
        <v>8.9700000000000006</v>
      </c>
    </row>
    <row r="1391" spans="1:15" x14ac:dyDescent="0.25">
      <c r="A1391" s="50">
        <v>1939</v>
      </c>
      <c r="B1391" s="50">
        <v>12569</v>
      </c>
      <c r="C1391" s="50">
        <v>12569</v>
      </c>
      <c r="D1391" s="57">
        <v>18.190000000000001</v>
      </c>
      <c r="E1391" s="50" t="s">
        <v>167</v>
      </c>
      <c r="F1391" s="50" t="s">
        <v>350</v>
      </c>
      <c r="G1391" s="50" t="s">
        <v>414</v>
      </c>
      <c r="H1391" s="52">
        <v>41542</v>
      </c>
      <c r="I1391" s="50" t="s">
        <v>61</v>
      </c>
      <c r="J1391" s="50" t="s">
        <v>6</v>
      </c>
      <c r="K1391" s="50" t="s">
        <v>39</v>
      </c>
      <c r="L1391" s="51">
        <v>5094.9190266100004</v>
      </c>
      <c r="M1391" s="51">
        <v>793865.27855799999</v>
      </c>
      <c r="N1391" s="51">
        <v>18.224711984100001</v>
      </c>
      <c r="O1391" s="51">
        <v>18.190000000000001</v>
      </c>
    </row>
    <row r="1392" spans="1:15" x14ac:dyDescent="0.25">
      <c r="A1392" s="50">
        <v>1940</v>
      </c>
      <c r="B1392" s="50">
        <v>12572</v>
      </c>
      <c r="C1392" s="50">
        <v>12572</v>
      </c>
      <c r="D1392" s="57">
        <v>19.489999999999998</v>
      </c>
      <c r="E1392" s="50" t="s">
        <v>167</v>
      </c>
      <c r="F1392" s="50" t="s">
        <v>350</v>
      </c>
      <c r="G1392" s="50" t="s">
        <v>414</v>
      </c>
      <c r="H1392" s="52">
        <v>41542</v>
      </c>
      <c r="I1392" s="50" t="s">
        <v>61</v>
      </c>
      <c r="J1392" s="50" t="s">
        <v>6</v>
      </c>
      <c r="K1392" s="50" t="s">
        <v>39</v>
      </c>
      <c r="L1392" s="51">
        <v>3933.5993644199998</v>
      </c>
      <c r="M1392" s="51">
        <v>692584.36025799997</v>
      </c>
      <c r="N1392" s="51">
        <v>15.899612732</v>
      </c>
      <c r="O1392" s="51">
        <v>15.899612732</v>
      </c>
    </row>
    <row r="1393" spans="1:15" x14ac:dyDescent="0.25">
      <c r="A1393" s="50">
        <v>1941</v>
      </c>
      <c r="B1393" s="50">
        <v>12574</v>
      </c>
      <c r="C1393" s="50">
        <v>12574</v>
      </c>
      <c r="D1393" s="57">
        <v>49.15</v>
      </c>
      <c r="E1393" s="50" t="s">
        <v>167</v>
      </c>
      <c r="F1393" s="50" t="s">
        <v>350</v>
      </c>
      <c r="G1393" s="50" t="s">
        <v>414</v>
      </c>
      <c r="H1393" s="52">
        <v>41542</v>
      </c>
      <c r="I1393" s="50" t="s">
        <v>61</v>
      </c>
      <c r="J1393" s="50" t="s">
        <v>6</v>
      </c>
      <c r="K1393" s="50" t="s">
        <v>39</v>
      </c>
      <c r="L1393" s="51">
        <v>5816.6614052599998</v>
      </c>
      <c r="M1393" s="51">
        <v>869533.36298800004</v>
      </c>
      <c r="N1393" s="51">
        <v>19.9618191261</v>
      </c>
      <c r="O1393" s="51">
        <v>19.9618191261</v>
      </c>
    </row>
    <row r="1394" spans="1:15" x14ac:dyDescent="0.25">
      <c r="A1394" s="50">
        <v>1942</v>
      </c>
      <c r="B1394" s="50">
        <v>12575</v>
      </c>
      <c r="C1394" s="50">
        <v>12575</v>
      </c>
      <c r="D1394" s="57">
        <v>19.8</v>
      </c>
      <c r="E1394" s="50" t="s">
        <v>167</v>
      </c>
      <c r="F1394" s="50" t="s">
        <v>350</v>
      </c>
      <c r="G1394" s="50" t="s">
        <v>414</v>
      </c>
      <c r="H1394" s="52">
        <v>41542</v>
      </c>
      <c r="I1394" s="50" t="s">
        <v>61</v>
      </c>
      <c r="J1394" s="50" t="s">
        <v>6</v>
      </c>
      <c r="K1394" s="50" t="s">
        <v>39</v>
      </c>
      <c r="L1394" s="51">
        <v>3928.9030036600002</v>
      </c>
      <c r="M1394" s="51">
        <v>863393.85959600005</v>
      </c>
      <c r="N1394" s="51">
        <v>19.820874958299999</v>
      </c>
      <c r="O1394" s="51">
        <v>19.8</v>
      </c>
    </row>
    <row r="1395" spans="1:15" x14ac:dyDescent="0.25">
      <c r="A1395" s="50">
        <v>1943</v>
      </c>
      <c r="B1395" s="50">
        <v>12576</v>
      </c>
      <c r="C1395" s="50">
        <v>12576</v>
      </c>
      <c r="D1395" s="57">
        <v>63.1</v>
      </c>
      <c r="E1395" s="50" t="s">
        <v>167</v>
      </c>
      <c r="F1395" s="50" t="s">
        <v>350</v>
      </c>
      <c r="G1395" s="50" t="s">
        <v>414</v>
      </c>
      <c r="H1395" s="52">
        <v>41542</v>
      </c>
      <c r="I1395" s="50" t="s">
        <v>61</v>
      </c>
      <c r="J1395" s="50" t="s">
        <v>6</v>
      </c>
      <c r="K1395" s="50" t="s">
        <v>39</v>
      </c>
      <c r="L1395" s="51">
        <v>7868.0430522799998</v>
      </c>
      <c r="M1395" s="51">
        <v>3421245.2755100001</v>
      </c>
      <c r="N1395" s="51">
        <v>78.541298451100005</v>
      </c>
      <c r="O1395" s="51">
        <v>63.1</v>
      </c>
    </row>
    <row r="1396" spans="1:15" x14ac:dyDescent="0.25">
      <c r="A1396" s="50">
        <v>1945</v>
      </c>
      <c r="B1396" s="50">
        <v>12649</v>
      </c>
      <c r="C1396" s="50">
        <v>12649</v>
      </c>
      <c r="D1396" s="57">
        <v>197.85</v>
      </c>
      <c r="E1396" s="50" t="s">
        <v>167</v>
      </c>
      <c r="F1396" s="50" t="s">
        <v>350</v>
      </c>
      <c r="G1396" s="50" t="s">
        <v>495</v>
      </c>
      <c r="H1396" s="52">
        <v>41556</v>
      </c>
      <c r="I1396" s="50" t="s">
        <v>61</v>
      </c>
      <c r="J1396" s="50" t="s">
        <v>6</v>
      </c>
      <c r="K1396" s="50" t="s">
        <v>39</v>
      </c>
      <c r="L1396" s="51">
        <v>13170.6828838</v>
      </c>
      <c r="M1396" s="51">
        <v>8629804.5932100005</v>
      </c>
      <c r="N1396" s="51">
        <v>198.113845559</v>
      </c>
      <c r="O1396" s="51">
        <v>197.85</v>
      </c>
    </row>
    <row r="1397" spans="1:15" x14ac:dyDescent="0.25">
      <c r="A1397" s="50">
        <v>1946</v>
      </c>
      <c r="B1397" s="50">
        <v>12681</v>
      </c>
      <c r="C1397" s="50">
        <v>12681</v>
      </c>
      <c r="D1397" s="57">
        <v>8.8000000000000007</v>
      </c>
      <c r="E1397" s="50" t="s">
        <v>167</v>
      </c>
      <c r="F1397" s="50" t="s">
        <v>350</v>
      </c>
      <c r="G1397" s="50" t="s">
        <v>496</v>
      </c>
      <c r="H1397" s="52">
        <v>41569</v>
      </c>
      <c r="I1397" s="50" t="s">
        <v>61</v>
      </c>
      <c r="J1397" s="50" t="s">
        <v>6</v>
      </c>
      <c r="K1397" s="50" t="s">
        <v>39</v>
      </c>
      <c r="L1397" s="51">
        <v>3681.5411058099999</v>
      </c>
      <c r="M1397" s="51">
        <v>383718.12483799999</v>
      </c>
      <c r="N1397" s="51">
        <v>8.8089912698599999</v>
      </c>
      <c r="O1397" s="51">
        <v>8.8000000000000007</v>
      </c>
    </row>
    <row r="1398" spans="1:15" x14ac:dyDescent="0.25">
      <c r="A1398" s="50">
        <v>1947</v>
      </c>
      <c r="B1398" s="50">
        <v>12682</v>
      </c>
      <c r="C1398" s="50">
        <v>12682</v>
      </c>
      <c r="D1398" s="57">
        <v>19.61</v>
      </c>
      <c r="E1398" s="50" t="s">
        <v>167</v>
      </c>
      <c r="F1398" s="50" t="s">
        <v>350</v>
      </c>
      <c r="G1398" s="50" t="s">
        <v>496</v>
      </c>
      <c r="H1398" s="52">
        <v>41569</v>
      </c>
      <c r="I1398" s="50" t="s">
        <v>61</v>
      </c>
      <c r="J1398" s="50" t="s">
        <v>6</v>
      </c>
      <c r="K1398" s="50" t="s">
        <v>39</v>
      </c>
      <c r="L1398" s="51">
        <v>3966.1572654299998</v>
      </c>
      <c r="M1398" s="51">
        <v>855372.82639399997</v>
      </c>
      <c r="N1398" s="51">
        <v>19.6367366367</v>
      </c>
      <c r="O1398" s="51">
        <v>19.61</v>
      </c>
    </row>
    <row r="1399" spans="1:15" x14ac:dyDescent="0.25">
      <c r="A1399" s="50">
        <v>1948</v>
      </c>
      <c r="B1399" s="50">
        <v>12683</v>
      </c>
      <c r="C1399" s="50">
        <v>12683</v>
      </c>
      <c r="D1399" s="57">
        <v>6.31</v>
      </c>
      <c r="E1399" s="50" t="s">
        <v>167</v>
      </c>
      <c r="F1399" s="50" t="s">
        <v>350</v>
      </c>
      <c r="G1399" s="50" t="s">
        <v>496</v>
      </c>
      <c r="H1399" s="52">
        <v>41569</v>
      </c>
      <c r="I1399" s="50" t="s">
        <v>61</v>
      </c>
      <c r="J1399" s="50" t="s">
        <v>6</v>
      </c>
      <c r="K1399" s="50" t="s">
        <v>39</v>
      </c>
      <c r="L1399" s="51">
        <v>5304.0705129199996</v>
      </c>
      <c r="M1399" s="51">
        <v>1758171.4644200001</v>
      </c>
      <c r="N1399" s="51">
        <v>40.362224452100001</v>
      </c>
      <c r="O1399" s="51">
        <v>6.31</v>
      </c>
    </row>
    <row r="1400" spans="1:15" x14ac:dyDescent="0.25">
      <c r="A1400" s="50">
        <v>1949</v>
      </c>
      <c r="B1400" s="50">
        <v>12684</v>
      </c>
      <c r="C1400" s="50">
        <v>12684</v>
      </c>
      <c r="D1400" s="57">
        <v>10.119999999999999</v>
      </c>
      <c r="E1400" s="50" t="s">
        <v>167</v>
      </c>
      <c r="F1400" s="50" t="s">
        <v>350</v>
      </c>
      <c r="G1400" s="50" t="s">
        <v>496</v>
      </c>
      <c r="H1400" s="52">
        <v>41569</v>
      </c>
      <c r="I1400" s="50" t="s">
        <v>61</v>
      </c>
      <c r="J1400" s="50" t="s">
        <v>6</v>
      </c>
      <c r="K1400" s="50" t="s">
        <v>39</v>
      </c>
      <c r="L1400" s="51">
        <v>2657.6017054399999</v>
      </c>
      <c r="M1400" s="51">
        <v>441415.85386799998</v>
      </c>
      <c r="N1400" s="51">
        <v>10.1335541675</v>
      </c>
      <c r="O1400" s="51">
        <v>10.119999999999999</v>
      </c>
    </row>
    <row r="1401" spans="1:15" x14ac:dyDescent="0.25">
      <c r="A1401" s="50">
        <v>1950</v>
      </c>
      <c r="B1401" s="50">
        <v>12686</v>
      </c>
      <c r="C1401" s="50">
        <v>12686</v>
      </c>
      <c r="D1401" s="57">
        <v>162.86000000000001</v>
      </c>
      <c r="E1401" s="50" t="s">
        <v>167</v>
      </c>
      <c r="F1401" s="50" t="s">
        <v>350</v>
      </c>
      <c r="G1401" s="50" t="s">
        <v>496</v>
      </c>
      <c r="H1401" s="52">
        <v>41569</v>
      </c>
      <c r="I1401" s="50" t="s">
        <v>61</v>
      </c>
      <c r="J1401" s="50" t="s">
        <v>6</v>
      </c>
      <c r="K1401" s="50" t="s">
        <v>39</v>
      </c>
      <c r="L1401" s="51">
        <v>21073.565994699999</v>
      </c>
      <c r="M1401" s="51">
        <v>15714434.818</v>
      </c>
      <c r="N1401" s="51">
        <v>360.75522672099999</v>
      </c>
      <c r="O1401" s="51">
        <v>162.86000000000001</v>
      </c>
    </row>
    <row r="1402" spans="1:15" x14ac:dyDescent="0.25">
      <c r="A1402" s="50">
        <v>1951</v>
      </c>
      <c r="B1402" s="50">
        <v>12687</v>
      </c>
      <c r="C1402" s="50">
        <v>12687</v>
      </c>
      <c r="D1402" s="57">
        <v>9.66</v>
      </c>
      <c r="E1402" s="50" t="s">
        <v>167</v>
      </c>
      <c r="F1402" s="50" t="s">
        <v>350</v>
      </c>
      <c r="G1402" s="50" t="s">
        <v>496</v>
      </c>
      <c r="H1402" s="52">
        <v>41569</v>
      </c>
      <c r="I1402" s="50" t="s">
        <v>61</v>
      </c>
      <c r="J1402" s="50" t="s">
        <v>6</v>
      </c>
      <c r="K1402" s="50" t="s">
        <v>39</v>
      </c>
      <c r="L1402" s="51">
        <v>2597.3831018400001</v>
      </c>
      <c r="M1402" s="51">
        <v>421487.827231</v>
      </c>
      <c r="N1402" s="51">
        <v>9.6760677958500008</v>
      </c>
      <c r="O1402" s="51">
        <v>9.66</v>
      </c>
    </row>
    <row r="1403" spans="1:15" x14ac:dyDescent="0.25">
      <c r="A1403" s="50">
        <v>1952</v>
      </c>
      <c r="B1403" s="50">
        <v>12688</v>
      </c>
      <c r="C1403" s="50">
        <v>12688</v>
      </c>
      <c r="D1403" s="57">
        <v>18.11</v>
      </c>
      <c r="E1403" s="50" t="s">
        <v>167</v>
      </c>
      <c r="F1403" s="50" t="s">
        <v>350</v>
      </c>
      <c r="G1403" s="50" t="s">
        <v>496</v>
      </c>
      <c r="H1403" s="52">
        <v>41569</v>
      </c>
      <c r="I1403" s="50" t="s">
        <v>61</v>
      </c>
      <c r="J1403" s="50" t="s">
        <v>6</v>
      </c>
      <c r="K1403" s="50" t="s">
        <v>39</v>
      </c>
      <c r="L1403" s="51">
        <v>4704.1428634699996</v>
      </c>
      <c r="M1403" s="51">
        <v>790049.83191499999</v>
      </c>
      <c r="N1403" s="51">
        <v>18.137121031300001</v>
      </c>
      <c r="O1403" s="51">
        <v>18.11</v>
      </c>
    </row>
    <row r="1404" spans="1:15" x14ac:dyDescent="0.25">
      <c r="A1404" s="50">
        <v>1953</v>
      </c>
      <c r="B1404" s="50">
        <v>12689</v>
      </c>
      <c r="C1404" s="50">
        <v>12689</v>
      </c>
      <c r="D1404" s="57">
        <v>6.59</v>
      </c>
      <c r="E1404" s="50" t="s">
        <v>167</v>
      </c>
      <c r="F1404" s="50" t="s">
        <v>350</v>
      </c>
      <c r="G1404" s="50" t="s">
        <v>496</v>
      </c>
      <c r="H1404" s="52">
        <v>41569</v>
      </c>
      <c r="I1404" s="50" t="s">
        <v>61</v>
      </c>
      <c r="J1404" s="50" t="s">
        <v>6</v>
      </c>
      <c r="K1404" s="50" t="s">
        <v>39</v>
      </c>
      <c r="L1404" s="51">
        <v>2667.5451863899998</v>
      </c>
      <c r="M1404" s="51">
        <v>287624.141581</v>
      </c>
      <c r="N1404" s="51">
        <v>6.6029681377699996</v>
      </c>
      <c r="O1404" s="51">
        <v>6.59</v>
      </c>
    </row>
    <row r="1405" spans="1:15" x14ac:dyDescent="0.25">
      <c r="A1405" s="50">
        <v>1954</v>
      </c>
      <c r="B1405" s="50">
        <v>12693</v>
      </c>
      <c r="C1405" s="50">
        <v>12693</v>
      </c>
      <c r="D1405" s="57">
        <v>9.77</v>
      </c>
      <c r="E1405" s="50" t="s">
        <v>167</v>
      </c>
      <c r="F1405" s="50" t="s">
        <v>350</v>
      </c>
      <c r="G1405" s="50" t="s">
        <v>496</v>
      </c>
      <c r="H1405" s="52">
        <v>41569</v>
      </c>
      <c r="I1405" s="50" t="s">
        <v>61</v>
      </c>
      <c r="J1405" s="50" t="s">
        <v>6</v>
      </c>
      <c r="K1405" s="50" t="s">
        <v>39</v>
      </c>
      <c r="L1405" s="51">
        <v>2611.8415721000001</v>
      </c>
      <c r="M1405" s="51">
        <v>426208.03106900002</v>
      </c>
      <c r="N1405" s="51">
        <v>9.7844291989599999</v>
      </c>
      <c r="O1405" s="51">
        <v>9.77</v>
      </c>
    </row>
    <row r="1406" spans="1:15" x14ac:dyDescent="0.25">
      <c r="A1406" s="50">
        <v>1955</v>
      </c>
      <c r="B1406" s="50">
        <v>12694</v>
      </c>
      <c r="C1406" s="50">
        <v>12694</v>
      </c>
      <c r="D1406" s="57">
        <v>18.86</v>
      </c>
      <c r="E1406" s="50" t="s">
        <v>167</v>
      </c>
      <c r="F1406" s="50" t="s">
        <v>350</v>
      </c>
      <c r="G1406" s="50" t="s">
        <v>496</v>
      </c>
      <c r="H1406" s="52">
        <v>41569</v>
      </c>
      <c r="I1406" s="50" t="s">
        <v>61</v>
      </c>
      <c r="J1406" s="50" t="s">
        <v>6</v>
      </c>
      <c r="K1406" s="50" t="s">
        <v>39</v>
      </c>
      <c r="L1406" s="51">
        <v>5087.0273488299999</v>
      </c>
      <c r="M1406" s="51">
        <v>822818.25570700003</v>
      </c>
      <c r="N1406" s="51">
        <v>18.889383539699999</v>
      </c>
      <c r="O1406" s="51">
        <v>18.86</v>
      </c>
    </row>
    <row r="1407" spans="1:15" x14ac:dyDescent="0.25">
      <c r="A1407" s="50">
        <v>1956</v>
      </c>
      <c r="B1407" s="50">
        <v>12697</v>
      </c>
      <c r="C1407" s="50">
        <v>12697</v>
      </c>
      <c r="D1407" s="57">
        <v>10.039999999999999</v>
      </c>
      <c r="E1407" s="50" t="s">
        <v>167</v>
      </c>
      <c r="F1407" s="50" t="s">
        <v>350</v>
      </c>
      <c r="G1407" s="50" t="s">
        <v>496</v>
      </c>
      <c r="H1407" s="52">
        <v>41569</v>
      </c>
      <c r="I1407" s="50" t="s">
        <v>61</v>
      </c>
      <c r="J1407" s="50" t="s">
        <v>6</v>
      </c>
      <c r="K1407" s="50" t="s">
        <v>39</v>
      </c>
      <c r="L1407" s="51">
        <v>2647.57224068</v>
      </c>
      <c r="M1407" s="51">
        <v>438098.17051099997</v>
      </c>
      <c r="N1407" s="51">
        <v>10.057390333100001</v>
      </c>
      <c r="O1407" s="51">
        <v>10.039999999999999</v>
      </c>
    </row>
    <row r="1408" spans="1:15" x14ac:dyDescent="0.25">
      <c r="A1408" s="50">
        <v>1957</v>
      </c>
      <c r="B1408" s="50">
        <v>12699</v>
      </c>
      <c r="C1408" s="50">
        <v>12699</v>
      </c>
      <c r="D1408" s="57">
        <v>7.83</v>
      </c>
      <c r="E1408" s="50" t="s">
        <v>167</v>
      </c>
      <c r="F1408" s="50" t="s">
        <v>350</v>
      </c>
      <c r="G1408" s="50" t="s">
        <v>496</v>
      </c>
      <c r="H1408" s="52">
        <v>41569</v>
      </c>
      <c r="I1408" s="50" t="s">
        <v>61</v>
      </c>
      <c r="J1408" s="50" t="s">
        <v>6</v>
      </c>
      <c r="K1408" s="50" t="s">
        <v>39</v>
      </c>
      <c r="L1408" s="51">
        <v>5962.3274555300004</v>
      </c>
      <c r="M1408" s="51">
        <v>682291.79258000001</v>
      </c>
      <c r="N1408" s="51">
        <v>15.6633269457</v>
      </c>
      <c r="O1408" s="51">
        <v>7.83</v>
      </c>
    </row>
    <row r="1409" spans="1:15" x14ac:dyDescent="0.25">
      <c r="A1409" s="50">
        <v>1958</v>
      </c>
      <c r="B1409" s="50">
        <v>12701</v>
      </c>
      <c r="C1409" s="50">
        <v>12701</v>
      </c>
      <c r="D1409" s="57">
        <v>9.65</v>
      </c>
      <c r="E1409" s="50" t="s">
        <v>167</v>
      </c>
      <c r="F1409" s="50" t="s">
        <v>350</v>
      </c>
      <c r="G1409" s="50" t="s">
        <v>496</v>
      </c>
      <c r="H1409" s="52">
        <v>41569</v>
      </c>
      <c r="I1409" s="50" t="s">
        <v>61</v>
      </c>
      <c r="J1409" s="50" t="s">
        <v>6</v>
      </c>
      <c r="K1409" s="50" t="s">
        <v>39</v>
      </c>
      <c r="L1409" s="51">
        <v>2592.05905828</v>
      </c>
      <c r="M1409" s="51">
        <v>421065.09894699999</v>
      </c>
      <c r="N1409" s="51">
        <v>9.6663632509700008</v>
      </c>
      <c r="O1409" s="51">
        <v>9.65</v>
      </c>
    </row>
    <row r="1410" spans="1:15" x14ac:dyDescent="0.25">
      <c r="A1410" s="50">
        <v>1959</v>
      </c>
      <c r="B1410" s="50">
        <v>12703</v>
      </c>
      <c r="C1410" s="50">
        <v>12703</v>
      </c>
      <c r="D1410" s="57">
        <v>14.23</v>
      </c>
      <c r="E1410" s="50" t="s">
        <v>167</v>
      </c>
      <c r="F1410" s="50" t="s">
        <v>350</v>
      </c>
      <c r="G1410" s="50" t="s">
        <v>496</v>
      </c>
      <c r="H1410" s="52">
        <v>41569</v>
      </c>
      <c r="I1410" s="50" t="s">
        <v>61</v>
      </c>
      <c r="J1410" s="50" t="s">
        <v>6</v>
      </c>
      <c r="K1410" s="50" t="s">
        <v>39</v>
      </c>
      <c r="L1410" s="51">
        <v>5201.9104189700001</v>
      </c>
      <c r="M1410" s="51">
        <v>621047.43592199998</v>
      </c>
      <c r="N1410" s="51">
        <v>14.257344355400001</v>
      </c>
      <c r="O1410" s="51">
        <v>14.23</v>
      </c>
    </row>
    <row r="1411" spans="1:15" x14ac:dyDescent="0.25">
      <c r="A1411" s="50">
        <v>1960</v>
      </c>
      <c r="B1411" s="50">
        <v>12705</v>
      </c>
      <c r="C1411" s="50">
        <v>12705</v>
      </c>
      <c r="D1411" s="57">
        <v>29.62</v>
      </c>
      <c r="E1411" s="50" t="s">
        <v>167</v>
      </c>
      <c r="F1411" s="50" t="s">
        <v>350</v>
      </c>
      <c r="G1411" s="50" t="s">
        <v>496</v>
      </c>
      <c r="H1411" s="52">
        <v>41569</v>
      </c>
      <c r="I1411" s="50" t="s">
        <v>61</v>
      </c>
      <c r="J1411" s="50" t="s">
        <v>6</v>
      </c>
      <c r="K1411" s="50" t="s">
        <v>39</v>
      </c>
      <c r="L1411" s="51">
        <v>4585.2871195899997</v>
      </c>
      <c r="M1411" s="51">
        <v>1291898.2632899999</v>
      </c>
      <c r="N1411" s="51">
        <v>29.658021829500001</v>
      </c>
      <c r="O1411" s="51">
        <v>29.62</v>
      </c>
    </row>
    <row r="1412" spans="1:15" x14ac:dyDescent="0.25">
      <c r="A1412" s="50">
        <v>1961</v>
      </c>
      <c r="B1412" s="50">
        <v>12707</v>
      </c>
      <c r="C1412" s="50">
        <v>12707</v>
      </c>
      <c r="D1412" s="57">
        <v>10.5</v>
      </c>
      <c r="E1412" s="50" t="s">
        <v>167</v>
      </c>
      <c r="F1412" s="50" t="s">
        <v>350</v>
      </c>
      <c r="G1412" s="50" t="s">
        <v>496</v>
      </c>
      <c r="H1412" s="52">
        <v>41569</v>
      </c>
      <c r="I1412" s="50" t="s">
        <v>61</v>
      </c>
      <c r="J1412" s="50" t="s">
        <v>6</v>
      </c>
      <c r="K1412" s="50" t="s">
        <v>39</v>
      </c>
      <c r="L1412" s="51">
        <v>3016.1395390799998</v>
      </c>
      <c r="M1412" s="51">
        <v>545465.15288900002</v>
      </c>
      <c r="N1412" s="51">
        <v>12.522206950299999</v>
      </c>
      <c r="O1412" s="51">
        <v>10.5</v>
      </c>
    </row>
    <row r="1413" spans="1:15" x14ac:dyDescent="0.25">
      <c r="A1413" s="50">
        <v>1962</v>
      </c>
      <c r="B1413" s="50">
        <v>12711</v>
      </c>
      <c r="C1413" s="50">
        <v>12711</v>
      </c>
      <c r="D1413" s="57">
        <v>51.32</v>
      </c>
      <c r="E1413" s="50" t="s">
        <v>167</v>
      </c>
      <c r="F1413" s="50" t="s">
        <v>350</v>
      </c>
      <c r="G1413" s="50" t="s">
        <v>496</v>
      </c>
      <c r="H1413" s="52">
        <v>41569</v>
      </c>
      <c r="I1413" s="50" t="s">
        <v>61</v>
      </c>
      <c r="J1413" s="50" t="s">
        <v>6</v>
      </c>
      <c r="K1413" s="50" t="s">
        <v>39</v>
      </c>
      <c r="L1413" s="51">
        <v>10473.140935400001</v>
      </c>
      <c r="M1413" s="51">
        <v>5552470.9755199999</v>
      </c>
      <c r="N1413" s="51">
        <v>127.467703982</v>
      </c>
      <c r="O1413" s="51">
        <v>51.32</v>
      </c>
    </row>
    <row r="1414" spans="1:15" x14ac:dyDescent="0.25">
      <c r="A1414" s="50">
        <v>1963</v>
      </c>
      <c r="B1414" s="50">
        <v>12713</v>
      </c>
      <c r="C1414" s="50">
        <v>12713</v>
      </c>
      <c r="D1414" s="57">
        <v>19.45</v>
      </c>
      <c r="E1414" s="50" t="s">
        <v>167</v>
      </c>
      <c r="F1414" s="50" t="s">
        <v>350</v>
      </c>
      <c r="G1414" s="50" t="s">
        <v>496</v>
      </c>
      <c r="H1414" s="52">
        <v>41569</v>
      </c>
      <c r="I1414" s="50" t="s">
        <v>61</v>
      </c>
      <c r="J1414" s="50" t="s">
        <v>6</v>
      </c>
      <c r="K1414" s="50" t="s">
        <v>39</v>
      </c>
      <c r="L1414" s="51">
        <v>3590.3563769699999</v>
      </c>
      <c r="M1414" s="51">
        <v>432207.95723100001</v>
      </c>
      <c r="N1414" s="51">
        <v>9.9221691016599998</v>
      </c>
      <c r="O1414" s="51">
        <v>9.9221691016599998</v>
      </c>
    </row>
    <row r="1415" spans="1:15" x14ac:dyDescent="0.25">
      <c r="A1415" s="50">
        <v>1964</v>
      </c>
      <c r="B1415" s="50">
        <v>12714</v>
      </c>
      <c r="C1415" s="50">
        <v>12714</v>
      </c>
      <c r="D1415" s="57">
        <v>29.75</v>
      </c>
      <c r="E1415" s="50" t="s">
        <v>167</v>
      </c>
      <c r="F1415" s="50" t="s">
        <v>350</v>
      </c>
      <c r="G1415" s="50" t="s">
        <v>496</v>
      </c>
      <c r="H1415" s="52">
        <v>41569</v>
      </c>
      <c r="I1415" s="50" t="s">
        <v>61</v>
      </c>
      <c r="J1415" s="50" t="s">
        <v>6</v>
      </c>
      <c r="K1415" s="50" t="s">
        <v>39</v>
      </c>
      <c r="L1415" s="51">
        <v>5234.7484771600002</v>
      </c>
      <c r="M1415" s="51">
        <v>1297445.3697599999</v>
      </c>
      <c r="N1415" s="51">
        <v>29.785366380999999</v>
      </c>
      <c r="O1415" s="51">
        <v>29.75</v>
      </c>
    </row>
    <row r="1416" spans="1:15" x14ac:dyDescent="0.25">
      <c r="A1416" s="50">
        <v>1965</v>
      </c>
      <c r="B1416" s="50">
        <v>12715</v>
      </c>
      <c r="C1416" s="50">
        <v>12715</v>
      </c>
      <c r="D1416" s="57">
        <v>73.62</v>
      </c>
      <c r="E1416" s="50" t="s">
        <v>167</v>
      </c>
      <c r="F1416" s="50" t="s">
        <v>350</v>
      </c>
      <c r="G1416" s="50" t="s">
        <v>496</v>
      </c>
      <c r="H1416" s="52">
        <v>41569</v>
      </c>
      <c r="I1416" s="50" t="s">
        <v>61</v>
      </c>
      <c r="J1416" s="50" t="s">
        <v>6</v>
      </c>
      <c r="K1416" s="50" t="s">
        <v>39</v>
      </c>
      <c r="L1416" s="51">
        <v>7693.5152635300001</v>
      </c>
      <c r="M1416" s="51">
        <v>3211081.3352899998</v>
      </c>
      <c r="N1416" s="51">
        <v>73.7165789636</v>
      </c>
      <c r="O1416" s="51">
        <v>73.62</v>
      </c>
    </row>
    <row r="1417" spans="1:15" x14ac:dyDescent="0.25">
      <c r="A1417" s="50">
        <v>1966</v>
      </c>
      <c r="B1417" s="50">
        <v>12718</v>
      </c>
      <c r="C1417" s="50">
        <v>12718</v>
      </c>
      <c r="D1417" s="57">
        <v>10.34</v>
      </c>
      <c r="E1417" s="50" t="s">
        <v>167</v>
      </c>
      <c r="F1417" s="50" t="s">
        <v>350</v>
      </c>
      <c r="G1417" s="50" t="s">
        <v>496</v>
      </c>
      <c r="H1417" s="52">
        <v>41569</v>
      </c>
      <c r="I1417" s="50" t="s">
        <v>61</v>
      </c>
      <c r="J1417" s="50" t="s">
        <v>6</v>
      </c>
      <c r="K1417" s="50" t="s">
        <v>39</v>
      </c>
      <c r="L1417" s="51">
        <v>3373.98514535</v>
      </c>
      <c r="M1417" s="51">
        <v>451110.46827299998</v>
      </c>
      <c r="N1417" s="51">
        <v>10.3561127805</v>
      </c>
      <c r="O1417" s="51">
        <v>10.34</v>
      </c>
    </row>
    <row r="1418" spans="1:15" x14ac:dyDescent="0.25">
      <c r="A1418" s="50">
        <v>1967</v>
      </c>
      <c r="B1418" s="50">
        <v>12719</v>
      </c>
      <c r="C1418" s="50">
        <v>12719</v>
      </c>
      <c r="D1418" s="57">
        <v>55.89</v>
      </c>
      <c r="E1418" s="50" t="s">
        <v>167</v>
      </c>
      <c r="F1418" s="50" t="s">
        <v>350</v>
      </c>
      <c r="G1418" s="50" t="s">
        <v>496</v>
      </c>
      <c r="H1418" s="52">
        <v>41569</v>
      </c>
      <c r="I1418" s="50" t="s">
        <v>61</v>
      </c>
      <c r="J1418" s="50" t="s">
        <v>6</v>
      </c>
      <c r="K1418" s="50" t="s">
        <v>39</v>
      </c>
      <c r="L1418" s="51">
        <v>8318.7794744099992</v>
      </c>
      <c r="M1418" s="51">
        <v>3230686.9799299999</v>
      </c>
      <c r="N1418" s="51">
        <v>74.166664433199998</v>
      </c>
      <c r="O1418" s="51">
        <v>55.89</v>
      </c>
    </row>
    <row r="1419" spans="1:15" x14ac:dyDescent="0.25">
      <c r="A1419" s="50">
        <v>1968</v>
      </c>
      <c r="B1419" s="50">
        <v>12720</v>
      </c>
      <c r="C1419" s="50">
        <v>12720</v>
      </c>
      <c r="D1419" s="57">
        <v>19.97</v>
      </c>
      <c r="E1419" s="50" t="s">
        <v>167</v>
      </c>
      <c r="F1419" s="50" t="s">
        <v>350</v>
      </c>
      <c r="G1419" s="50" t="s">
        <v>496</v>
      </c>
      <c r="H1419" s="52">
        <v>41569</v>
      </c>
      <c r="I1419" s="50" t="s">
        <v>61</v>
      </c>
      <c r="J1419" s="50" t="s">
        <v>6</v>
      </c>
      <c r="K1419" s="50" t="s">
        <v>39</v>
      </c>
      <c r="L1419" s="51">
        <v>3948.5698997999998</v>
      </c>
      <c r="M1419" s="51">
        <v>871150.78073</v>
      </c>
      <c r="N1419" s="51">
        <v>19.9989500768</v>
      </c>
      <c r="O1419" s="51">
        <v>19.97</v>
      </c>
    </row>
    <row r="1420" spans="1:15" x14ac:dyDescent="0.25">
      <c r="A1420" s="50">
        <v>1969</v>
      </c>
      <c r="B1420" s="50">
        <v>12724</v>
      </c>
      <c r="C1420" s="50">
        <v>12724</v>
      </c>
      <c r="D1420" s="57">
        <v>28.63</v>
      </c>
      <c r="E1420" s="50" t="s">
        <v>167</v>
      </c>
      <c r="F1420" s="50" t="s">
        <v>350</v>
      </c>
      <c r="G1420" s="50" t="s">
        <v>496</v>
      </c>
      <c r="H1420" s="52">
        <v>41569</v>
      </c>
      <c r="I1420" s="50" t="s">
        <v>61</v>
      </c>
      <c r="J1420" s="50" t="s">
        <v>6</v>
      </c>
      <c r="K1420" s="50" t="s">
        <v>39</v>
      </c>
      <c r="L1420" s="51">
        <v>5857.99766826</v>
      </c>
      <c r="M1420" s="51">
        <v>1248681.55638</v>
      </c>
      <c r="N1420" s="51">
        <v>28.665898786100001</v>
      </c>
      <c r="O1420" s="51">
        <v>28.63</v>
      </c>
    </row>
    <row r="1421" spans="1:15" x14ac:dyDescent="0.25">
      <c r="A1421" s="50">
        <v>1970</v>
      </c>
      <c r="B1421" s="50">
        <v>12725</v>
      </c>
      <c r="C1421" s="50">
        <v>12725</v>
      </c>
      <c r="D1421" s="57">
        <v>10.02</v>
      </c>
      <c r="E1421" s="50" t="s">
        <v>167</v>
      </c>
      <c r="F1421" s="50" t="s">
        <v>350</v>
      </c>
      <c r="G1421" s="50" t="s">
        <v>496</v>
      </c>
      <c r="H1421" s="52">
        <v>41569</v>
      </c>
      <c r="I1421" s="50" t="s">
        <v>61</v>
      </c>
      <c r="J1421" s="50" t="s">
        <v>6</v>
      </c>
      <c r="K1421" s="50" t="s">
        <v>39</v>
      </c>
      <c r="L1421" s="51">
        <v>2645.0197927499999</v>
      </c>
      <c r="M1421" s="51">
        <v>437179.61882500001</v>
      </c>
      <c r="N1421" s="51">
        <v>10.036303203599999</v>
      </c>
      <c r="O1421" s="51">
        <v>10.02</v>
      </c>
    </row>
    <row r="1422" spans="1:15" x14ac:dyDescent="0.25">
      <c r="A1422" s="50">
        <v>1971</v>
      </c>
      <c r="B1422" s="50">
        <v>12726</v>
      </c>
      <c r="C1422" s="50">
        <v>12726</v>
      </c>
      <c r="D1422" s="57">
        <v>20.84</v>
      </c>
      <c r="E1422" s="50" t="s">
        <v>167</v>
      </c>
      <c r="F1422" s="50" t="s">
        <v>350</v>
      </c>
      <c r="G1422" s="50" t="s">
        <v>496</v>
      </c>
      <c r="H1422" s="52">
        <v>41569</v>
      </c>
      <c r="I1422" s="50" t="s">
        <v>61</v>
      </c>
      <c r="J1422" s="50" t="s">
        <v>6</v>
      </c>
      <c r="K1422" s="50" t="s">
        <v>39</v>
      </c>
      <c r="L1422" s="51">
        <v>4052.1618797800002</v>
      </c>
      <c r="M1422" s="51">
        <v>908991.03351900005</v>
      </c>
      <c r="N1422" s="51">
        <v>20.8676462235</v>
      </c>
      <c r="O1422" s="51">
        <v>20.84</v>
      </c>
    </row>
    <row r="1423" spans="1:15" x14ac:dyDescent="0.25">
      <c r="A1423" s="50">
        <v>1972</v>
      </c>
      <c r="B1423" s="50">
        <v>12728</v>
      </c>
      <c r="C1423" s="50">
        <v>12728</v>
      </c>
      <c r="D1423" s="57">
        <v>9.42</v>
      </c>
      <c r="E1423" s="50" t="s">
        <v>167</v>
      </c>
      <c r="F1423" s="50" t="s">
        <v>350</v>
      </c>
      <c r="G1423" s="50" t="s">
        <v>496</v>
      </c>
      <c r="H1423" s="52">
        <v>41569</v>
      </c>
      <c r="I1423" s="50" t="s">
        <v>61</v>
      </c>
      <c r="J1423" s="50" t="s">
        <v>6</v>
      </c>
      <c r="K1423" s="50" t="s">
        <v>39</v>
      </c>
      <c r="L1423" s="51">
        <v>2564.9903144599998</v>
      </c>
      <c r="M1423" s="51">
        <v>410750.835226</v>
      </c>
      <c r="N1423" s="51">
        <v>9.4295793901400007</v>
      </c>
      <c r="O1423" s="51">
        <v>9.42</v>
      </c>
    </row>
    <row r="1424" spans="1:15" x14ac:dyDescent="0.25">
      <c r="A1424" s="50">
        <v>1973</v>
      </c>
      <c r="B1424" s="50">
        <v>12731</v>
      </c>
      <c r="C1424" s="50">
        <v>12731</v>
      </c>
      <c r="D1424" s="57">
        <v>26.47</v>
      </c>
      <c r="E1424" s="50" t="s">
        <v>167</v>
      </c>
      <c r="F1424" s="50" t="s">
        <v>350</v>
      </c>
      <c r="G1424" s="50" t="s">
        <v>496</v>
      </c>
      <c r="H1424" s="52">
        <v>41569</v>
      </c>
      <c r="I1424" s="50" t="s">
        <v>61</v>
      </c>
      <c r="J1424" s="50" t="s">
        <v>6</v>
      </c>
      <c r="K1424" s="50" t="s">
        <v>39</v>
      </c>
      <c r="L1424" s="51">
        <v>6608.4903173399998</v>
      </c>
      <c r="M1424" s="51">
        <v>1154929.1296600001</v>
      </c>
      <c r="N1424" s="51">
        <v>26.5136306104</v>
      </c>
      <c r="O1424" s="51">
        <v>26.47</v>
      </c>
    </row>
    <row r="1425" spans="1:15" x14ac:dyDescent="0.25">
      <c r="A1425" s="50">
        <v>1974</v>
      </c>
      <c r="B1425" s="50">
        <v>12732</v>
      </c>
      <c r="C1425" s="50">
        <v>12732</v>
      </c>
      <c r="D1425" s="57">
        <v>9.24</v>
      </c>
      <c r="E1425" s="50" t="s">
        <v>167</v>
      </c>
      <c r="F1425" s="50" t="s">
        <v>350</v>
      </c>
      <c r="G1425" s="50" t="s">
        <v>496</v>
      </c>
      <c r="H1425" s="52">
        <v>41569</v>
      </c>
      <c r="I1425" s="50" t="s">
        <v>61</v>
      </c>
      <c r="J1425" s="50" t="s">
        <v>6</v>
      </c>
      <c r="K1425" s="50" t="s">
        <v>39</v>
      </c>
      <c r="L1425" s="51">
        <v>2539.9957839099998</v>
      </c>
      <c r="M1425" s="51">
        <v>403217.34205500002</v>
      </c>
      <c r="N1425" s="51">
        <v>9.2566334924200007</v>
      </c>
      <c r="O1425" s="51">
        <v>9.24</v>
      </c>
    </row>
    <row r="1426" spans="1:15" x14ac:dyDescent="0.25">
      <c r="A1426" s="50">
        <v>1975</v>
      </c>
      <c r="B1426" s="50">
        <v>12735</v>
      </c>
      <c r="C1426" s="50">
        <v>12735</v>
      </c>
      <c r="D1426" s="57">
        <v>14.16</v>
      </c>
      <c r="E1426" s="50" t="s">
        <v>167</v>
      </c>
      <c r="F1426" s="50" t="s">
        <v>350</v>
      </c>
      <c r="G1426" s="50" t="s">
        <v>496</v>
      </c>
      <c r="H1426" s="52">
        <v>41569</v>
      </c>
      <c r="I1426" s="50" t="s">
        <v>61</v>
      </c>
      <c r="J1426" s="50" t="s">
        <v>6</v>
      </c>
      <c r="K1426" s="50" t="s">
        <v>39</v>
      </c>
      <c r="L1426" s="51">
        <v>5331.1819878599999</v>
      </c>
      <c r="M1426" s="51">
        <v>861562.79580700002</v>
      </c>
      <c r="N1426" s="51">
        <v>19.778839349599998</v>
      </c>
      <c r="O1426" s="51">
        <v>14.16</v>
      </c>
    </row>
    <row r="1427" spans="1:15" x14ac:dyDescent="0.25">
      <c r="A1427" s="50">
        <v>1976</v>
      </c>
      <c r="B1427" s="50">
        <v>12736</v>
      </c>
      <c r="C1427" s="50">
        <v>12736</v>
      </c>
      <c r="D1427" s="57">
        <v>10.17</v>
      </c>
      <c r="E1427" s="50" t="s">
        <v>167</v>
      </c>
      <c r="F1427" s="50" t="s">
        <v>350</v>
      </c>
      <c r="G1427" s="50" t="s">
        <v>496</v>
      </c>
      <c r="H1427" s="52">
        <v>41569</v>
      </c>
      <c r="I1427" s="50" t="s">
        <v>61</v>
      </c>
      <c r="J1427" s="50" t="s">
        <v>6</v>
      </c>
      <c r="K1427" s="50" t="s">
        <v>39</v>
      </c>
      <c r="L1427" s="51">
        <v>2664.7928529699998</v>
      </c>
      <c r="M1427" s="51">
        <v>443799.594064</v>
      </c>
      <c r="N1427" s="51">
        <v>10.188277531400001</v>
      </c>
      <c r="O1427" s="51">
        <v>10.17</v>
      </c>
    </row>
    <row r="1428" spans="1:15" x14ac:dyDescent="0.25">
      <c r="A1428" s="50">
        <v>1977</v>
      </c>
      <c r="B1428" s="50">
        <v>12741</v>
      </c>
      <c r="C1428" s="50">
        <v>12741</v>
      </c>
      <c r="D1428" s="57">
        <v>8.86</v>
      </c>
      <c r="E1428" s="50" t="s">
        <v>167</v>
      </c>
      <c r="F1428" s="50" t="s">
        <v>350</v>
      </c>
      <c r="G1428" s="50" t="s">
        <v>496</v>
      </c>
      <c r="H1428" s="52">
        <v>41569</v>
      </c>
      <c r="I1428" s="50" t="s">
        <v>61</v>
      </c>
      <c r="J1428" s="50" t="s">
        <v>6</v>
      </c>
      <c r="K1428" s="50" t="s">
        <v>39</v>
      </c>
      <c r="L1428" s="51">
        <v>2543.9123398500001</v>
      </c>
      <c r="M1428" s="51">
        <v>386397.53421100002</v>
      </c>
      <c r="N1428" s="51">
        <v>8.8705022912399993</v>
      </c>
      <c r="O1428" s="51">
        <v>8.86</v>
      </c>
    </row>
    <row r="1429" spans="1:15" x14ac:dyDescent="0.25">
      <c r="A1429" s="50">
        <v>1978</v>
      </c>
      <c r="B1429" s="50">
        <v>12743</v>
      </c>
      <c r="C1429" s="50">
        <v>12743</v>
      </c>
      <c r="D1429" s="57">
        <v>9.59</v>
      </c>
      <c r="E1429" s="50" t="s">
        <v>167</v>
      </c>
      <c r="F1429" s="50" t="s">
        <v>350</v>
      </c>
      <c r="G1429" s="50" t="s">
        <v>496</v>
      </c>
      <c r="H1429" s="52">
        <v>41569</v>
      </c>
      <c r="I1429" s="50" t="s">
        <v>61</v>
      </c>
      <c r="J1429" s="50" t="s">
        <v>6</v>
      </c>
      <c r="K1429" s="50" t="s">
        <v>39</v>
      </c>
      <c r="L1429" s="51">
        <v>3638.7861629600002</v>
      </c>
      <c r="M1429" s="51">
        <v>418055.41363999998</v>
      </c>
      <c r="N1429" s="51">
        <v>9.5972701071199999</v>
      </c>
      <c r="O1429" s="51">
        <v>9.59</v>
      </c>
    </row>
    <row r="1430" spans="1:15" x14ac:dyDescent="0.25">
      <c r="A1430" s="50">
        <v>1979</v>
      </c>
      <c r="B1430" s="50">
        <v>12744</v>
      </c>
      <c r="C1430" s="50">
        <v>12744</v>
      </c>
      <c r="D1430" s="57">
        <v>20.11</v>
      </c>
      <c r="E1430" s="50" t="s">
        <v>167</v>
      </c>
      <c r="F1430" s="50" t="s">
        <v>350</v>
      </c>
      <c r="G1430" s="50" t="s">
        <v>496</v>
      </c>
      <c r="H1430" s="52">
        <v>41569</v>
      </c>
      <c r="I1430" s="50" t="s">
        <v>61</v>
      </c>
      <c r="J1430" s="50" t="s">
        <v>6</v>
      </c>
      <c r="K1430" s="50" t="s">
        <v>39</v>
      </c>
      <c r="L1430" s="51">
        <v>3971.1396231799999</v>
      </c>
      <c r="M1430" s="51">
        <v>877335.00423399999</v>
      </c>
      <c r="N1430" s="51">
        <v>20.1409208812</v>
      </c>
      <c r="O1430" s="51">
        <v>20.11</v>
      </c>
    </row>
    <row r="1431" spans="1:15" x14ac:dyDescent="0.25">
      <c r="A1431" s="50">
        <v>1980</v>
      </c>
      <c r="B1431" s="50">
        <v>12745</v>
      </c>
      <c r="C1431" s="50">
        <v>12745</v>
      </c>
      <c r="D1431" s="57">
        <v>32.78</v>
      </c>
      <c r="E1431" s="50" t="s">
        <v>167</v>
      </c>
      <c r="F1431" s="50" t="s">
        <v>350</v>
      </c>
      <c r="G1431" s="50" t="s">
        <v>496</v>
      </c>
      <c r="H1431" s="52">
        <v>41569</v>
      </c>
      <c r="I1431" s="50" t="s">
        <v>61</v>
      </c>
      <c r="J1431" s="50" t="s">
        <v>6</v>
      </c>
      <c r="K1431" s="50" t="s">
        <v>39</v>
      </c>
      <c r="L1431" s="51">
        <v>5002.4526136599998</v>
      </c>
      <c r="M1431" s="51">
        <v>1554771.4098499999</v>
      </c>
      <c r="N1431" s="51">
        <v>35.692783034000001</v>
      </c>
      <c r="O1431" s="51">
        <v>32.78</v>
      </c>
    </row>
    <row r="1432" spans="1:15" x14ac:dyDescent="0.25">
      <c r="A1432" s="50">
        <v>1981</v>
      </c>
      <c r="B1432" s="50">
        <v>12746</v>
      </c>
      <c r="C1432" s="50">
        <v>12746</v>
      </c>
      <c r="D1432" s="57">
        <v>20.22</v>
      </c>
      <c r="E1432" s="50" t="s">
        <v>167</v>
      </c>
      <c r="F1432" s="50" t="s">
        <v>350</v>
      </c>
      <c r="G1432" s="50" t="s">
        <v>496</v>
      </c>
      <c r="H1432" s="52">
        <v>41569</v>
      </c>
      <c r="I1432" s="50" t="s">
        <v>61</v>
      </c>
      <c r="J1432" s="50" t="s">
        <v>6</v>
      </c>
      <c r="K1432" s="50" t="s">
        <v>39</v>
      </c>
      <c r="L1432" s="51">
        <v>4038.3562893399999</v>
      </c>
      <c r="M1432" s="51">
        <v>881703.47650899994</v>
      </c>
      <c r="N1432" s="51">
        <v>20.2412076064</v>
      </c>
      <c r="O1432" s="51">
        <v>20.22</v>
      </c>
    </row>
    <row r="1433" spans="1:15" x14ac:dyDescent="0.25">
      <c r="A1433" s="50">
        <v>1982</v>
      </c>
      <c r="B1433" s="50">
        <v>12747</v>
      </c>
      <c r="C1433" s="50">
        <v>12747</v>
      </c>
      <c r="D1433" s="57">
        <v>19</v>
      </c>
      <c r="E1433" s="50" t="s">
        <v>167</v>
      </c>
      <c r="F1433" s="50" t="s">
        <v>350</v>
      </c>
      <c r="G1433" s="50" t="s">
        <v>496</v>
      </c>
      <c r="H1433" s="52">
        <v>41569</v>
      </c>
      <c r="I1433" s="50" t="s">
        <v>61</v>
      </c>
      <c r="J1433" s="50" t="s">
        <v>6</v>
      </c>
      <c r="K1433" s="50" t="s">
        <v>39</v>
      </c>
      <c r="L1433" s="51">
        <v>3894.5940959599998</v>
      </c>
      <c r="M1433" s="51">
        <v>828473.81137500005</v>
      </c>
      <c r="N1433" s="51">
        <v>19.019217752100001</v>
      </c>
      <c r="O1433" s="51">
        <v>19</v>
      </c>
    </row>
    <row r="1434" spans="1:15" x14ac:dyDescent="0.25">
      <c r="A1434" s="50">
        <v>1983</v>
      </c>
      <c r="B1434" s="50">
        <v>12749</v>
      </c>
      <c r="C1434" s="50">
        <v>12749</v>
      </c>
      <c r="D1434" s="57">
        <v>9.7799999999999994</v>
      </c>
      <c r="E1434" s="50" t="s">
        <v>167</v>
      </c>
      <c r="F1434" s="50" t="s">
        <v>350</v>
      </c>
      <c r="G1434" s="50" t="s">
        <v>496</v>
      </c>
      <c r="H1434" s="52">
        <v>41569</v>
      </c>
      <c r="I1434" s="50" t="s">
        <v>61</v>
      </c>
      <c r="J1434" s="50" t="s">
        <v>6</v>
      </c>
      <c r="K1434" s="50" t="s">
        <v>39</v>
      </c>
      <c r="L1434" s="51">
        <v>418.81625716999997</v>
      </c>
      <c r="M1434" s="51">
        <v>1237.52587045</v>
      </c>
      <c r="N1434" s="51">
        <v>2.84097984521E-2</v>
      </c>
      <c r="O1434" s="51">
        <v>2.84097984521E-2</v>
      </c>
    </row>
    <row r="1435" spans="1:15" x14ac:dyDescent="0.25">
      <c r="A1435" s="50">
        <v>1984</v>
      </c>
      <c r="B1435" s="50">
        <v>12755</v>
      </c>
      <c r="C1435" s="50">
        <v>12755</v>
      </c>
      <c r="D1435" s="57">
        <v>18.690000000000001</v>
      </c>
      <c r="E1435" s="50" t="s">
        <v>167</v>
      </c>
      <c r="F1435" s="50" t="s">
        <v>350</v>
      </c>
      <c r="G1435" s="50" t="s">
        <v>496</v>
      </c>
      <c r="H1435" s="52">
        <v>41569</v>
      </c>
      <c r="I1435" s="50" t="s">
        <v>61</v>
      </c>
      <c r="J1435" s="50" t="s">
        <v>6</v>
      </c>
      <c r="K1435" s="50" t="s">
        <v>39</v>
      </c>
      <c r="L1435" s="51">
        <v>3834.17360654</v>
      </c>
      <c r="M1435" s="51">
        <v>815216.86919300002</v>
      </c>
      <c r="N1435" s="51">
        <v>18.7148790191</v>
      </c>
      <c r="O1435" s="51">
        <v>18.690000000000001</v>
      </c>
    </row>
    <row r="1436" spans="1:15" x14ac:dyDescent="0.25">
      <c r="A1436" s="50">
        <v>1985</v>
      </c>
      <c r="B1436" s="50">
        <v>12757</v>
      </c>
      <c r="C1436" s="50">
        <v>12757</v>
      </c>
      <c r="D1436" s="57">
        <v>8.98</v>
      </c>
      <c r="E1436" s="50" t="s">
        <v>167</v>
      </c>
      <c r="F1436" s="50" t="s">
        <v>350</v>
      </c>
      <c r="G1436" s="50" t="s">
        <v>496</v>
      </c>
      <c r="H1436" s="52">
        <v>41569</v>
      </c>
      <c r="I1436" s="50" t="s">
        <v>61</v>
      </c>
      <c r="J1436" s="50" t="s">
        <v>6</v>
      </c>
      <c r="K1436" s="50" t="s">
        <v>39</v>
      </c>
      <c r="L1436" s="51">
        <v>2507.42176251</v>
      </c>
      <c r="M1436" s="51">
        <v>391601.33779800002</v>
      </c>
      <c r="N1436" s="51">
        <v>8.9899656613300003</v>
      </c>
      <c r="O1436" s="51">
        <v>8.98</v>
      </c>
    </row>
    <row r="1437" spans="1:15" x14ac:dyDescent="0.25">
      <c r="A1437" s="50">
        <v>1990</v>
      </c>
      <c r="B1437" s="50">
        <v>12806</v>
      </c>
      <c r="C1437" s="50">
        <v>12806</v>
      </c>
      <c r="D1437" s="57">
        <v>132.34</v>
      </c>
      <c r="E1437" s="50" t="s">
        <v>167</v>
      </c>
      <c r="F1437" s="50" t="s">
        <v>350</v>
      </c>
      <c r="G1437" s="50" t="s">
        <v>420</v>
      </c>
      <c r="H1437" s="52">
        <v>41572</v>
      </c>
      <c r="I1437" s="50" t="s">
        <v>61</v>
      </c>
      <c r="J1437" s="50" t="s">
        <v>6</v>
      </c>
      <c r="K1437" s="50" t="s">
        <v>39</v>
      </c>
      <c r="L1437" s="51">
        <v>16148.636827800001</v>
      </c>
      <c r="M1437" s="51">
        <v>12741897.8463</v>
      </c>
      <c r="N1437" s="51">
        <v>292.51489472200001</v>
      </c>
      <c r="O1437" s="51">
        <v>132.34</v>
      </c>
    </row>
    <row r="1438" spans="1:15" x14ac:dyDescent="0.25">
      <c r="A1438" s="50">
        <v>1991</v>
      </c>
      <c r="B1438" s="50">
        <v>12807</v>
      </c>
      <c r="C1438" s="50">
        <v>12807</v>
      </c>
      <c r="D1438" s="57">
        <v>108.3</v>
      </c>
      <c r="E1438" s="50" t="s">
        <v>167</v>
      </c>
      <c r="F1438" s="50" t="s">
        <v>350</v>
      </c>
      <c r="G1438" s="50" t="s">
        <v>420</v>
      </c>
      <c r="H1438" s="52">
        <v>41572</v>
      </c>
      <c r="I1438" s="50" t="s">
        <v>61</v>
      </c>
      <c r="J1438" s="50" t="s">
        <v>6</v>
      </c>
      <c r="K1438" s="50" t="s">
        <v>39</v>
      </c>
      <c r="L1438" s="51">
        <v>23758.334611300001</v>
      </c>
      <c r="M1438" s="51">
        <v>13669813.2619</v>
      </c>
      <c r="N1438" s="51">
        <v>313.81698671499998</v>
      </c>
      <c r="O1438" s="51">
        <v>108.3</v>
      </c>
    </row>
    <row r="1439" spans="1:15" x14ac:dyDescent="0.25">
      <c r="A1439" s="50">
        <v>1992</v>
      </c>
      <c r="B1439" s="50">
        <v>12808</v>
      </c>
      <c r="C1439" s="50">
        <v>12808</v>
      </c>
      <c r="D1439" s="57">
        <v>10.76</v>
      </c>
      <c r="E1439" s="50" t="s">
        <v>167</v>
      </c>
      <c r="F1439" s="50" t="s">
        <v>350</v>
      </c>
      <c r="G1439" s="50" t="s">
        <v>420</v>
      </c>
      <c r="H1439" s="52">
        <v>41572</v>
      </c>
      <c r="I1439" s="50" t="s">
        <v>61</v>
      </c>
      <c r="J1439" s="50" t="s">
        <v>6</v>
      </c>
      <c r="K1439" s="50" t="s">
        <v>39</v>
      </c>
      <c r="L1439" s="51">
        <v>2749.04314213</v>
      </c>
      <c r="M1439" s="51">
        <v>469719.15096699999</v>
      </c>
      <c r="N1439" s="51">
        <v>10.783311061699999</v>
      </c>
      <c r="O1439" s="51">
        <v>10.76</v>
      </c>
    </row>
    <row r="1440" spans="1:15" x14ac:dyDescent="0.25">
      <c r="A1440" s="50">
        <v>1993</v>
      </c>
      <c r="B1440" s="50">
        <v>12809</v>
      </c>
      <c r="C1440" s="50">
        <v>12809</v>
      </c>
      <c r="D1440" s="57">
        <v>28</v>
      </c>
      <c r="E1440" s="50" t="s">
        <v>167</v>
      </c>
      <c r="F1440" s="50" t="s">
        <v>350</v>
      </c>
      <c r="G1440" s="50" t="s">
        <v>420</v>
      </c>
      <c r="H1440" s="52">
        <v>41572</v>
      </c>
      <c r="I1440" s="50" t="s">
        <v>61</v>
      </c>
      <c r="J1440" s="50" t="s">
        <v>6</v>
      </c>
      <c r="K1440" s="50" t="s">
        <v>39</v>
      </c>
      <c r="L1440" s="51">
        <v>5971.4321003900004</v>
      </c>
      <c r="M1440" s="51">
        <v>1980142.4534499999</v>
      </c>
      <c r="N1440" s="51">
        <v>45.457997567600003</v>
      </c>
      <c r="O1440" s="51">
        <v>28</v>
      </c>
    </row>
    <row r="1441" spans="1:15" x14ac:dyDescent="0.25">
      <c r="A1441" s="50">
        <v>1994</v>
      </c>
      <c r="B1441" s="50">
        <v>12810</v>
      </c>
      <c r="C1441" s="50">
        <v>12810</v>
      </c>
      <c r="D1441" s="57">
        <v>46.5</v>
      </c>
      <c r="E1441" s="50" t="s">
        <v>167</v>
      </c>
      <c r="F1441" s="50" t="s">
        <v>350</v>
      </c>
      <c r="G1441" s="50" t="s">
        <v>420</v>
      </c>
      <c r="H1441" s="52">
        <v>41572</v>
      </c>
      <c r="I1441" s="50" t="s">
        <v>61</v>
      </c>
      <c r="J1441" s="50" t="s">
        <v>6</v>
      </c>
      <c r="K1441" s="50" t="s">
        <v>39</v>
      </c>
      <c r="L1441" s="51">
        <v>8000.4161762599997</v>
      </c>
      <c r="M1441" s="51">
        <v>2984246.3195799999</v>
      </c>
      <c r="N1441" s="51">
        <v>68.509142713499998</v>
      </c>
      <c r="O1441" s="51">
        <v>46.5</v>
      </c>
    </row>
    <row r="1442" spans="1:15" x14ac:dyDescent="0.25">
      <c r="A1442" s="50">
        <v>1995</v>
      </c>
      <c r="B1442" s="50">
        <v>12811</v>
      </c>
      <c r="C1442" s="50">
        <v>12811</v>
      </c>
      <c r="D1442" s="57">
        <v>30</v>
      </c>
      <c r="E1442" s="50" t="s">
        <v>167</v>
      </c>
      <c r="F1442" s="50" t="s">
        <v>350</v>
      </c>
      <c r="G1442" s="50" t="s">
        <v>420</v>
      </c>
      <c r="H1442" s="52">
        <v>41572</v>
      </c>
      <c r="I1442" s="50" t="s">
        <v>61</v>
      </c>
      <c r="J1442" s="50" t="s">
        <v>6</v>
      </c>
      <c r="K1442" s="50" t="s">
        <v>39</v>
      </c>
      <c r="L1442" s="51">
        <v>9240.2708836999991</v>
      </c>
      <c r="M1442" s="51">
        <v>3089214.06531</v>
      </c>
      <c r="N1442" s="51">
        <v>70.918880215800002</v>
      </c>
      <c r="O1442" s="51">
        <v>30</v>
      </c>
    </row>
    <row r="1443" spans="1:15" x14ac:dyDescent="0.25">
      <c r="A1443" s="50">
        <v>1996</v>
      </c>
      <c r="B1443" s="50">
        <v>12812</v>
      </c>
      <c r="C1443" s="50">
        <v>12812</v>
      </c>
      <c r="D1443" s="57">
        <v>18</v>
      </c>
      <c r="E1443" s="50" t="s">
        <v>167</v>
      </c>
      <c r="F1443" s="50" t="s">
        <v>350</v>
      </c>
      <c r="G1443" s="50" t="s">
        <v>420</v>
      </c>
      <c r="H1443" s="52">
        <v>41572</v>
      </c>
      <c r="I1443" s="50" t="s">
        <v>61</v>
      </c>
      <c r="J1443" s="50" t="s">
        <v>6</v>
      </c>
      <c r="K1443" s="50" t="s">
        <v>39</v>
      </c>
      <c r="L1443" s="51">
        <v>10334.5459692</v>
      </c>
      <c r="M1443" s="51">
        <v>4950238.3726700004</v>
      </c>
      <c r="N1443" s="51">
        <v>113.642290488</v>
      </c>
      <c r="O1443" s="51">
        <v>18</v>
      </c>
    </row>
    <row r="1444" spans="1:15" x14ac:dyDescent="0.25">
      <c r="A1444" s="50">
        <v>1997</v>
      </c>
      <c r="B1444" s="50">
        <v>12813</v>
      </c>
      <c r="C1444" s="50">
        <v>12813</v>
      </c>
      <c r="D1444" s="57">
        <v>81.099999999999994</v>
      </c>
      <c r="E1444" s="50" t="s">
        <v>167</v>
      </c>
      <c r="F1444" s="50" t="s">
        <v>350</v>
      </c>
      <c r="G1444" s="50" t="s">
        <v>420</v>
      </c>
      <c r="H1444" s="52">
        <v>41572</v>
      </c>
      <c r="I1444" s="50" t="s">
        <v>61</v>
      </c>
      <c r="J1444" s="50" t="s">
        <v>6</v>
      </c>
      <c r="K1444" s="50" t="s">
        <v>39</v>
      </c>
      <c r="L1444" s="51">
        <v>12965.6923114</v>
      </c>
      <c r="M1444" s="51">
        <v>6690814.7633600002</v>
      </c>
      <c r="N1444" s="51">
        <v>153.60058601200001</v>
      </c>
      <c r="O1444" s="51">
        <v>81.099999999999994</v>
      </c>
    </row>
    <row r="1445" spans="1:15" x14ac:dyDescent="0.25">
      <c r="A1445" s="50">
        <v>1998</v>
      </c>
      <c r="B1445" s="50">
        <v>12814</v>
      </c>
      <c r="C1445" s="50">
        <v>12814</v>
      </c>
      <c r="D1445" s="57">
        <v>51.78</v>
      </c>
      <c r="E1445" s="50" t="s">
        <v>167</v>
      </c>
      <c r="F1445" s="50" t="s">
        <v>350</v>
      </c>
      <c r="G1445" s="50" t="s">
        <v>420</v>
      </c>
      <c r="H1445" s="52">
        <v>41572</v>
      </c>
      <c r="I1445" s="50" t="s">
        <v>61</v>
      </c>
      <c r="J1445" s="50" t="s">
        <v>6</v>
      </c>
      <c r="K1445" s="50" t="s">
        <v>39</v>
      </c>
      <c r="L1445" s="51">
        <v>12037.3052312</v>
      </c>
      <c r="M1445" s="51">
        <v>2517528.6211100002</v>
      </c>
      <c r="N1445" s="51">
        <v>57.794735795699999</v>
      </c>
      <c r="O1445" s="51">
        <v>51.78</v>
      </c>
    </row>
    <row r="1446" spans="1:15" x14ac:dyDescent="0.25">
      <c r="A1446" s="50">
        <v>1999</v>
      </c>
      <c r="B1446" s="50">
        <v>12815</v>
      </c>
      <c r="C1446" s="50">
        <v>12815</v>
      </c>
      <c r="D1446" s="57">
        <v>58.91</v>
      </c>
      <c r="E1446" s="50" t="s">
        <v>167</v>
      </c>
      <c r="F1446" s="50" t="s">
        <v>350</v>
      </c>
      <c r="G1446" s="50" t="s">
        <v>420</v>
      </c>
      <c r="H1446" s="52">
        <v>41572</v>
      </c>
      <c r="I1446" s="50" t="s">
        <v>61</v>
      </c>
      <c r="J1446" s="50" t="s">
        <v>6</v>
      </c>
      <c r="K1446" s="50" t="s">
        <v>39</v>
      </c>
      <c r="L1446" s="51">
        <v>6677.4631330000002</v>
      </c>
      <c r="M1446" s="51">
        <v>2569954.4909100002</v>
      </c>
      <c r="N1446" s="51">
        <v>58.998272974300001</v>
      </c>
      <c r="O1446" s="51">
        <v>58.91</v>
      </c>
    </row>
    <row r="1447" spans="1:15" x14ac:dyDescent="0.25">
      <c r="A1447" s="50">
        <v>2000</v>
      </c>
      <c r="B1447" s="50">
        <v>12816</v>
      </c>
      <c r="C1447" s="50">
        <v>12816</v>
      </c>
      <c r="D1447" s="57">
        <v>4.88</v>
      </c>
      <c r="E1447" s="50" t="s">
        <v>167</v>
      </c>
      <c r="F1447" s="50" t="s">
        <v>350</v>
      </c>
      <c r="G1447" s="50" t="s">
        <v>420</v>
      </c>
      <c r="H1447" s="52">
        <v>41572</v>
      </c>
      <c r="I1447" s="50" t="s">
        <v>61</v>
      </c>
      <c r="J1447" s="50" t="s">
        <v>6</v>
      </c>
      <c r="K1447" s="50" t="s">
        <v>39</v>
      </c>
      <c r="L1447" s="51">
        <v>2374.9710233400001</v>
      </c>
      <c r="M1447" s="51">
        <v>212812.666161</v>
      </c>
      <c r="N1447" s="51">
        <v>4.8855261114499999</v>
      </c>
      <c r="O1447" s="51">
        <v>4.88</v>
      </c>
    </row>
    <row r="1448" spans="1:15" x14ac:dyDescent="0.25">
      <c r="A1448" s="50">
        <v>2001</v>
      </c>
      <c r="B1448" s="50">
        <v>12817</v>
      </c>
      <c r="C1448" s="50">
        <v>12817</v>
      </c>
      <c r="D1448" s="57">
        <v>11</v>
      </c>
      <c r="E1448" s="50" t="s">
        <v>167</v>
      </c>
      <c r="F1448" s="50" t="s">
        <v>350</v>
      </c>
      <c r="G1448" s="50" t="s">
        <v>420</v>
      </c>
      <c r="H1448" s="52">
        <v>41572</v>
      </c>
      <c r="I1448" s="50" t="s">
        <v>61</v>
      </c>
      <c r="J1448" s="50" t="s">
        <v>6</v>
      </c>
      <c r="K1448" s="50" t="s">
        <v>39</v>
      </c>
      <c r="L1448" s="51">
        <v>6303.09388881</v>
      </c>
      <c r="M1448" s="51">
        <v>1146274.10528</v>
      </c>
      <c r="N1448" s="51">
        <v>26.314937795900001</v>
      </c>
      <c r="O1448" s="51">
        <v>11</v>
      </c>
    </row>
    <row r="1449" spans="1:15" x14ac:dyDescent="0.25">
      <c r="A1449" s="50">
        <v>2002</v>
      </c>
      <c r="B1449" s="50">
        <v>12818</v>
      </c>
      <c r="C1449" s="50">
        <v>12818</v>
      </c>
      <c r="D1449" s="57">
        <v>74.75</v>
      </c>
      <c r="E1449" s="50" t="s">
        <v>167</v>
      </c>
      <c r="F1449" s="50" t="s">
        <v>350</v>
      </c>
      <c r="G1449" s="50" t="s">
        <v>420</v>
      </c>
      <c r="H1449" s="52">
        <v>41572</v>
      </c>
      <c r="I1449" s="50" t="s">
        <v>61</v>
      </c>
      <c r="J1449" s="50" t="s">
        <v>6</v>
      </c>
      <c r="K1449" s="50" t="s">
        <v>39</v>
      </c>
      <c r="L1449" s="51">
        <v>23915.305391800001</v>
      </c>
      <c r="M1449" s="51">
        <v>14864500.0528</v>
      </c>
      <c r="N1449" s="51">
        <v>341.24333128900003</v>
      </c>
      <c r="O1449" s="51">
        <v>74.75</v>
      </c>
    </row>
    <row r="1450" spans="1:15" x14ac:dyDescent="0.25">
      <c r="A1450" s="50">
        <v>2003</v>
      </c>
      <c r="B1450" s="50">
        <v>12819</v>
      </c>
      <c r="C1450" s="50">
        <v>12819</v>
      </c>
      <c r="D1450" s="57">
        <v>201.89</v>
      </c>
      <c r="E1450" s="50" t="s">
        <v>167</v>
      </c>
      <c r="F1450" s="50" t="s">
        <v>350</v>
      </c>
      <c r="G1450" s="50" t="s">
        <v>420</v>
      </c>
      <c r="H1450" s="52">
        <v>41572</v>
      </c>
      <c r="I1450" s="50" t="s">
        <v>61</v>
      </c>
      <c r="J1450" s="50" t="s">
        <v>6</v>
      </c>
      <c r="K1450" s="50" t="s">
        <v>39</v>
      </c>
      <c r="L1450" s="51">
        <v>13327.7998259</v>
      </c>
      <c r="M1450" s="51">
        <v>10427506.1326</v>
      </c>
      <c r="N1450" s="51">
        <v>239.38355929299999</v>
      </c>
      <c r="O1450" s="51">
        <v>201.89</v>
      </c>
    </row>
    <row r="1451" spans="1:15" x14ac:dyDescent="0.25">
      <c r="A1451" s="50">
        <v>2004</v>
      </c>
      <c r="B1451" s="50">
        <v>12820</v>
      </c>
      <c r="C1451" s="50">
        <v>12820</v>
      </c>
      <c r="D1451" s="57">
        <v>161</v>
      </c>
      <c r="E1451" s="50" t="s">
        <v>167</v>
      </c>
      <c r="F1451" s="50" t="s">
        <v>350</v>
      </c>
      <c r="G1451" s="50" t="s">
        <v>420</v>
      </c>
      <c r="H1451" s="52">
        <v>41572</v>
      </c>
      <c r="I1451" s="50" t="s">
        <v>61</v>
      </c>
      <c r="J1451" s="50" t="s">
        <v>6</v>
      </c>
      <c r="K1451" s="50" t="s">
        <v>39</v>
      </c>
      <c r="L1451" s="51">
        <v>13238.3558963</v>
      </c>
      <c r="M1451" s="51">
        <v>8652563.1222399995</v>
      </c>
      <c r="N1451" s="51">
        <v>198.636311584</v>
      </c>
      <c r="O1451" s="51">
        <v>161</v>
      </c>
    </row>
    <row r="1452" spans="1:15" x14ac:dyDescent="0.25">
      <c r="A1452" s="50">
        <v>2005</v>
      </c>
      <c r="B1452" s="50">
        <v>12821</v>
      </c>
      <c r="C1452" s="50">
        <v>12821</v>
      </c>
      <c r="D1452" s="57">
        <v>95</v>
      </c>
      <c r="E1452" s="50" t="s">
        <v>167</v>
      </c>
      <c r="F1452" s="50" t="s">
        <v>350</v>
      </c>
      <c r="G1452" s="50" t="s">
        <v>420</v>
      </c>
      <c r="H1452" s="52">
        <v>41572</v>
      </c>
      <c r="I1452" s="50" t="s">
        <v>61</v>
      </c>
      <c r="J1452" s="50" t="s">
        <v>6</v>
      </c>
      <c r="K1452" s="50" t="s">
        <v>39</v>
      </c>
      <c r="L1452" s="51">
        <v>15215.7699151</v>
      </c>
      <c r="M1452" s="51">
        <v>6506019.5596899996</v>
      </c>
      <c r="N1452" s="51">
        <v>149.35825490900001</v>
      </c>
      <c r="O1452" s="51">
        <v>95</v>
      </c>
    </row>
    <row r="1453" spans="1:15" x14ac:dyDescent="0.25">
      <c r="A1453" s="50">
        <v>2006</v>
      </c>
      <c r="B1453" s="50">
        <v>12822</v>
      </c>
      <c r="C1453" s="50">
        <v>12822</v>
      </c>
      <c r="D1453" s="57">
        <v>36</v>
      </c>
      <c r="E1453" s="50" t="s">
        <v>167</v>
      </c>
      <c r="F1453" s="50" t="s">
        <v>350</v>
      </c>
      <c r="G1453" s="50" t="s">
        <v>420</v>
      </c>
      <c r="H1453" s="52">
        <v>41572</v>
      </c>
      <c r="I1453" s="50" t="s">
        <v>61</v>
      </c>
      <c r="J1453" s="50" t="s">
        <v>6</v>
      </c>
      <c r="K1453" s="50" t="s">
        <v>39</v>
      </c>
      <c r="L1453" s="51">
        <v>8735.9849920800007</v>
      </c>
      <c r="M1453" s="51">
        <v>2025301.3996600001</v>
      </c>
      <c r="N1453" s="51">
        <v>46.494708468500001</v>
      </c>
      <c r="O1453" s="51">
        <v>36</v>
      </c>
    </row>
    <row r="1454" spans="1:15" x14ac:dyDescent="0.25">
      <c r="A1454" s="50">
        <v>2007</v>
      </c>
      <c r="B1454" s="50">
        <v>12823</v>
      </c>
      <c r="C1454" s="50">
        <v>12823</v>
      </c>
      <c r="D1454" s="57">
        <v>28.9</v>
      </c>
      <c r="E1454" s="50" t="s">
        <v>167</v>
      </c>
      <c r="F1454" s="50" t="s">
        <v>350</v>
      </c>
      <c r="G1454" s="50" t="s">
        <v>420</v>
      </c>
      <c r="H1454" s="52">
        <v>41572</v>
      </c>
      <c r="I1454" s="50" t="s">
        <v>61</v>
      </c>
      <c r="J1454" s="50" t="s">
        <v>6</v>
      </c>
      <c r="K1454" s="50" t="s">
        <v>39</v>
      </c>
      <c r="L1454" s="51">
        <v>4532.1685250500004</v>
      </c>
      <c r="M1454" s="51">
        <v>1260681.1597800001</v>
      </c>
      <c r="N1454" s="51">
        <v>28.941372876900001</v>
      </c>
      <c r="O1454" s="51">
        <v>28.9</v>
      </c>
    </row>
    <row r="1455" spans="1:15" x14ac:dyDescent="0.25">
      <c r="A1455" s="50">
        <v>2008</v>
      </c>
      <c r="B1455" s="50">
        <v>12824</v>
      </c>
      <c r="C1455" s="50">
        <v>12824</v>
      </c>
      <c r="D1455" s="57">
        <v>26</v>
      </c>
      <c r="E1455" s="50" t="s">
        <v>167</v>
      </c>
      <c r="F1455" s="50" t="s">
        <v>350</v>
      </c>
      <c r="G1455" s="50" t="s">
        <v>420</v>
      </c>
      <c r="H1455" s="52">
        <v>41572</v>
      </c>
      <c r="I1455" s="50" t="s">
        <v>61</v>
      </c>
      <c r="J1455" s="50" t="s">
        <v>6</v>
      </c>
      <c r="K1455" s="50" t="s">
        <v>39</v>
      </c>
      <c r="L1455" s="51">
        <v>5036.4839305799997</v>
      </c>
      <c r="M1455" s="51">
        <v>1504005.4988800001</v>
      </c>
      <c r="N1455" s="51">
        <v>34.527353418700002</v>
      </c>
      <c r="O1455" s="51">
        <v>26</v>
      </c>
    </row>
    <row r="1456" spans="1:15" x14ac:dyDescent="0.25">
      <c r="A1456" s="50">
        <v>2009</v>
      </c>
      <c r="B1456" s="50">
        <v>12825</v>
      </c>
      <c r="C1456" s="50">
        <v>12825</v>
      </c>
      <c r="D1456" s="57">
        <v>120.86</v>
      </c>
      <c r="E1456" s="50" t="s">
        <v>167</v>
      </c>
      <c r="F1456" s="50" t="s">
        <v>350</v>
      </c>
      <c r="G1456" s="50" t="s">
        <v>420</v>
      </c>
      <c r="H1456" s="52">
        <v>41572</v>
      </c>
      <c r="I1456" s="50" t="s">
        <v>61</v>
      </c>
      <c r="J1456" s="50" t="s">
        <v>6</v>
      </c>
      <c r="K1456" s="50" t="s">
        <v>39</v>
      </c>
      <c r="L1456" s="51">
        <v>10644.4691372</v>
      </c>
      <c r="M1456" s="51">
        <v>5272671.5043599997</v>
      </c>
      <c r="N1456" s="51">
        <v>121.044366279</v>
      </c>
      <c r="O1456" s="51">
        <v>120.86</v>
      </c>
    </row>
    <row r="1457" spans="1:15" x14ac:dyDescent="0.25">
      <c r="A1457" s="50">
        <v>2010</v>
      </c>
      <c r="B1457" s="50">
        <v>12826</v>
      </c>
      <c r="C1457" s="50">
        <v>12826</v>
      </c>
      <c r="D1457" s="57">
        <v>57.59</v>
      </c>
      <c r="E1457" s="50" t="s">
        <v>167</v>
      </c>
      <c r="F1457" s="50" t="s">
        <v>350</v>
      </c>
      <c r="G1457" s="50" t="s">
        <v>420</v>
      </c>
      <c r="H1457" s="52">
        <v>41572</v>
      </c>
      <c r="I1457" s="50" t="s">
        <v>61</v>
      </c>
      <c r="J1457" s="50" t="s">
        <v>6</v>
      </c>
      <c r="K1457" s="50" t="s">
        <v>39</v>
      </c>
      <c r="L1457" s="51">
        <v>8324.0549519100005</v>
      </c>
      <c r="M1457" s="51">
        <v>2512488.9636499998</v>
      </c>
      <c r="N1457" s="51">
        <v>57.679040717100001</v>
      </c>
      <c r="O1457" s="51">
        <v>57.59</v>
      </c>
    </row>
    <row r="1458" spans="1:15" x14ac:dyDescent="0.25">
      <c r="A1458" s="50">
        <v>2011</v>
      </c>
      <c r="B1458" s="50">
        <v>12827</v>
      </c>
      <c r="C1458" s="50">
        <v>12827</v>
      </c>
      <c r="D1458" s="57">
        <v>23.7</v>
      </c>
      <c r="E1458" s="50" t="s">
        <v>167</v>
      </c>
      <c r="F1458" s="50" t="s">
        <v>350</v>
      </c>
      <c r="G1458" s="50" t="s">
        <v>420</v>
      </c>
      <c r="H1458" s="52">
        <v>41572</v>
      </c>
      <c r="I1458" s="50" t="s">
        <v>61</v>
      </c>
      <c r="J1458" s="50" t="s">
        <v>6</v>
      </c>
      <c r="K1458" s="50" t="s">
        <v>39</v>
      </c>
      <c r="L1458" s="51">
        <v>5143.8662081499997</v>
      </c>
      <c r="M1458" s="51">
        <v>1033589.97989</v>
      </c>
      <c r="N1458" s="51">
        <v>23.728055882900001</v>
      </c>
      <c r="O1458" s="51">
        <v>23.7</v>
      </c>
    </row>
    <row r="1459" spans="1:15" x14ac:dyDescent="0.25">
      <c r="A1459" s="50">
        <v>2012</v>
      </c>
      <c r="B1459" s="50">
        <v>12828</v>
      </c>
      <c r="C1459" s="50">
        <v>12828</v>
      </c>
      <c r="D1459" s="57">
        <v>35</v>
      </c>
      <c r="E1459" s="50" t="s">
        <v>167</v>
      </c>
      <c r="F1459" s="50" t="s">
        <v>350</v>
      </c>
      <c r="G1459" s="50" t="s">
        <v>420</v>
      </c>
      <c r="H1459" s="52">
        <v>41572</v>
      </c>
      <c r="I1459" s="50" t="s">
        <v>61</v>
      </c>
      <c r="J1459" s="50" t="s">
        <v>6</v>
      </c>
      <c r="K1459" s="50" t="s">
        <v>39</v>
      </c>
      <c r="L1459" s="51">
        <v>5283.8129969499996</v>
      </c>
      <c r="M1459" s="51">
        <v>1746944.54721</v>
      </c>
      <c r="N1459" s="51">
        <v>40.104488866099999</v>
      </c>
      <c r="O1459" s="51">
        <v>35</v>
      </c>
    </row>
    <row r="1460" spans="1:15" x14ac:dyDescent="0.25">
      <c r="A1460" s="50">
        <v>2013</v>
      </c>
      <c r="B1460" s="50">
        <v>12829</v>
      </c>
      <c r="C1460" s="50">
        <v>12829</v>
      </c>
      <c r="D1460" s="57">
        <v>74.010000000000005</v>
      </c>
      <c r="E1460" s="50" t="s">
        <v>167</v>
      </c>
      <c r="F1460" s="50" t="s">
        <v>350</v>
      </c>
      <c r="G1460" s="50" t="s">
        <v>420</v>
      </c>
      <c r="H1460" s="52">
        <v>41572</v>
      </c>
      <c r="I1460" s="50" t="s">
        <v>61</v>
      </c>
      <c r="J1460" s="50" t="s">
        <v>6</v>
      </c>
      <c r="K1460" s="50" t="s">
        <v>39</v>
      </c>
      <c r="L1460" s="51">
        <v>9030.9036796</v>
      </c>
      <c r="M1460" s="51">
        <v>3228929.3199700001</v>
      </c>
      <c r="N1460" s="51">
        <v>74.126313951399993</v>
      </c>
      <c r="O1460" s="51">
        <v>74.010000000000005</v>
      </c>
    </row>
    <row r="1461" spans="1:15" x14ac:dyDescent="0.25">
      <c r="A1461" s="50">
        <v>2014</v>
      </c>
      <c r="B1461" s="50">
        <v>12830</v>
      </c>
      <c r="C1461" s="50">
        <v>12830</v>
      </c>
      <c r="D1461" s="57">
        <v>6.5</v>
      </c>
      <c r="E1461" s="50" t="s">
        <v>167</v>
      </c>
      <c r="F1461" s="50" t="s">
        <v>350</v>
      </c>
      <c r="G1461" s="50" t="s">
        <v>420</v>
      </c>
      <c r="H1461" s="52">
        <v>41572</v>
      </c>
      <c r="I1461" s="50" t="s">
        <v>61</v>
      </c>
      <c r="J1461" s="50" t="s">
        <v>6</v>
      </c>
      <c r="K1461" s="50" t="s">
        <v>39</v>
      </c>
      <c r="L1461" s="51">
        <v>5099.6286978999997</v>
      </c>
      <c r="M1461" s="51">
        <v>1089512.7054900001</v>
      </c>
      <c r="N1461" s="51">
        <v>25.011870145900001</v>
      </c>
      <c r="O1461" s="51">
        <v>6.5</v>
      </c>
    </row>
    <row r="1462" spans="1:15" x14ac:dyDescent="0.25">
      <c r="A1462" s="50">
        <v>2015</v>
      </c>
      <c r="B1462" s="50">
        <v>12832</v>
      </c>
      <c r="C1462" s="50">
        <v>12832</v>
      </c>
      <c r="D1462" s="57">
        <v>28.9</v>
      </c>
      <c r="E1462" s="50" t="s">
        <v>167</v>
      </c>
      <c r="F1462" s="50" t="s">
        <v>350</v>
      </c>
      <c r="G1462" s="50" t="s">
        <v>420</v>
      </c>
      <c r="H1462" s="52">
        <v>41572</v>
      </c>
      <c r="I1462" s="50" t="s">
        <v>61</v>
      </c>
      <c r="J1462" s="50" t="s">
        <v>6</v>
      </c>
      <c r="K1462" s="50" t="s">
        <v>39</v>
      </c>
      <c r="L1462" s="51">
        <v>5215.9116073900004</v>
      </c>
      <c r="M1462" s="51">
        <v>1260945.92346</v>
      </c>
      <c r="N1462" s="51">
        <v>28.947451039000001</v>
      </c>
      <c r="O1462" s="51">
        <v>28.9</v>
      </c>
    </row>
    <row r="1463" spans="1:15" x14ac:dyDescent="0.25">
      <c r="A1463" s="50">
        <v>2016</v>
      </c>
      <c r="B1463" s="50">
        <v>12833</v>
      </c>
      <c r="C1463" s="50">
        <v>12833</v>
      </c>
      <c r="D1463" s="57">
        <v>9.74</v>
      </c>
      <c r="E1463" s="50" t="s">
        <v>167</v>
      </c>
      <c r="F1463" s="50" t="s">
        <v>350</v>
      </c>
      <c r="G1463" s="50" t="s">
        <v>420</v>
      </c>
      <c r="H1463" s="52">
        <v>41572</v>
      </c>
      <c r="I1463" s="50" t="s">
        <v>61</v>
      </c>
      <c r="J1463" s="50" t="s">
        <v>6</v>
      </c>
      <c r="K1463" s="50" t="s">
        <v>39</v>
      </c>
      <c r="L1463" s="51">
        <v>2587.7962690899999</v>
      </c>
      <c r="M1463" s="51">
        <v>424783.62765699998</v>
      </c>
      <c r="N1463" s="51">
        <v>9.7517292652900007</v>
      </c>
      <c r="O1463" s="51">
        <v>9.74</v>
      </c>
    </row>
    <row r="1464" spans="1:15" x14ac:dyDescent="0.25">
      <c r="A1464" s="50">
        <v>2017</v>
      </c>
      <c r="B1464" s="50">
        <v>12834</v>
      </c>
      <c r="C1464" s="50">
        <v>12834</v>
      </c>
      <c r="D1464" s="57">
        <v>4.8899999999999997</v>
      </c>
      <c r="E1464" s="50" t="s">
        <v>167</v>
      </c>
      <c r="F1464" s="50" t="s">
        <v>350</v>
      </c>
      <c r="G1464" s="50" t="s">
        <v>420</v>
      </c>
      <c r="H1464" s="52">
        <v>41572</v>
      </c>
      <c r="I1464" s="50" t="s">
        <v>61</v>
      </c>
      <c r="J1464" s="50" t="s">
        <v>6</v>
      </c>
      <c r="K1464" s="50" t="s">
        <v>39</v>
      </c>
      <c r="L1464" s="51">
        <v>1850.9557417000001</v>
      </c>
      <c r="M1464" s="51">
        <v>213174.915832</v>
      </c>
      <c r="N1464" s="51">
        <v>4.8938422528599999</v>
      </c>
      <c r="O1464" s="51">
        <v>4.8899999999999997</v>
      </c>
    </row>
    <row r="1465" spans="1:15" x14ac:dyDescent="0.25">
      <c r="A1465" s="50">
        <v>2018</v>
      </c>
      <c r="B1465" s="50">
        <v>12835</v>
      </c>
      <c r="C1465" s="50">
        <v>12835</v>
      </c>
      <c r="D1465" s="57">
        <v>8.06</v>
      </c>
      <c r="E1465" s="50" t="s">
        <v>167</v>
      </c>
      <c r="F1465" s="50" t="s">
        <v>350</v>
      </c>
      <c r="G1465" s="50" t="s">
        <v>420</v>
      </c>
      <c r="H1465" s="52">
        <v>41572</v>
      </c>
      <c r="I1465" s="50" t="s">
        <v>61</v>
      </c>
      <c r="J1465" s="50" t="s">
        <v>6</v>
      </c>
      <c r="K1465" s="50" t="s">
        <v>39</v>
      </c>
      <c r="L1465" s="51">
        <v>2382.00333654</v>
      </c>
      <c r="M1465" s="51">
        <v>351533.75129799999</v>
      </c>
      <c r="N1465" s="51">
        <v>8.0701367639499999</v>
      </c>
      <c r="O1465" s="51">
        <v>8.06</v>
      </c>
    </row>
    <row r="1466" spans="1:15" x14ac:dyDescent="0.25">
      <c r="A1466" s="50">
        <v>2019</v>
      </c>
      <c r="B1466" s="50">
        <v>12836</v>
      </c>
      <c r="C1466" s="50">
        <v>12836</v>
      </c>
      <c r="D1466" s="57">
        <v>30.22</v>
      </c>
      <c r="E1466" s="50" t="s">
        <v>167</v>
      </c>
      <c r="F1466" s="50" t="s">
        <v>350</v>
      </c>
      <c r="G1466" s="50" t="s">
        <v>420</v>
      </c>
      <c r="H1466" s="52">
        <v>41572</v>
      </c>
      <c r="I1466" s="50" t="s">
        <v>61</v>
      </c>
      <c r="J1466" s="50" t="s">
        <v>6</v>
      </c>
      <c r="K1466" s="50" t="s">
        <v>39</v>
      </c>
      <c r="L1466" s="51">
        <v>4636.4081868800004</v>
      </c>
      <c r="M1466" s="51">
        <v>1318748.4683999999</v>
      </c>
      <c r="N1466" s="51">
        <v>30.274420188400001</v>
      </c>
      <c r="O1466" s="51">
        <v>30.22</v>
      </c>
    </row>
    <row r="1467" spans="1:15" x14ac:dyDescent="0.25">
      <c r="A1467" s="50">
        <v>2020</v>
      </c>
      <c r="B1467" s="50">
        <v>12838</v>
      </c>
      <c r="C1467" s="50">
        <v>12838</v>
      </c>
      <c r="D1467" s="57">
        <v>23.66</v>
      </c>
      <c r="E1467" s="50" t="s">
        <v>167</v>
      </c>
      <c r="F1467" s="50" t="s">
        <v>350</v>
      </c>
      <c r="G1467" s="50" t="s">
        <v>420</v>
      </c>
      <c r="H1467" s="52">
        <v>41572</v>
      </c>
      <c r="I1467" s="50" t="s">
        <v>61</v>
      </c>
      <c r="J1467" s="50" t="s">
        <v>6</v>
      </c>
      <c r="K1467" s="50" t="s">
        <v>39</v>
      </c>
      <c r="L1467" s="51">
        <v>3843.3672296899999</v>
      </c>
      <c r="M1467" s="51">
        <v>682351.34841500001</v>
      </c>
      <c r="N1467" s="51">
        <v>15.664694165</v>
      </c>
      <c r="O1467" s="51">
        <v>15.664694165</v>
      </c>
    </row>
    <row r="1468" spans="1:15" x14ac:dyDescent="0.25">
      <c r="A1468" s="50">
        <v>2021</v>
      </c>
      <c r="B1468" s="50">
        <v>12839</v>
      </c>
      <c r="C1468" s="50">
        <v>12839</v>
      </c>
      <c r="D1468" s="57">
        <v>9.64</v>
      </c>
      <c r="E1468" s="50" t="s">
        <v>167</v>
      </c>
      <c r="F1468" s="50" t="s">
        <v>350</v>
      </c>
      <c r="G1468" s="50" t="s">
        <v>420</v>
      </c>
      <c r="H1468" s="52">
        <v>41572</v>
      </c>
      <c r="I1468" s="50" t="s">
        <v>61</v>
      </c>
      <c r="J1468" s="50" t="s">
        <v>6</v>
      </c>
      <c r="K1468" s="50" t="s">
        <v>39</v>
      </c>
      <c r="L1468" s="51">
        <v>2574.0616822900001</v>
      </c>
      <c r="M1468" s="51">
        <v>420752.98364599998</v>
      </c>
      <c r="N1468" s="51">
        <v>9.6591980409199998</v>
      </c>
      <c r="O1468" s="51">
        <v>9.64</v>
      </c>
    </row>
    <row r="1469" spans="1:15" x14ac:dyDescent="0.25">
      <c r="A1469" s="50">
        <v>2022</v>
      </c>
      <c r="B1469" s="50">
        <v>12840</v>
      </c>
      <c r="C1469" s="50">
        <v>12840</v>
      </c>
      <c r="D1469" s="57">
        <v>33</v>
      </c>
      <c r="E1469" s="50" t="s">
        <v>167</v>
      </c>
      <c r="F1469" s="50" t="s">
        <v>350</v>
      </c>
      <c r="G1469" s="50" t="s">
        <v>420</v>
      </c>
      <c r="H1469" s="52">
        <v>41572</v>
      </c>
      <c r="I1469" s="50" t="s">
        <v>61</v>
      </c>
      <c r="J1469" s="50" t="s">
        <v>6</v>
      </c>
      <c r="K1469" s="50" t="s">
        <v>39</v>
      </c>
      <c r="L1469" s="51">
        <v>5231.6975881099997</v>
      </c>
      <c r="M1469" s="51">
        <v>1710181.47071</v>
      </c>
      <c r="N1469" s="51">
        <v>39.260521383300002</v>
      </c>
      <c r="O1469" s="51">
        <v>33</v>
      </c>
    </row>
    <row r="1470" spans="1:15" x14ac:dyDescent="0.25">
      <c r="A1470" s="50">
        <v>2023</v>
      </c>
      <c r="B1470" s="50">
        <v>12841</v>
      </c>
      <c r="C1470" s="50">
        <v>12841</v>
      </c>
      <c r="D1470" s="57">
        <v>10.01</v>
      </c>
      <c r="E1470" s="50" t="s">
        <v>167</v>
      </c>
      <c r="F1470" s="50" t="s">
        <v>350</v>
      </c>
      <c r="G1470" s="50" t="s">
        <v>420</v>
      </c>
      <c r="H1470" s="52">
        <v>41572</v>
      </c>
      <c r="I1470" s="50" t="s">
        <v>61</v>
      </c>
      <c r="J1470" s="50" t="s">
        <v>6</v>
      </c>
      <c r="K1470" s="50" t="s">
        <v>39</v>
      </c>
      <c r="L1470" s="51">
        <v>3285.1424754899999</v>
      </c>
      <c r="M1470" s="51">
        <v>436602.13907899999</v>
      </c>
      <c r="N1470" s="51">
        <v>10.023046039800001</v>
      </c>
      <c r="O1470" s="51">
        <v>10.01</v>
      </c>
    </row>
    <row r="1471" spans="1:15" x14ac:dyDescent="0.25">
      <c r="A1471" s="50">
        <v>2024</v>
      </c>
      <c r="B1471" s="50">
        <v>12842</v>
      </c>
      <c r="C1471" s="50">
        <v>12842</v>
      </c>
      <c r="D1471" s="57">
        <v>20.46</v>
      </c>
      <c r="E1471" s="50" t="s">
        <v>167</v>
      </c>
      <c r="F1471" s="50" t="s">
        <v>350</v>
      </c>
      <c r="G1471" s="50" t="s">
        <v>420</v>
      </c>
      <c r="H1471" s="52">
        <v>41572</v>
      </c>
      <c r="I1471" s="50" t="s">
        <v>61</v>
      </c>
      <c r="J1471" s="50" t="s">
        <v>6</v>
      </c>
      <c r="K1471" s="50" t="s">
        <v>39</v>
      </c>
      <c r="L1471" s="51">
        <v>4008.7583270999999</v>
      </c>
      <c r="M1471" s="51">
        <v>892895.59190300002</v>
      </c>
      <c r="N1471" s="51">
        <v>20.498144249199999</v>
      </c>
      <c r="O1471" s="51">
        <v>20.46</v>
      </c>
    </row>
    <row r="1472" spans="1:15" x14ac:dyDescent="0.25">
      <c r="A1472" s="50">
        <v>2025</v>
      </c>
      <c r="B1472" s="50">
        <v>12844</v>
      </c>
      <c r="C1472" s="50">
        <v>12844</v>
      </c>
      <c r="D1472" s="57">
        <v>39.47</v>
      </c>
      <c r="E1472" s="50" t="s">
        <v>167</v>
      </c>
      <c r="F1472" s="50" t="s">
        <v>350</v>
      </c>
      <c r="G1472" s="50" t="s">
        <v>420</v>
      </c>
      <c r="H1472" s="52">
        <v>41572</v>
      </c>
      <c r="I1472" s="50" t="s">
        <v>61</v>
      </c>
      <c r="J1472" s="50" t="s">
        <v>6</v>
      </c>
      <c r="K1472" s="50" t="s">
        <v>39</v>
      </c>
      <c r="L1472" s="51">
        <v>2308.7384988499998</v>
      </c>
      <c r="M1472" s="51">
        <v>265675.58303600003</v>
      </c>
      <c r="N1472" s="51">
        <v>6.0990965505499997</v>
      </c>
      <c r="O1472" s="51">
        <v>6.0990965505499997</v>
      </c>
    </row>
    <row r="1473" spans="1:15" x14ac:dyDescent="0.25">
      <c r="A1473" s="50">
        <v>2026</v>
      </c>
      <c r="B1473" s="50">
        <v>12845</v>
      </c>
      <c r="C1473" s="50">
        <v>12845</v>
      </c>
      <c r="D1473" s="57">
        <v>94.76</v>
      </c>
      <c r="E1473" s="50" t="s">
        <v>167</v>
      </c>
      <c r="F1473" s="50" t="s">
        <v>350</v>
      </c>
      <c r="G1473" s="50" t="s">
        <v>420</v>
      </c>
      <c r="H1473" s="52">
        <v>41572</v>
      </c>
      <c r="I1473" s="50" t="s">
        <v>61</v>
      </c>
      <c r="J1473" s="50" t="s">
        <v>6</v>
      </c>
      <c r="K1473" s="50" t="s">
        <v>39</v>
      </c>
      <c r="L1473" s="51">
        <v>13882.2157685</v>
      </c>
      <c r="M1473" s="51">
        <v>4133913.25844</v>
      </c>
      <c r="N1473" s="51">
        <v>94.9019695625</v>
      </c>
      <c r="O1473" s="51">
        <v>94.76</v>
      </c>
    </row>
    <row r="1474" spans="1:15" x14ac:dyDescent="0.25">
      <c r="A1474" s="50">
        <v>2027</v>
      </c>
      <c r="B1474" s="50">
        <v>12846</v>
      </c>
      <c r="C1474" s="50">
        <v>12846</v>
      </c>
      <c r="D1474" s="57">
        <v>10.1</v>
      </c>
      <c r="E1474" s="50" t="s">
        <v>167</v>
      </c>
      <c r="F1474" s="50" t="s">
        <v>350</v>
      </c>
      <c r="G1474" s="50" t="s">
        <v>420</v>
      </c>
      <c r="H1474" s="52">
        <v>41572</v>
      </c>
      <c r="I1474" s="50" t="s">
        <v>61</v>
      </c>
      <c r="J1474" s="50" t="s">
        <v>6</v>
      </c>
      <c r="K1474" s="50" t="s">
        <v>39</v>
      </c>
      <c r="L1474" s="51">
        <v>2648.5641034999999</v>
      </c>
      <c r="M1474" s="51">
        <v>440668.07756499999</v>
      </c>
      <c r="N1474" s="51">
        <v>10.116387517</v>
      </c>
      <c r="O1474" s="51">
        <v>10.1</v>
      </c>
    </row>
    <row r="1475" spans="1:15" x14ac:dyDescent="0.25">
      <c r="A1475" s="50">
        <v>2028</v>
      </c>
      <c r="B1475" s="50">
        <v>12847</v>
      </c>
      <c r="C1475" s="50">
        <v>12847</v>
      </c>
      <c r="D1475" s="57">
        <v>8.68</v>
      </c>
      <c r="E1475" s="50" t="s">
        <v>167</v>
      </c>
      <c r="F1475" s="50" t="s">
        <v>350</v>
      </c>
      <c r="G1475" s="50" t="s">
        <v>420</v>
      </c>
      <c r="H1475" s="52">
        <v>41572</v>
      </c>
      <c r="I1475" s="50" t="s">
        <v>61</v>
      </c>
      <c r="J1475" s="50" t="s">
        <v>6</v>
      </c>
      <c r="K1475" s="50" t="s">
        <v>39</v>
      </c>
      <c r="L1475" s="51">
        <v>2463.4869952499998</v>
      </c>
      <c r="M1475" s="51">
        <v>379054.549841</v>
      </c>
      <c r="N1475" s="51">
        <v>8.7019298912800007</v>
      </c>
      <c r="O1475" s="51">
        <v>8.68</v>
      </c>
    </row>
    <row r="1476" spans="1:15" x14ac:dyDescent="0.25">
      <c r="A1476" s="50">
        <v>2029</v>
      </c>
      <c r="B1476" s="50">
        <v>12848</v>
      </c>
      <c r="C1476" s="50">
        <v>12848</v>
      </c>
      <c r="D1476" s="57">
        <v>14.76</v>
      </c>
      <c r="E1476" s="50" t="s">
        <v>167</v>
      </c>
      <c r="F1476" s="50" t="s">
        <v>350</v>
      </c>
      <c r="G1476" s="50" t="s">
        <v>420</v>
      </c>
      <c r="H1476" s="52">
        <v>41572</v>
      </c>
      <c r="I1476" s="50" t="s">
        <v>61</v>
      </c>
      <c r="J1476" s="50" t="s">
        <v>6</v>
      </c>
      <c r="K1476" s="50" t="s">
        <v>39</v>
      </c>
      <c r="L1476" s="51">
        <v>3264.7018773099999</v>
      </c>
      <c r="M1476" s="51">
        <v>644109.29744700005</v>
      </c>
      <c r="N1476" s="51">
        <v>14.7867739645</v>
      </c>
      <c r="O1476" s="51">
        <v>14.76</v>
      </c>
    </row>
    <row r="1477" spans="1:15" x14ac:dyDescent="0.25">
      <c r="A1477" s="50">
        <v>2030</v>
      </c>
      <c r="B1477" s="50">
        <v>12849</v>
      </c>
      <c r="C1477" s="50">
        <v>12849</v>
      </c>
      <c r="D1477" s="57">
        <v>25.79</v>
      </c>
      <c r="E1477" s="50" t="s">
        <v>167</v>
      </c>
      <c r="F1477" s="50" t="s">
        <v>350</v>
      </c>
      <c r="G1477" s="50" t="s">
        <v>420</v>
      </c>
      <c r="H1477" s="52">
        <v>41572</v>
      </c>
      <c r="I1477" s="50" t="s">
        <v>61</v>
      </c>
      <c r="J1477" s="50" t="s">
        <v>6</v>
      </c>
      <c r="K1477" s="50" t="s">
        <v>39</v>
      </c>
      <c r="L1477" s="51">
        <v>7346.8988056199996</v>
      </c>
      <c r="M1477" s="51">
        <v>1125192.5257000001</v>
      </c>
      <c r="N1477" s="51">
        <v>25.830969386700001</v>
      </c>
      <c r="O1477" s="51">
        <v>25.79</v>
      </c>
    </row>
    <row r="1478" spans="1:15" x14ac:dyDescent="0.25">
      <c r="A1478" s="50">
        <v>2031</v>
      </c>
      <c r="B1478" s="50">
        <v>12850</v>
      </c>
      <c r="C1478" s="50">
        <v>12850</v>
      </c>
      <c r="D1478" s="57">
        <v>22</v>
      </c>
      <c r="E1478" s="50" t="s">
        <v>167</v>
      </c>
      <c r="F1478" s="50" t="s">
        <v>350</v>
      </c>
      <c r="G1478" s="50" t="s">
        <v>420</v>
      </c>
      <c r="H1478" s="52">
        <v>41572</v>
      </c>
      <c r="I1478" s="50" t="s">
        <v>61</v>
      </c>
      <c r="J1478" s="50" t="s">
        <v>6</v>
      </c>
      <c r="K1478" s="50" t="s">
        <v>39</v>
      </c>
      <c r="L1478" s="51">
        <v>5565.8526955300003</v>
      </c>
      <c r="M1478" s="51">
        <v>1019278.74852</v>
      </c>
      <c r="N1478" s="51">
        <v>23.399513903700001</v>
      </c>
      <c r="O1478" s="51">
        <v>22</v>
      </c>
    </row>
    <row r="1479" spans="1:15" x14ac:dyDescent="0.25">
      <c r="A1479" s="50">
        <v>2032</v>
      </c>
      <c r="B1479" s="50">
        <v>12852</v>
      </c>
      <c r="C1479" s="50">
        <v>12852</v>
      </c>
      <c r="D1479" s="57">
        <v>4</v>
      </c>
      <c r="E1479" s="50" t="s">
        <v>167</v>
      </c>
      <c r="F1479" s="50" t="s">
        <v>350</v>
      </c>
      <c r="G1479" s="50" t="s">
        <v>420</v>
      </c>
      <c r="H1479" s="52">
        <v>41572</v>
      </c>
      <c r="I1479" s="50" t="s">
        <v>61</v>
      </c>
      <c r="J1479" s="50" t="s">
        <v>6</v>
      </c>
      <c r="K1479" s="50" t="s">
        <v>39</v>
      </c>
      <c r="L1479" s="51">
        <v>2804.5964237100002</v>
      </c>
      <c r="M1479" s="51">
        <v>487040.20622699999</v>
      </c>
      <c r="N1479" s="51">
        <v>11.1809493662</v>
      </c>
      <c r="O1479" s="51">
        <v>4</v>
      </c>
    </row>
    <row r="1480" spans="1:15" x14ac:dyDescent="0.25">
      <c r="A1480" s="50">
        <v>2033</v>
      </c>
      <c r="B1480" s="50">
        <v>12853</v>
      </c>
      <c r="C1480" s="50">
        <v>12853</v>
      </c>
      <c r="D1480" s="57">
        <v>15</v>
      </c>
      <c r="E1480" s="50" t="s">
        <v>167</v>
      </c>
      <c r="F1480" s="50" t="s">
        <v>350</v>
      </c>
      <c r="G1480" s="50" t="s">
        <v>420</v>
      </c>
      <c r="H1480" s="52">
        <v>41572</v>
      </c>
      <c r="I1480" s="50" t="s">
        <v>61</v>
      </c>
      <c r="J1480" s="50" t="s">
        <v>6</v>
      </c>
      <c r="K1480" s="50" t="s">
        <v>39</v>
      </c>
      <c r="L1480" s="51">
        <v>3961.1043784399999</v>
      </c>
      <c r="M1480" s="51">
        <v>876633.72955699998</v>
      </c>
      <c r="N1480" s="51">
        <v>20.1248217654</v>
      </c>
      <c r="O1480" s="51">
        <v>15</v>
      </c>
    </row>
    <row r="1481" spans="1:15" x14ac:dyDescent="0.25">
      <c r="A1481" s="50">
        <v>2034</v>
      </c>
      <c r="B1481" s="50">
        <v>12854</v>
      </c>
      <c r="C1481" s="50">
        <v>12854</v>
      </c>
      <c r="D1481" s="57">
        <v>35.200000000000003</v>
      </c>
      <c r="E1481" s="50" t="s">
        <v>167</v>
      </c>
      <c r="F1481" s="50" t="s">
        <v>350</v>
      </c>
      <c r="G1481" s="50" t="s">
        <v>420</v>
      </c>
      <c r="H1481" s="52">
        <v>41572</v>
      </c>
      <c r="I1481" s="50" t="s">
        <v>61</v>
      </c>
      <c r="J1481" s="50" t="s">
        <v>6</v>
      </c>
      <c r="K1481" s="50" t="s">
        <v>39</v>
      </c>
      <c r="L1481" s="51">
        <v>8284.9666640199994</v>
      </c>
      <c r="M1481" s="51">
        <v>1179856.2246399999</v>
      </c>
      <c r="N1481" s="51">
        <v>27.085880259</v>
      </c>
      <c r="O1481" s="51">
        <v>27.085880259</v>
      </c>
    </row>
    <row r="1482" spans="1:15" x14ac:dyDescent="0.25">
      <c r="A1482" s="50">
        <v>2035</v>
      </c>
      <c r="B1482" s="50">
        <v>12855</v>
      </c>
      <c r="C1482" s="50">
        <v>12855</v>
      </c>
      <c r="D1482" s="57">
        <v>35.25</v>
      </c>
      <c r="E1482" s="50" t="s">
        <v>167</v>
      </c>
      <c r="F1482" s="50" t="s">
        <v>350</v>
      </c>
      <c r="G1482" s="50" t="s">
        <v>420</v>
      </c>
      <c r="H1482" s="52">
        <v>41572</v>
      </c>
      <c r="I1482" s="50" t="s">
        <v>61</v>
      </c>
      <c r="J1482" s="50" t="s">
        <v>6</v>
      </c>
      <c r="K1482" s="50" t="s">
        <v>39</v>
      </c>
      <c r="L1482" s="51">
        <v>7748.2538361500001</v>
      </c>
      <c r="M1482" s="51">
        <v>3374469.5478599998</v>
      </c>
      <c r="N1482" s="51">
        <v>77.467471207000003</v>
      </c>
      <c r="O1482" s="51">
        <v>35.25</v>
      </c>
    </row>
    <row r="1483" spans="1:15" x14ac:dyDescent="0.25">
      <c r="A1483" s="50">
        <v>2036</v>
      </c>
      <c r="B1483" s="50">
        <v>12856</v>
      </c>
      <c r="C1483" s="50">
        <v>12856</v>
      </c>
      <c r="D1483" s="57">
        <v>25.5</v>
      </c>
      <c r="E1483" s="50" t="s">
        <v>167</v>
      </c>
      <c r="F1483" s="50" t="s">
        <v>350</v>
      </c>
      <c r="G1483" s="50" t="s">
        <v>420</v>
      </c>
      <c r="H1483" s="52">
        <v>41572</v>
      </c>
      <c r="I1483" s="50" t="s">
        <v>61</v>
      </c>
      <c r="J1483" s="50" t="s">
        <v>6</v>
      </c>
      <c r="K1483" s="50" t="s">
        <v>39</v>
      </c>
      <c r="L1483" s="51">
        <v>5354.1977413200002</v>
      </c>
      <c r="M1483" s="51">
        <v>1344714.2098900001</v>
      </c>
      <c r="N1483" s="51">
        <v>30.8705139753</v>
      </c>
      <c r="O1483" s="51">
        <v>25.5</v>
      </c>
    </row>
    <row r="1484" spans="1:15" x14ac:dyDescent="0.25">
      <c r="A1484" s="50">
        <v>2037</v>
      </c>
      <c r="B1484" s="50">
        <v>12857</v>
      </c>
      <c r="C1484" s="50">
        <v>12857</v>
      </c>
      <c r="D1484" s="57">
        <v>59.55</v>
      </c>
      <c r="E1484" s="50" t="s">
        <v>167</v>
      </c>
      <c r="F1484" s="50" t="s">
        <v>350</v>
      </c>
      <c r="G1484" s="50" t="s">
        <v>420</v>
      </c>
      <c r="H1484" s="52">
        <v>41572</v>
      </c>
      <c r="I1484" s="50" t="s">
        <v>61</v>
      </c>
      <c r="J1484" s="50" t="s">
        <v>6</v>
      </c>
      <c r="K1484" s="50" t="s">
        <v>39</v>
      </c>
      <c r="L1484" s="51">
        <v>10487.0943795</v>
      </c>
      <c r="M1484" s="51">
        <v>2597698.5973700001</v>
      </c>
      <c r="N1484" s="51">
        <v>59.635192566500002</v>
      </c>
      <c r="O1484" s="51">
        <v>59.55</v>
      </c>
    </row>
    <row r="1485" spans="1:15" x14ac:dyDescent="0.25">
      <c r="A1485" s="50">
        <v>2038</v>
      </c>
      <c r="B1485" s="50">
        <v>12859</v>
      </c>
      <c r="C1485" s="50">
        <v>12859</v>
      </c>
      <c r="D1485" s="57">
        <v>5.16</v>
      </c>
      <c r="E1485" s="50" t="s">
        <v>167</v>
      </c>
      <c r="F1485" s="50" t="s">
        <v>350</v>
      </c>
      <c r="G1485" s="50" t="s">
        <v>420</v>
      </c>
      <c r="H1485" s="52">
        <v>41572</v>
      </c>
      <c r="I1485" s="50" t="s">
        <v>61</v>
      </c>
      <c r="J1485" s="50" t="s">
        <v>6</v>
      </c>
      <c r="K1485" s="50" t="s">
        <v>39</v>
      </c>
      <c r="L1485" s="51">
        <v>2008.54344704</v>
      </c>
      <c r="M1485" s="51">
        <v>225155.60449699999</v>
      </c>
      <c r="N1485" s="51">
        <v>5.1688821194300001</v>
      </c>
      <c r="O1485" s="51">
        <v>5.16</v>
      </c>
    </row>
    <row r="1486" spans="1:15" x14ac:dyDescent="0.25">
      <c r="A1486" s="50">
        <v>2039</v>
      </c>
      <c r="B1486" s="50">
        <v>12860</v>
      </c>
      <c r="C1486" s="50">
        <v>12860</v>
      </c>
      <c r="D1486" s="57">
        <v>10</v>
      </c>
      <c r="E1486" s="50" t="s">
        <v>167</v>
      </c>
      <c r="F1486" s="50" t="s">
        <v>350</v>
      </c>
      <c r="G1486" s="50" t="s">
        <v>420</v>
      </c>
      <c r="H1486" s="52">
        <v>41572</v>
      </c>
      <c r="I1486" s="50" t="s">
        <v>61</v>
      </c>
      <c r="J1486" s="50" t="s">
        <v>6</v>
      </c>
      <c r="K1486" s="50" t="s">
        <v>39</v>
      </c>
      <c r="L1486" s="51">
        <v>3956.2707200099999</v>
      </c>
      <c r="M1486" s="51">
        <v>875019.56620500004</v>
      </c>
      <c r="N1486" s="51">
        <v>20.087765525599998</v>
      </c>
      <c r="O1486" s="51">
        <v>10</v>
      </c>
    </row>
    <row r="1487" spans="1:15" x14ac:dyDescent="0.25">
      <c r="A1487" s="50">
        <v>2040</v>
      </c>
      <c r="B1487" s="50">
        <v>12862</v>
      </c>
      <c r="C1487" s="50">
        <v>12862</v>
      </c>
      <c r="D1487" s="57">
        <v>10</v>
      </c>
      <c r="E1487" s="50" t="s">
        <v>167</v>
      </c>
      <c r="F1487" s="50" t="s">
        <v>350</v>
      </c>
      <c r="G1487" s="50" t="s">
        <v>420</v>
      </c>
      <c r="H1487" s="52">
        <v>41572</v>
      </c>
      <c r="I1487" s="50" t="s">
        <v>61</v>
      </c>
      <c r="J1487" s="50" t="s">
        <v>6</v>
      </c>
      <c r="K1487" s="50" t="s">
        <v>39</v>
      </c>
      <c r="L1487" s="51">
        <v>2643.1093169800001</v>
      </c>
      <c r="M1487" s="51">
        <v>436438.93478299998</v>
      </c>
      <c r="N1487" s="51">
        <v>10.019299369700001</v>
      </c>
      <c r="O1487" s="51">
        <v>10</v>
      </c>
    </row>
    <row r="1488" spans="1:15" x14ac:dyDescent="0.25">
      <c r="A1488" s="50">
        <v>2041</v>
      </c>
      <c r="B1488" s="50">
        <v>12883</v>
      </c>
      <c r="C1488" s="50">
        <v>12883</v>
      </c>
      <c r="D1488" s="57">
        <v>95.36</v>
      </c>
      <c r="E1488" s="50" t="s">
        <v>167</v>
      </c>
      <c r="F1488" s="50" t="s">
        <v>350</v>
      </c>
      <c r="G1488" s="50" t="s">
        <v>499</v>
      </c>
      <c r="H1488" s="52">
        <v>41563</v>
      </c>
      <c r="I1488" s="50" t="s">
        <v>61</v>
      </c>
      <c r="J1488" s="50" t="s">
        <v>6</v>
      </c>
      <c r="K1488" s="50" t="s">
        <v>39</v>
      </c>
      <c r="L1488" s="51">
        <v>12617.3755148</v>
      </c>
      <c r="M1488" s="51">
        <v>4518938.7647599997</v>
      </c>
      <c r="N1488" s="51">
        <v>103.74097430099999</v>
      </c>
      <c r="O1488" s="51">
        <v>95.36</v>
      </c>
    </row>
    <row r="1489" spans="1:15" x14ac:dyDescent="0.25">
      <c r="A1489" s="50">
        <v>2042</v>
      </c>
      <c r="B1489" s="50">
        <v>12886</v>
      </c>
      <c r="C1489" s="50">
        <v>12886</v>
      </c>
      <c r="D1489" s="57">
        <v>49.33</v>
      </c>
      <c r="E1489" s="50" t="s">
        <v>167</v>
      </c>
      <c r="F1489" s="50" t="s">
        <v>350</v>
      </c>
      <c r="G1489" s="50" t="s">
        <v>499</v>
      </c>
      <c r="H1489" s="52">
        <v>41563</v>
      </c>
      <c r="I1489" s="50" t="s">
        <v>61</v>
      </c>
      <c r="J1489" s="50" t="s">
        <v>6</v>
      </c>
      <c r="K1489" s="50" t="s">
        <v>39</v>
      </c>
      <c r="L1489" s="51">
        <v>8609.6376188400009</v>
      </c>
      <c r="M1489" s="51">
        <v>2634625.80902</v>
      </c>
      <c r="N1489" s="51">
        <v>60.482928088999998</v>
      </c>
      <c r="O1489" s="51">
        <v>49.33</v>
      </c>
    </row>
    <row r="1490" spans="1:15" x14ac:dyDescent="0.25">
      <c r="A1490" s="50">
        <v>2043</v>
      </c>
      <c r="B1490" s="50">
        <v>12890</v>
      </c>
      <c r="C1490" s="50">
        <v>12890</v>
      </c>
      <c r="D1490" s="57">
        <v>10.18</v>
      </c>
      <c r="E1490" s="50" t="s">
        <v>167</v>
      </c>
      <c r="F1490" s="50" t="s">
        <v>350</v>
      </c>
      <c r="G1490" s="50" t="s">
        <v>499</v>
      </c>
      <c r="H1490" s="52">
        <v>41563</v>
      </c>
      <c r="I1490" s="50" t="s">
        <v>61</v>
      </c>
      <c r="J1490" s="50" t="s">
        <v>6</v>
      </c>
      <c r="K1490" s="50" t="s">
        <v>39</v>
      </c>
      <c r="L1490" s="51">
        <v>3492.1171107599998</v>
      </c>
      <c r="M1490" s="51">
        <v>444401.696321</v>
      </c>
      <c r="N1490" s="51">
        <v>10.202099952599999</v>
      </c>
      <c r="O1490" s="51">
        <v>10.18</v>
      </c>
    </row>
    <row r="1491" spans="1:15" x14ac:dyDescent="0.25">
      <c r="A1491" s="50">
        <v>2044</v>
      </c>
      <c r="B1491" s="50">
        <v>12892</v>
      </c>
      <c r="C1491" s="50">
        <v>12892</v>
      </c>
      <c r="D1491" s="57">
        <v>9.51</v>
      </c>
      <c r="E1491" s="50" t="s">
        <v>167</v>
      </c>
      <c r="F1491" s="50" t="s">
        <v>350</v>
      </c>
      <c r="G1491" s="50" t="s">
        <v>499</v>
      </c>
      <c r="H1491" s="52">
        <v>41563</v>
      </c>
      <c r="I1491" s="50" t="s">
        <v>61</v>
      </c>
      <c r="J1491" s="50" t="s">
        <v>6</v>
      </c>
      <c r="K1491" s="50" t="s">
        <v>39</v>
      </c>
      <c r="L1491" s="51">
        <v>785.33782764399996</v>
      </c>
      <c r="M1491" s="51">
        <v>25815.3780209</v>
      </c>
      <c r="N1491" s="51">
        <v>0.59264190272600004</v>
      </c>
      <c r="O1491" s="51">
        <v>0.59264190272600004</v>
      </c>
    </row>
    <row r="1492" spans="1:15" x14ac:dyDescent="0.25">
      <c r="A1492" s="50">
        <v>2045</v>
      </c>
      <c r="B1492" s="50">
        <v>12898</v>
      </c>
      <c r="C1492" s="50">
        <v>12898</v>
      </c>
      <c r="D1492" s="57">
        <v>71.8</v>
      </c>
      <c r="E1492" s="50" t="s">
        <v>167</v>
      </c>
      <c r="F1492" s="50" t="s">
        <v>350</v>
      </c>
      <c r="G1492" s="50" t="s">
        <v>499</v>
      </c>
      <c r="H1492" s="52">
        <v>41563</v>
      </c>
      <c r="I1492" s="50" t="s">
        <v>61</v>
      </c>
      <c r="J1492" s="50" t="s">
        <v>6</v>
      </c>
      <c r="K1492" s="50" t="s">
        <v>39</v>
      </c>
      <c r="L1492" s="51">
        <v>8261.0616811300006</v>
      </c>
      <c r="M1492" s="51">
        <v>3258057.18823</v>
      </c>
      <c r="N1492" s="51">
        <v>74.7950004705</v>
      </c>
      <c r="O1492" s="51">
        <v>71.8</v>
      </c>
    </row>
    <row r="1493" spans="1:15" x14ac:dyDescent="0.25">
      <c r="A1493" s="50">
        <v>2046</v>
      </c>
      <c r="B1493" s="50">
        <v>12899</v>
      </c>
      <c r="C1493" s="50">
        <v>12899</v>
      </c>
      <c r="D1493" s="57">
        <v>17.59</v>
      </c>
      <c r="E1493" s="50" t="s">
        <v>167</v>
      </c>
      <c r="F1493" s="50" t="s">
        <v>350</v>
      </c>
      <c r="G1493" s="50" t="s">
        <v>499</v>
      </c>
      <c r="H1493" s="52">
        <v>41563</v>
      </c>
      <c r="I1493" s="50" t="s">
        <v>61</v>
      </c>
      <c r="J1493" s="50" t="s">
        <v>6</v>
      </c>
      <c r="K1493" s="50" t="s">
        <v>39</v>
      </c>
      <c r="L1493" s="51">
        <v>3972.5297084099998</v>
      </c>
      <c r="M1493" s="51">
        <v>767523.97024399997</v>
      </c>
      <c r="N1493" s="51">
        <v>17.619996334900002</v>
      </c>
      <c r="O1493" s="51">
        <v>17.59</v>
      </c>
    </row>
    <row r="1494" spans="1:15" x14ac:dyDescent="0.25">
      <c r="A1494" s="50">
        <v>2047</v>
      </c>
      <c r="B1494" s="50">
        <v>12901</v>
      </c>
      <c r="C1494" s="50">
        <v>12901</v>
      </c>
      <c r="D1494" s="57">
        <v>27.13</v>
      </c>
      <c r="E1494" s="50" t="s">
        <v>167</v>
      </c>
      <c r="F1494" s="50" t="s">
        <v>350</v>
      </c>
      <c r="G1494" s="50" t="s">
        <v>499</v>
      </c>
      <c r="H1494" s="52">
        <v>41563</v>
      </c>
      <c r="I1494" s="50" t="s">
        <v>61</v>
      </c>
      <c r="J1494" s="50" t="s">
        <v>6</v>
      </c>
      <c r="K1494" s="50" t="s">
        <v>39</v>
      </c>
      <c r="L1494" s="51">
        <v>4344.8527618099997</v>
      </c>
      <c r="M1494" s="51">
        <v>1183750.50786</v>
      </c>
      <c r="N1494" s="51">
        <v>27.175281057799999</v>
      </c>
      <c r="O1494" s="51">
        <v>27.13</v>
      </c>
    </row>
    <row r="1495" spans="1:15" x14ac:dyDescent="0.25">
      <c r="A1495" s="50">
        <v>2048</v>
      </c>
      <c r="B1495" s="50">
        <v>12902</v>
      </c>
      <c r="C1495" s="50">
        <v>12902</v>
      </c>
      <c r="D1495" s="57">
        <v>9.75</v>
      </c>
      <c r="E1495" s="50" t="s">
        <v>167</v>
      </c>
      <c r="F1495" s="50" t="s">
        <v>350</v>
      </c>
      <c r="G1495" s="50" t="s">
        <v>499</v>
      </c>
      <c r="H1495" s="52">
        <v>41563</v>
      </c>
      <c r="I1495" s="50" t="s">
        <v>61</v>
      </c>
      <c r="J1495" s="50" t="s">
        <v>6</v>
      </c>
      <c r="K1495" s="50" t="s">
        <v>39</v>
      </c>
      <c r="L1495" s="51">
        <v>2604.1460856499998</v>
      </c>
      <c r="M1495" s="51">
        <v>425055.13209500001</v>
      </c>
      <c r="N1495" s="51">
        <v>9.7579621744799994</v>
      </c>
      <c r="O1495" s="51">
        <v>9.75</v>
      </c>
    </row>
    <row r="1496" spans="1:15" x14ac:dyDescent="0.25">
      <c r="A1496" s="50">
        <v>2049</v>
      </c>
      <c r="B1496" s="50">
        <v>12905</v>
      </c>
      <c r="C1496" s="50">
        <v>12905</v>
      </c>
      <c r="D1496" s="57">
        <v>9.89</v>
      </c>
      <c r="E1496" s="50" t="s">
        <v>167</v>
      </c>
      <c r="F1496" s="50" t="s">
        <v>350</v>
      </c>
      <c r="G1496" s="50" t="s">
        <v>499</v>
      </c>
      <c r="H1496" s="52">
        <v>41563</v>
      </c>
      <c r="I1496" s="50" t="s">
        <v>61</v>
      </c>
      <c r="J1496" s="50" t="s">
        <v>6</v>
      </c>
      <c r="K1496" s="50" t="s">
        <v>39</v>
      </c>
      <c r="L1496" s="51">
        <v>2604.2776318299998</v>
      </c>
      <c r="M1496" s="51">
        <v>431601.20148500003</v>
      </c>
      <c r="N1496" s="51">
        <v>9.9082398506700002</v>
      </c>
      <c r="O1496" s="51">
        <v>9.89</v>
      </c>
    </row>
    <row r="1497" spans="1:15" x14ac:dyDescent="0.25">
      <c r="A1497" s="50">
        <v>2050</v>
      </c>
      <c r="B1497" s="50">
        <v>12906</v>
      </c>
      <c r="C1497" s="50">
        <v>12906</v>
      </c>
      <c r="D1497" s="57">
        <v>9.86</v>
      </c>
      <c r="E1497" s="50" t="s">
        <v>167</v>
      </c>
      <c r="F1497" s="50" t="s">
        <v>350</v>
      </c>
      <c r="G1497" s="50" t="s">
        <v>499</v>
      </c>
      <c r="H1497" s="52">
        <v>41563</v>
      </c>
      <c r="I1497" s="50" t="s">
        <v>61</v>
      </c>
      <c r="J1497" s="50" t="s">
        <v>6</v>
      </c>
      <c r="K1497" s="50" t="s">
        <v>39</v>
      </c>
      <c r="L1497" s="51">
        <v>2603.7977086000001</v>
      </c>
      <c r="M1497" s="51">
        <v>430020.74971300003</v>
      </c>
      <c r="N1497" s="51">
        <v>9.87195752529</v>
      </c>
      <c r="O1497" s="51">
        <v>9.86</v>
      </c>
    </row>
    <row r="1498" spans="1:15" x14ac:dyDescent="0.25">
      <c r="A1498" s="50">
        <v>2051</v>
      </c>
      <c r="B1498" s="50">
        <v>12907</v>
      </c>
      <c r="C1498" s="50">
        <v>12907</v>
      </c>
      <c r="D1498" s="57">
        <v>30.15</v>
      </c>
      <c r="E1498" s="50" t="s">
        <v>167</v>
      </c>
      <c r="F1498" s="50" t="s">
        <v>350</v>
      </c>
      <c r="G1498" s="50" t="s">
        <v>499</v>
      </c>
      <c r="H1498" s="52">
        <v>41563</v>
      </c>
      <c r="I1498" s="50" t="s">
        <v>61</v>
      </c>
      <c r="J1498" s="50" t="s">
        <v>6</v>
      </c>
      <c r="K1498" s="50" t="s">
        <v>39</v>
      </c>
      <c r="L1498" s="51">
        <v>7948.5422038400002</v>
      </c>
      <c r="M1498" s="51">
        <v>1315511.5339200001</v>
      </c>
      <c r="N1498" s="51">
        <v>30.200110100500002</v>
      </c>
      <c r="O1498" s="51">
        <v>30.15</v>
      </c>
    </row>
    <row r="1499" spans="1:15" x14ac:dyDescent="0.25">
      <c r="A1499" s="50">
        <v>2052</v>
      </c>
      <c r="B1499" s="50">
        <v>12910</v>
      </c>
      <c r="C1499" s="50">
        <v>12910</v>
      </c>
      <c r="D1499" s="57">
        <v>13.2</v>
      </c>
      <c r="E1499" s="50" t="s">
        <v>167</v>
      </c>
      <c r="F1499" s="50" t="s">
        <v>350</v>
      </c>
      <c r="G1499" s="50" t="s">
        <v>499</v>
      </c>
      <c r="H1499" s="52">
        <v>41563</v>
      </c>
      <c r="I1499" s="50" t="s">
        <v>61</v>
      </c>
      <c r="J1499" s="50" t="s">
        <v>6</v>
      </c>
      <c r="K1499" s="50" t="s">
        <v>39</v>
      </c>
      <c r="L1499" s="51">
        <v>3116.0494392599999</v>
      </c>
      <c r="M1499" s="51">
        <v>576148.16928100004</v>
      </c>
      <c r="N1499" s="51">
        <v>13.2265949008</v>
      </c>
      <c r="O1499" s="51">
        <v>13.2</v>
      </c>
    </row>
    <row r="1500" spans="1:15" x14ac:dyDescent="0.25">
      <c r="A1500" s="50">
        <v>2053</v>
      </c>
      <c r="B1500" s="50">
        <v>12911</v>
      </c>
      <c r="C1500" s="50">
        <v>12911</v>
      </c>
      <c r="D1500" s="57">
        <v>31.05</v>
      </c>
      <c r="E1500" s="50" t="s">
        <v>167</v>
      </c>
      <c r="F1500" s="50" t="s">
        <v>350</v>
      </c>
      <c r="G1500" s="50" t="s">
        <v>499</v>
      </c>
      <c r="H1500" s="52">
        <v>41563</v>
      </c>
      <c r="I1500" s="50" t="s">
        <v>61</v>
      </c>
      <c r="J1500" s="50" t="s">
        <v>6</v>
      </c>
      <c r="K1500" s="50" t="s">
        <v>39</v>
      </c>
      <c r="L1500" s="51">
        <v>8515.3370973599995</v>
      </c>
      <c r="M1500" s="51">
        <v>1054017.71202</v>
      </c>
      <c r="N1500" s="51">
        <v>24.197013960100001</v>
      </c>
      <c r="O1500" s="51">
        <v>24.197013960100001</v>
      </c>
    </row>
    <row r="1501" spans="1:15" x14ac:dyDescent="0.25">
      <c r="A1501" s="50">
        <v>2054</v>
      </c>
      <c r="B1501" s="50">
        <v>12912</v>
      </c>
      <c r="C1501" s="50">
        <v>12912</v>
      </c>
      <c r="D1501" s="57">
        <v>8.34</v>
      </c>
      <c r="E1501" s="50" t="s">
        <v>167</v>
      </c>
      <c r="F1501" s="50" t="s">
        <v>350</v>
      </c>
      <c r="G1501" s="50" t="s">
        <v>499</v>
      </c>
      <c r="H1501" s="52">
        <v>41563</v>
      </c>
      <c r="I1501" s="50" t="s">
        <v>61</v>
      </c>
      <c r="J1501" s="50" t="s">
        <v>6</v>
      </c>
      <c r="K1501" s="50" t="s">
        <v>39</v>
      </c>
      <c r="L1501" s="51">
        <v>2413.4025071900001</v>
      </c>
      <c r="M1501" s="51">
        <v>364007.53784399998</v>
      </c>
      <c r="N1501" s="51">
        <v>8.3564966455</v>
      </c>
      <c r="O1501" s="51">
        <v>8.34</v>
      </c>
    </row>
    <row r="1502" spans="1:15" x14ac:dyDescent="0.25">
      <c r="A1502" s="50">
        <v>2055</v>
      </c>
      <c r="B1502" s="50">
        <v>12916</v>
      </c>
      <c r="C1502" s="50">
        <v>12916</v>
      </c>
      <c r="D1502" s="57">
        <v>16</v>
      </c>
      <c r="E1502" s="50" t="s">
        <v>167</v>
      </c>
      <c r="F1502" s="50" t="s">
        <v>350</v>
      </c>
      <c r="G1502" s="50" t="s">
        <v>499</v>
      </c>
      <c r="H1502" s="52">
        <v>41563</v>
      </c>
      <c r="I1502" s="50" t="s">
        <v>61</v>
      </c>
      <c r="J1502" s="50" t="s">
        <v>6</v>
      </c>
      <c r="K1502" s="50" t="s">
        <v>39</v>
      </c>
      <c r="L1502" s="51">
        <v>4548.9924278300005</v>
      </c>
      <c r="M1502" s="51">
        <v>785524.797593</v>
      </c>
      <c r="N1502" s="51">
        <v>18.0332401217</v>
      </c>
      <c r="O1502" s="51">
        <v>16</v>
      </c>
    </row>
    <row r="1503" spans="1:15" x14ac:dyDescent="0.25">
      <c r="A1503" s="50">
        <v>2056</v>
      </c>
      <c r="B1503" s="50">
        <v>12921</v>
      </c>
      <c r="C1503" s="50">
        <v>12921</v>
      </c>
      <c r="D1503" s="57">
        <v>4.03</v>
      </c>
      <c r="E1503" s="50" t="s">
        <v>167</v>
      </c>
      <c r="F1503" s="50" t="s">
        <v>350</v>
      </c>
      <c r="G1503" s="50" t="s">
        <v>499</v>
      </c>
      <c r="H1503" s="52">
        <v>41563</v>
      </c>
      <c r="I1503" s="50" t="s">
        <v>61</v>
      </c>
      <c r="J1503" s="50" t="s">
        <v>6</v>
      </c>
      <c r="K1503" s="50" t="s">
        <v>39</v>
      </c>
      <c r="L1503" s="51">
        <v>1986.32872989</v>
      </c>
      <c r="M1503" s="51">
        <v>219580.69954</v>
      </c>
      <c r="N1503" s="51">
        <v>5.0408994000399998</v>
      </c>
      <c r="O1503" s="51">
        <v>4.03</v>
      </c>
    </row>
    <row r="1504" spans="1:15" x14ac:dyDescent="0.25">
      <c r="A1504" s="50">
        <v>2057</v>
      </c>
      <c r="B1504" s="50">
        <v>12923</v>
      </c>
      <c r="C1504" s="50">
        <v>12923</v>
      </c>
      <c r="D1504" s="57">
        <v>8.99</v>
      </c>
      <c r="E1504" s="50" t="s">
        <v>167</v>
      </c>
      <c r="F1504" s="50" t="s">
        <v>350</v>
      </c>
      <c r="G1504" s="50" t="s">
        <v>499</v>
      </c>
      <c r="H1504" s="52">
        <v>41563</v>
      </c>
      <c r="I1504" s="50" t="s">
        <v>61</v>
      </c>
      <c r="J1504" s="50" t="s">
        <v>6</v>
      </c>
      <c r="K1504" s="50" t="s">
        <v>39</v>
      </c>
      <c r="L1504" s="51">
        <v>2095.7590526200001</v>
      </c>
      <c r="M1504" s="51">
        <v>203307.83806000001</v>
      </c>
      <c r="N1504" s="51">
        <v>4.66732440988</v>
      </c>
      <c r="O1504" s="51">
        <v>4.66732440988</v>
      </c>
    </row>
    <row r="1505" spans="1:15" x14ac:dyDescent="0.25">
      <c r="A1505" s="50">
        <v>2058</v>
      </c>
      <c r="B1505" s="50">
        <v>12926</v>
      </c>
      <c r="C1505" s="50">
        <v>12926</v>
      </c>
      <c r="D1505" s="57">
        <v>35.770000000000003</v>
      </c>
      <c r="E1505" s="50" t="s">
        <v>167</v>
      </c>
      <c r="F1505" s="50" t="s">
        <v>350</v>
      </c>
      <c r="G1505" s="50" t="s">
        <v>499</v>
      </c>
      <c r="H1505" s="52">
        <v>41563</v>
      </c>
      <c r="I1505" s="50" t="s">
        <v>61</v>
      </c>
      <c r="J1505" s="50" t="s">
        <v>6</v>
      </c>
      <c r="K1505" s="50" t="s">
        <v>39</v>
      </c>
      <c r="L1505" s="51">
        <v>4711.6281222799998</v>
      </c>
      <c r="M1505" s="51">
        <v>1360552.44099</v>
      </c>
      <c r="N1505" s="51">
        <v>31.234111184900001</v>
      </c>
      <c r="O1505" s="51">
        <v>31.234111184900001</v>
      </c>
    </row>
    <row r="1506" spans="1:15" x14ac:dyDescent="0.25">
      <c r="A1506" s="50">
        <v>2059</v>
      </c>
      <c r="B1506" s="50">
        <v>12928</v>
      </c>
      <c r="C1506" s="50">
        <v>12928</v>
      </c>
      <c r="D1506" s="57">
        <v>65.61</v>
      </c>
      <c r="E1506" s="50" t="s">
        <v>167</v>
      </c>
      <c r="F1506" s="50" t="s">
        <v>350</v>
      </c>
      <c r="G1506" s="50" t="s">
        <v>499</v>
      </c>
      <c r="H1506" s="52">
        <v>41563</v>
      </c>
      <c r="I1506" s="50" t="s">
        <v>61</v>
      </c>
      <c r="J1506" s="50" t="s">
        <v>6</v>
      </c>
      <c r="K1506" s="50" t="s">
        <v>39</v>
      </c>
      <c r="L1506" s="51">
        <v>11403.9177829</v>
      </c>
      <c r="M1506" s="51">
        <v>2862148.9403300001</v>
      </c>
      <c r="N1506" s="51">
        <v>65.706161362700001</v>
      </c>
      <c r="O1506" s="51">
        <v>65.61</v>
      </c>
    </row>
    <row r="1507" spans="1:15" x14ac:dyDescent="0.25">
      <c r="A1507" s="50">
        <v>2060</v>
      </c>
      <c r="B1507" s="50">
        <v>12929</v>
      </c>
      <c r="C1507" s="50">
        <v>12929</v>
      </c>
      <c r="D1507" s="57">
        <v>9.99</v>
      </c>
      <c r="E1507" s="50" t="s">
        <v>167</v>
      </c>
      <c r="F1507" s="50" t="s">
        <v>350</v>
      </c>
      <c r="G1507" s="50" t="s">
        <v>499</v>
      </c>
      <c r="H1507" s="52">
        <v>41563</v>
      </c>
      <c r="I1507" s="50" t="s">
        <v>61</v>
      </c>
      <c r="J1507" s="50" t="s">
        <v>6</v>
      </c>
      <c r="K1507" s="50" t="s">
        <v>39</v>
      </c>
      <c r="L1507" s="51">
        <v>663.72052945500002</v>
      </c>
      <c r="M1507" s="51">
        <v>3871.4369205399998</v>
      </c>
      <c r="N1507" s="51">
        <v>8.8876317868000002E-2</v>
      </c>
      <c r="O1507" s="51">
        <v>8.8876317868000002E-2</v>
      </c>
    </row>
    <row r="1508" spans="1:15" x14ac:dyDescent="0.25">
      <c r="A1508" s="50">
        <v>2061</v>
      </c>
      <c r="B1508" s="50">
        <v>12930</v>
      </c>
      <c r="C1508" s="50">
        <v>12930</v>
      </c>
      <c r="D1508" s="57">
        <v>4.0999999999999996</v>
      </c>
      <c r="E1508" s="50" t="s">
        <v>167</v>
      </c>
      <c r="F1508" s="50" t="s">
        <v>350</v>
      </c>
      <c r="G1508" s="50" t="s">
        <v>499</v>
      </c>
      <c r="H1508" s="52">
        <v>41563</v>
      </c>
      <c r="I1508" s="50" t="s">
        <v>61</v>
      </c>
      <c r="J1508" s="50" t="s">
        <v>6</v>
      </c>
      <c r="K1508" s="50" t="s">
        <v>39</v>
      </c>
      <c r="L1508" s="51">
        <v>2475.2634699599998</v>
      </c>
      <c r="M1508" s="51">
        <v>179024.57808800001</v>
      </c>
      <c r="N1508" s="51">
        <v>4.1098552384799998</v>
      </c>
      <c r="O1508" s="51">
        <v>4.0999999999999996</v>
      </c>
    </row>
    <row r="1509" spans="1:15" x14ac:dyDescent="0.25">
      <c r="A1509" s="50">
        <v>2062</v>
      </c>
      <c r="B1509" s="50">
        <v>12933</v>
      </c>
      <c r="C1509" s="50">
        <v>12933</v>
      </c>
      <c r="D1509" s="57">
        <v>59.48</v>
      </c>
      <c r="E1509" s="50" t="s">
        <v>167</v>
      </c>
      <c r="F1509" s="50" t="s">
        <v>350</v>
      </c>
      <c r="G1509" s="50" t="s">
        <v>499</v>
      </c>
      <c r="H1509" s="52">
        <v>41563</v>
      </c>
      <c r="I1509" s="50" t="s">
        <v>61</v>
      </c>
      <c r="J1509" s="50" t="s">
        <v>6</v>
      </c>
      <c r="K1509" s="50" t="s">
        <v>39</v>
      </c>
      <c r="L1509" s="51">
        <v>10238.4086271</v>
      </c>
      <c r="M1509" s="51">
        <v>2858471.8983399998</v>
      </c>
      <c r="N1509" s="51">
        <v>65.621747756299996</v>
      </c>
      <c r="O1509" s="51">
        <v>59.48</v>
      </c>
    </row>
    <row r="1510" spans="1:15" x14ac:dyDescent="0.25">
      <c r="A1510" s="50">
        <v>2063</v>
      </c>
      <c r="B1510" s="50">
        <v>12938</v>
      </c>
      <c r="C1510" s="50">
        <v>12938</v>
      </c>
      <c r="D1510" s="57">
        <v>54.21</v>
      </c>
      <c r="E1510" s="50" t="s">
        <v>167</v>
      </c>
      <c r="F1510" s="50" t="s">
        <v>350</v>
      </c>
      <c r="G1510" s="50" t="s">
        <v>488</v>
      </c>
      <c r="H1510" s="52">
        <v>41577</v>
      </c>
      <c r="I1510" s="50" t="s">
        <v>61</v>
      </c>
      <c r="J1510" s="50" t="s">
        <v>6</v>
      </c>
      <c r="K1510" s="50" t="s">
        <v>39</v>
      </c>
      <c r="L1510" s="51">
        <v>1408.8099075600001</v>
      </c>
      <c r="M1510" s="51">
        <v>87231.773307199997</v>
      </c>
      <c r="N1510" s="51">
        <v>2.00257397235</v>
      </c>
      <c r="O1510" s="51">
        <v>2.00257397235</v>
      </c>
    </row>
    <row r="1511" spans="1:15" x14ac:dyDescent="0.25">
      <c r="A1511" s="50">
        <v>2064</v>
      </c>
      <c r="B1511" s="50">
        <v>12955</v>
      </c>
      <c r="C1511" s="50">
        <v>12955</v>
      </c>
      <c r="D1511" s="57">
        <v>12.77</v>
      </c>
      <c r="E1511" s="50" t="s">
        <v>317</v>
      </c>
      <c r="F1511" s="50" t="s">
        <v>350</v>
      </c>
      <c r="G1511" s="50" t="s">
        <v>499</v>
      </c>
      <c r="H1511" s="52">
        <v>41563</v>
      </c>
      <c r="I1511" s="50" t="s">
        <v>61</v>
      </c>
      <c r="J1511" s="50" t="s">
        <v>319</v>
      </c>
      <c r="K1511" s="50" t="s">
        <v>39</v>
      </c>
      <c r="L1511" s="51">
        <v>2577.6987645200002</v>
      </c>
      <c r="M1511" s="51">
        <v>310118.86002999998</v>
      </c>
      <c r="N1511" s="51">
        <v>7.1193778812900002</v>
      </c>
      <c r="O1511" s="51">
        <v>7.1193778812900002</v>
      </c>
    </row>
    <row r="1512" spans="1:15" x14ac:dyDescent="0.25">
      <c r="A1512" s="50">
        <v>2065</v>
      </c>
      <c r="B1512" s="50">
        <v>12956</v>
      </c>
      <c r="C1512" s="50">
        <v>12956</v>
      </c>
      <c r="D1512" s="57">
        <v>8.2200000000000006</v>
      </c>
      <c r="E1512" s="50" t="s">
        <v>317</v>
      </c>
      <c r="F1512" s="50" t="s">
        <v>350</v>
      </c>
      <c r="G1512" s="50" t="s">
        <v>499</v>
      </c>
      <c r="H1512" s="52">
        <v>41563</v>
      </c>
      <c r="I1512" s="50" t="s">
        <v>61</v>
      </c>
      <c r="J1512" s="50" t="s">
        <v>319</v>
      </c>
      <c r="K1512" s="50" t="s">
        <v>39</v>
      </c>
      <c r="L1512" s="51">
        <v>2698.1326282800001</v>
      </c>
      <c r="M1512" s="51">
        <v>426783.93844100001</v>
      </c>
      <c r="N1512" s="51">
        <v>9.7976502658900007</v>
      </c>
      <c r="O1512" s="51">
        <v>8.2200000000000006</v>
      </c>
    </row>
    <row r="1513" spans="1:15" x14ac:dyDescent="0.25">
      <c r="A1513" s="50">
        <v>2066</v>
      </c>
      <c r="B1513" s="50">
        <v>12965</v>
      </c>
      <c r="C1513" s="50">
        <v>12965</v>
      </c>
      <c r="D1513" s="57">
        <v>20.95</v>
      </c>
      <c r="E1513" s="50" t="s">
        <v>167</v>
      </c>
      <c r="F1513" s="50" t="s">
        <v>350</v>
      </c>
      <c r="G1513" s="50" t="s">
        <v>420</v>
      </c>
      <c r="H1513" s="52">
        <v>41586</v>
      </c>
      <c r="I1513" s="50" t="s">
        <v>61</v>
      </c>
      <c r="J1513" s="50" t="s">
        <v>6</v>
      </c>
      <c r="K1513" s="50" t="s">
        <v>39</v>
      </c>
      <c r="L1513" s="51">
        <v>4025.4761813599998</v>
      </c>
      <c r="M1513" s="51">
        <v>913975.63225799997</v>
      </c>
      <c r="N1513" s="51">
        <v>20.982077322599999</v>
      </c>
      <c r="O1513" s="51">
        <v>20.95</v>
      </c>
    </row>
    <row r="1514" spans="1:15" x14ac:dyDescent="0.25">
      <c r="A1514" s="50">
        <v>2072</v>
      </c>
      <c r="B1514" s="50">
        <v>13015</v>
      </c>
      <c r="C1514" s="50">
        <v>13015</v>
      </c>
      <c r="D1514" s="57">
        <v>356.66</v>
      </c>
      <c r="E1514" s="50" t="s">
        <v>167</v>
      </c>
      <c r="F1514" s="50" t="s">
        <v>350</v>
      </c>
      <c r="G1514" s="50" t="s">
        <v>393</v>
      </c>
      <c r="H1514" s="52">
        <v>41599</v>
      </c>
      <c r="I1514" s="50" t="s">
        <v>61</v>
      </c>
      <c r="J1514" s="50" t="s">
        <v>6</v>
      </c>
      <c r="K1514" s="50" t="s">
        <v>39</v>
      </c>
      <c r="L1514" s="51">
        <v>33778.419783400001</v>
      </c>
      <c r="M1514" s="51">
        <v>15830992.8312</v>
      </c>
      <c r="N1514" s="51">
        <v>363.43104121499999</v>
      </c>
      <c r="O1514" s="51">
        <v>356.66</v>
      </c>
    </row>
    <row r="1515" spans="1:15" x14ac:dyDescent="0.25">
      <c r="A1515" s="50">
        <v>2073</v>
      </c>
      <c r="B1515" s="50">
        <v>13017</v>
      </c>
      <c r="C1515" s="50">
        <v>13017</v>
      </c>
      <c r="D1515" s="57">
        <v>58.27</v>
      </c>
      <c r="E1515" s="50" t="s">
        <v>167</v>
      </c>
      <c r="F1515" s="50" t="s">
        <v>350</v>
      </c>
      <c r="G1515" s="50" t="s">
        <v>393</v>
      </c>
      <c r="H1515" s="52">
        <v>41591</v>
      </c>
      <c r="I1515" s="50" t="s">
        <v>61</v>
      </c>
      <c r="J1515" s="50" t="s">
        <v>6</v>
      </c>
      <c r="K1515" s="50" t="s">
        <v>39</v>
      </c>
      <c r="L1515" s="51">
        <v>7895.7799439199998</v>
      </c>
      <c r="M1515" s="51">
        <v>2624663.1293299999</v>
      </c>
      <c r="N1515" s="51">
        <v>60.254215519200002</v>
      </c>
      <c r="O1515" s="51">
        <v>58.27</v>
      </c>
    </row>
    <row r="1516" spans="1:15" x14ac:dyDescent="0.25">
      <c r="A1516" s="50">
        <v>2074</v>
      </c>
      <c r="B1516" s="50">
        <v>13018</v>
      </c>
      <c r="C1516" s="50">
        <v>13018</v>
      </c>
      <c r="D1516" s="57">
        <v>40.299999999999997</v>
      </c>
      <c r="E1516" s="50" t="s">
        <v>167</v>
      </c>
      <c r="F1516" s="50" t="s">
        <v>350</v>
      </c>
      <c r="G1516" s="50" t="s">
        <v>393</v>
      </c>
      <c r="H1516" s="52">
        <v>41596</v>
      </c>
      <c r="I1516" s="50" t="s">
        <v>61</v>
      </c>
      <c r="J1516" s="50" t="s">
        <v>6</v>
      </c>
      <c r="K1516" s="50" t="s">
        <v>39</v>
      </c>
      <c r="L1516" s="51">
        <v>5303.9087499799998</v>
      </c>
      <c r="M1516" s="51">
        <v>1758131.2355299999</v>
      </c>
      <c r="N1516" s="51">
        <v>40.361300919900003</v>
      </c>
      <c r="O1516" s="51">
        <v>40.299999999999997</v>
      </c>
    </row>
    <row r="1517" spans="1:15" x14ac:dyDescent="0.25">
      <c r="A1517" s="50">
        <v>2075</v>
      </c>
      <c r="B1517" s="50">
        <v>13019</v>
      </c>
      <c r="C1517" s="50">
        <v>13019</v>
      </c>
      <c r="D1517" s="57">
        <v>58.83</v>
      </c>
      <c r="E1517" s="50" t="s">
        <v>167</v>
      </c>
      <c r="F1517" s="50" t="s">
        <v>350</v>
      </c>
      <c r="G1517" s="50" t="s">
        <v>393</v>
      </c>
      <c r="H1517" s="52">
        <v>41596</v>
      </c>
      <c r="I1517" s="50" t="s">
        <v>61</v>
      </c>
      <c r="J1517" s="50" t="s">
        <v>6</v>
      </c>
      <c r="K1517" s="50" t="s">
        <v>39</v>
      </c>
      <c r="L1517" s="51">
        <v>13026.234557600001</v>
      </c>
      <c r="M1517" s="51">
        <v>2766340.1436299998</v>
      </c>
      <c r="N1517" s="51">
        <v>63.506685239399999</v>
      </c>
      <c r="O1517" s="51">
        <v>58.83</v>
      </c>
    </row>
    <row r="1518" spans="1:15" x14ac:dyDescent="0.25">
      <c r="A1518" s="50">
        <v>2076</v>
      </c>
      <c r="B1518" s="50">
        <v>13021</v>
      </c>
      <c r="C1518" s="50">
        <v>13021</v>
      </c>
      <c r="D1518" s="57">
        <v>10.220000000000001</v>
      </c>
      <c r="E1518" s="50" t="s">
        <v>167</v>
      </c>
      <c r="F1518" s="50" t="s">
        <v>350</v>
      </c>
      <c r="G1518" s="50" t="s">
        <v>393</v>
      </c>
      <c r="H1518" s="52">
        <v>41596</v>
      </c>
      <c r="I1518" s="50" t="s">
        <v>61</v>
      </c>
      <c r="J1518" s="50" t="s">
        <v>6</v>
      </c>
      <c r="K1518" s="50" t="s">
        <v>39</v>
      </c>
      <c r="L1518" s="51">
        <v>3348.7453626500001</v>
      </c>
      <c r="M1518" s="51">
        <v>445789.07977700001</v>
      </c>
      <c r="N1518" s="51">
        <v>10.2339500215</v>
      </c>
      <c r="O1518" s="51">
        <v>10.220000000000001</v>
      </c>
    </row>
    <row r="1519" spans="1:15" x14ac:dyDescent="0.25">
      <c r="A1519" s="50">
        <v>2077</v>
      </c>
      <c r="B1519" s="50">
        <v>13022</v>
      </c>
      <c r="C1519" s="50">
        <v>13022</v>
      </c>
      <c r="D1519" s="57">
        <v>90.6</v>
      </c>
      <c r="E1519" s="50" t="s">
        <v>167</v>
      </c>
      <c r="F1519" s="50" t="s">
        <v>350</v>
      </c>
      <c r="G1519" s="50" t="s">
        <v>393</v>
      </c>
      <c r="H1519" s="52">
        <v>41596</v>
      </c>
      <c r="I1519" s="50" t="s">
        <v>61</v>
      </c>
      <c r="J1519" s="50" t="s">
        <v>6</v>
      </c>
      <c r="K1519" s="50" t="s">
        <v>39</v>
      </c>
      <c r="L1519" s="51">
        <v>10476.512929799999</v>
      </c>
      <c r="M1519" s="51">
        <v>6840525.17191</v>
      </c>
      <c r="N1519" s="51">
        <v>157.03747782600001</v>
      </c>
      <c r="O1519" s="51">
        <v>90.6</v>
      </c>
    </row>
    <row r="1520" spans="1:15" x14ac:dyDescent="0.25">
      <c r="A1520" s="50">
        <v>2078</v>
      </c>
      <c r="B1520" s="50">
        <v>13025</v>
      </c>
      <c r="C1520" s="50">
        <v>13025</v>
      </c>
      <c r="D1520" s="57">
        <v>57.38</v>
      </c>
      <c r="E1520" s="50" t="s">
        <v>167</v>
      </c>
      <c r="F1520" s="50" t="s">
        <v>350</v>
      </c>
      <c r="G1520" s="50" t="s">
        <v>393</v>
      </c>
      <c r="H1520" s="52">
        <v>41596</v>
      </c>
      <c r="I1520" s="50" t="s">
        <v>61</v>
      </c>
      <c r="J1520" s="50" t="s">
        <v>6</v>
      </c>
      <c r="K1520" s="50" t="s">
        <v>39</v>
      </c>
      <c r="L1520" s="51">
        <v>7016.8036147900002</v>
      </c>
      <c r="M1520" s="51">
        <v>2503232.2315500001</v>
      </c>
      <c r="N1520" s="51">
        <v>57.466534538799998</v>
      </c>
      <c r="O1520" s="51">
        <v>57.38</v>
      </c>
    </row>
    <row r="1521" spans="1:15" x14ac:dyDescent="0.25">
      <c r="A1521" s="50">
        <v>2079</v>
      </c>
      <c r="B1521" s="50">
        <v>13026</v>
      </c>
      <c r="C1521" s="50">
        <v>13026</v>
      </c>
      <c r="D1521" s="57">
        <v>40.11</v>
      </c>
      <c r="E1521" s="50" t="s">
        <v>167</v>
      </c>
      <c r="F1521" s="50" t="s">
        <v>350</v>
      </c>
      <c r="G1521" s="50" t="s">
        <v>393</v>
      </c>
      <c r="H1521" s="52">
        <v>41596</v>
      </c>
      <c r="I1521" s="50" t="s">
        <v>61</v>
      </c>
      <c r="J1521" s="50" t="s">
        <v>6</v>
      </c>
      <c r="K1521" s="50" t="s">
        <v>39</v>
      </c>
      <c r="L1521" s="51">
        <v>5292.5884908899998</v>
      </c>
      <c r="M1521" s="51">
        <v>1749747.57855</v>
      </c>
      <c r="N1521" s="51">
        <v>40.168837868700003</v>
      </c>
      <c r="O1521" s="51">
        <v>40.11</v>
      </c>
    </row>
    <row r="1522" spans="1:15" x14ac:dyDescent="0.25">
      <c r="A1522" s="50">
        <v>2089</v>
      </c>
      <c r="B1522" s="50">
        <v>13252</v>
      </c>
      <c r="C1522" s="50">
        <v>13252</v>
      </c>
      <c r="D1522" s="57">
        <v>20.059999999999999</v>
      </c>
      <c r="E1522" s="50" t="s">
        <v>167</v>
      </c>
      <c r="F1522" s="50" t="s">
        <v>350</v>
      </c>
      <c r="G1522" s="50" t="s">
        <v>504</v>
      </c>
      <c r="H1522" s="52">
        <v>41647</v>
      </c>
      <c r="I1522" s="50" t="s">
        <v>61</v>
      </c>
      <c r="J1522" s="50" t="s">
        <v>6</v>
      </c>
      <c r="K1522" s="50" t="s">
        <v>39</v>
      </c>
      <c r="L1522" s="51">
        <v>3965.39857441</v>
      </c>
      <c r="M1522" s="51">
        <v>875408.21004899999</v>
      </c>
      <c r="N1522" s="51">
        <v>20.096687596199999</v>
      </c>
      <c r="O1522" s="51">
        <v>20.059999999999999</v>
      </c>
    </row>
    <row r="1523" spans="1:15" x14ac:dyDescent="0.25">
      <c r="A1523" s="50">
        <v>2090</v>
      </c>
      <c r="B1523" s="50">
        <v>13254</v>
      </c>
      <c r="C1523" s="50">
        <v>13254</v>
      </c>
      <c r="D1523" s="57">
        <v>385.1</v>
      </c>
      <c r="E1523" s="50" t="s">
        <v>167</v>
      </c>
      <c r="F1523" s="50" t="s">
        <v>350</v>
      </c>
      <c r="G1523" s="50" t="s">
        <v>637</v>
      </c>
      <c r="H1523" s="52">
        <v>41647</v>
      </c>
      <c r="I1523" s="50" t="s">
        <v>61</v>
      </c>
      <c r="J1523" s="50" t="s">
        <v>6</v>
      </c>
      <c r="K1523" s="50" t="s">
        <v>39</v>
      </c>
      <c r="L1523" s="51">
        <v>36219.402684499997</v>
      </c>
      <c r="M1523" s="51">
        <v>26290839.000399999</v>
      </c>
      <c r="N1523" s="51">
        <v>603.55702855899995</v>
      </c>
      <c r="O1523" s="51">
        <v>385.1</v>
      </c>
    </row>
    <row r="1524" spans="1:15" x14ac:dyDescent="0.25">
      <c r="A1524" s="50">
        <v>2093</v>
      </c>
      <c r="B1524" s="50">
        <v>13292</v>
      </c>
      <c r="C1524" s="50">
        <v>13292</v>
      </c>
      <c r="D1524" s="57">
        <v>87.67</v>
      </c>
      <c r="E1524" s="50" t="s">
        <v>167</v>
      </c>
      <c r="F1524" s="50" t="s">
        <v>350</v>
      </c>
      <c r="G1524" s="50" t="s">
        <v>639</v>
      </c>
      <c r="H1524" s="52">
        <v>41654</v>
      </c>
      <c r="I1524" s="50" t="s">
        <v>61</v>
      </c>
      <c r="J1524" s="50" t="s">
        <v>6</v>
      </c>
      <c r="K1524" s="50" t="s">
        <v>39</v>
      </c>
      <c r="L1524" s="51">
        <v>11429.3793972</v>
      </c>
      <c r="M1524" s="51">
        <v>3823816.3600599999</v>
      </c>
      <c r="N1524" s="51">
        <v>87.783095853299997</v>
      </c>
      <c r="O1524" s="51">
        <v>87.67</v>
      </c>
    </row>
    <row r="1525" spans="1:15" x14ac:dyDescent="0.25">
      <c r="A1525" s="50">
        <v>2094</v>
      </c>
      <c r="B1525" s="50">
        <v>13293</v>
      </c>
      <c r="C1525" s="50">
        <v>13293</v>
      </c>
      <c r="D1525" s="57">
        <v>19.87</v>
      </c>
      <c r="E1525" s="50" t="s">
        <v>167</v>
      </c>
      <c r="F1525" s="50" t="s">
        <v>350</v>
      </c>
      <c r="G1525" s="50" t="s">
        <v>639</v>
      </c>
      <c r="H1525" s="52">
        <v>41654</v>
      </c>
      <c r="I1525" s="50" t="s">
        <v>61</v>
      </c>
      <c r="J1525" s="50" t="s">
        <v>6</v>
      </c>
      <c r="K1525" s="50" t="s">
        <v>39</v>
      </c>
      <c r="L1525" s="51">
        <v>3946.0132064899999</v>
      </c>
      <c r="M1525" s="51">
        <v>866718.25891800004</v>
      </c>
      <c r="N1525" s="51">
        <v>19.897192970700001</v>
      </c>
      <c r="O1525" s="51">
        <v>19.87</v>
      </c>
    </row>
    <row r="1526" spans="1:15" x14ac:dyDescent="0.25">
      <c r="A1526" s="50">
        <v>2095</v>
      </c>
      <c r="B1526" s="50">
        <v>13294</v>
      </c>
      <c r="C1526" s="50">
        <v>13294</v>
      </c>
      <c r="D1526" s="57">
        <v>30.93</v>
      </c>
      <c r="E1526" s="50" t="s">
        <v>167</v>
      </c>
      <c r="F1526" s="50" t="s">
        <v>350</v>
      </c>
      <c r="G1526" s="50" t="s">
        <v>639</v>
      </c>
      <c r="H1526" s="52">
        <v>41654</v>
      </c>
      <c r="I1526" s="50" t="s">
        <v>61</v>
      </c>
      <c r="J1526" s="50" t="s">
        <v>6</v>
      </c>
      <c r="K1526" s="50" t="s">
        <v>39</v>
      </c>
      <c r="L1526" s="51">
        <v>5116.9031163199998</v>
      </c>
      <c r="M1526" s="51">
        <v>1440545.6462999999</v>
      </c>
      <c r="N1526" s="51">
        <v>33.070509837099998</v>
      </c>
      <c r="O1526" s="51">
        <v>30.93</v>
      </c>
    </row>
    <row r="1527" spans="1:15" x14ac:dyDescent="0.25">
      <c r="A1527" s="50">
        <v>2096</v>
      </c>
      <c r="B1527" s="50">
        <v>13295</v>
      </c>
      <c r="C1527" s="50">
        <v>13295</v>
      </c>
      <c r="D1527" s="57">
        <v>25.8</v>
      </c>
      <c r="E1527" s="50" t="s">
        <v>167</v>
      </c>
      <c r="F1527" s="50" t="s">
        <v>350</v>
      </c>
      <c r="G1527" s="50" t="s">
        <v>639</v>
      </c>
      <c r="H1527" s="52">
        <v>41654</v>
      </c>
      <c r="I1527" s="50" t="s">
        <v>61</v>
      </c>
      <c r="J1527" s="50" t="s">
        <v>6</v>
      </c>
      <c r="K1527" s="50" t="s">
        <v>39</v>
      </c>
      <c r="L1527" s="51">
        <v>5206.3477416599999</v>
      </c>
      <c r="M1527" s="51">
        <v>1693052.14543</v>
      </c>
      <c r="N1527" s="51">
        <v>38.867284611000002</v>
      </c>
      <c r="O1527" s="51">
        <v>25.8</v>
      </c>
    </row>
    <row r="1528" spans="1:15" x14ac:dyDescent="0.25">
      <c r="A1528" s="50">
        <v>2098</v>
      </c>
      <c r="B1528" s="50">
        <v>13320</v>
      </c>
      <c r="C1528" s="50">
        <v>13320</v>
      </c>
      <c r="D1528" s="57">
        <v>6.53</v>
      </c>
      <c r="E1528" s="50" t="s">
        <v>167</v>
      </c>
      <c r="F1528" s="50" t="s">
        <v>350</v>
      </c>
      <c r="G1528" s="50" t="s">
        <v>640</v>
      </c>
      <c r="H1528" s="52">
        <v>41666</v>
      </c>
      <c r="I1528" s="50" t="s">
        <v>61</v>
      </c>
      <c r="J1528" s="50" t="s">
        <v>6</v>
      </c>
      <c r="K1528" s="50" t="s">
        <v>39</v>
      </c>
      <c r="L1528" s="51">
        <v>2168.72304614</v>
      </c>
      <c r="M1528" s="51">
        <v>284788.32998400001</v>
      </c>
      <c r="N1528" s="51">
        <v>6.5378666010200002</v>
      </c>
      <c r="O1528" s="51">
        <v>6.53</v>
      </c>
    </row>
    <row r="1529" spans="1:15" x14ac:dyDescent="0.25">
      <c r="A1529" s="50">
        <v>2099</v>
      </c>
      <c r="B1529" s="50">
        <v>13322</v>
      </c>
      <c r="C1529" s="50">
        <v>13322</v>
      </c>
      <c r="D1529" s="57">
        <v>19.29</v>
      </c>
      <c r="E1529" s="50" t="s">
        <v>167</v>
      </c>
      <c r="F1529" s="50" t="s">
        <v>350</v>
      </c>
      <c r="G1529" s="50" t="s">
        <v>641</v>
      </c>
      <c r="H1529" s="52">
        <v>41676</v>
      </c>
      <c r="I1529" s="50" t="s">
        <v>61</v>
      </c>
      <c r="J1529" s="50" t="s">
        <v>6</v>
      </c>
      <c r="K1529" s="50" t="s">
        <v>39</v>
      </c>
      <c r="L1529" s="51">
        <v>3860.0102668499999</v>
      </c>
      <c r="M1529" s="51">
        <v>841060.66711799998</v>
      </c>
      <c r="N1529" s="51">
        <v>19.308173355600001</v>
      </c>
      <c r="O1529" s="51">
        <v>19.29</v>
      </c>
    </row>
    <row r="1530" spans="1:15" x14ac:dyDescent="0.25">
      <c r="A1530" s="50">
        <v>2100</v>
      </c>
      <c r="B1530" s="50">
        <v>13324</v>
      </c>
      <c r="C1530" s="50">
        <v>13324</v>
      </c>
      <c r="D1530" s="57">
        <v>19.329999999999998</v>
      </c>
      <c r="E1530" s="50" t="s">
        <v>167</v>
      </c>
      <c r="F1530" s="50" t="s">
        <v>350</v>
      </c>
      <c r="G1530" s="50" t="s">
        <v>641</v>
      </c>
      <c r="H1530" s="52">
        <v>41676</v>
      </c>
      <c r="I1530" s="50" t="s">
        <v>61</v>
      </c>
      <c r="J1530" s="50" t="s">
        <v>6</v>
      </c>
      <c r="K1530" s="50" t="s">
        <v>39</v>
      </c>
      <c r="L1530" s="51">
        <v>2996.9725484300002</v>
      </c>
      <c r="M1530" s="51">
        <v>417162.11148399999</v>
      </c>
      <c r="N1530" s="51">
        <v>9.5767626294199992</v>
      </c>
      <c r="O1530" s="51">
        <v>9.5767626294199992</v>
      </c>
    </row>
    <row r="1531" spans="1:15" x14ac:dyDescent="0.25">
      <c r="A1531" s="50">
        <v>2101</v>
      </c>
      <c r="B1531" s="50">
        <v>13325</v>
      </c>
      <c r="C1531" s="50">
        <v>13325</v>
      </c>
      <c r="D1531" s="57">
        <v>19.61</v>
      </c>
      <c r="E1531" s="50" t="s">
        <v>167</v>
      </c>
      <c r="F1531" s="50" t="s">
        <v>350</v>
      </c>
      <c r="G1531" s="50" t="s">
        <v>641</v>
      </c>
      <c r="H1531" s="52">
        <v>41676</v>
      </c>
      <c r="I1531" s="50" t="s">
        <v>61</v>
      </c>
      <c r="J1531" s="50" t="s">
        <v>6</v>
      </c>
      <c r="K1531" s="50" t="s">
        <v>39</v>
      </c>
      <c r="L1531" s="51">
        <v>3907.0222355599999</v>
      </c>
      <c r="M1531" s="51">
        <v>855148.16039099998</v>
      </c>
      <c r="N1531" s="51">
        <v>19.631578994400002</v>
      </c>
      <c r="O1531" s="51">
        <v>19.61</v>
      </c>
    </row>
    <row r="1532" spans="1:15" x14ac:dyDescent="0.25">
      <c r="A1532" s="50">
        <v>2102</v>
      </c>
      <c r="B1532" s="50">
        <v>13326</v>
      </c>
      <c r="C1532" s="50">
        <v>13326</v>
      </c>
      <c r="D1532" s="57">
        <v>59.25</v>
      </c>
      <c r="E1532" s="50" t="s">
        <v>167</v>
      </c>
      <c r="F1532" s="50" t="s">
        <v>350</v>
      </c>
      <c r="G1532" s="50" t="s">
        <v>641</v>
      </c>
      <c r="H1532" s="52">
        <v>41676</v>
      </c>
      <c r="I1532" s="50" t="s">
        <v>61</v>
      </c>
      <c r="J1532" s="50" t="s">
        <v>6</v>
      </c>
      <c r="K1532" s="50" t="s">
        <v>39</v>
      </c>
      <c r="L1532" s="51">
        <v>6575.0845368299997</v>
      </c>
      <c r="M1532" s="51">
        <v>2584344.4737200001</v>
      </c>
      <c r="N1532" s="51">
        <v>59.328622844999998</v>
      </c>
      <c r="O1532" s="51">
        <v>59.25</v>
      </c>
    </row>
    <row r="1533" spans="1:15" x14ac:dyDescent="0.25">
      <c r="A1533" s="50">
        <v>2103</v>
      </c>
      <c r="B1533" s="50">
        <v>13328</v>
      </c>
      <c r="C1533" s="50">
        <v>13328</v>
      </c>
      <c r="D1533" s="57">
        <v>18.920000000000002</v>
      </c>
      <c r="E1533" s="50" t="s">
        <v>167</v>
      </c>
      <c r="F1533" s="50" t="s">
        <v>350</v>
      </c>
      <c r="G1533" s="50" t="s">
        <v>641</v>
      </c>
      <c r="H1533" s="52">
        <v>41676</v>
      </c>
      <c r="I1533" s="50" t="s">
        <v>61</v>
      </c>
      <c r="J1533" s="50" t="s">
        <v>6</v>
      </c>
      <c r="K1533" s="50" t="s">
        <v>39</v>
      </c>
      <c r="L1533" s="51">
        <v>3900.0202279099999</v>
      </c>
      <c r="M1533" s="51">
        <v>825591.56814600003</v>
      </c>
      <c r="N1533" s="51">
        <v>18.953050287500002</v>
      </c>
      <c r="O1533" s="51">
        <v>18.920000000000002</v>
      </c>
    </row>
    <row r="1534" spans="1:15" x14ac:dyDescent="0.25">
      <c r="A1534" s="50">
        <v>2104</v>
      </c>
      <c r="B1534" s="50">
        <v>13350</v>
      </c>
      <c r="C1534" s="50">
        <v>13350</v>
      </c>
      <c r="D1534" s="57">
        <v>45.62</v>
      </c>
      <c r="E1534" s="50" t="s">
        <v>167</v>
      </c>
      <c r="F1534" s="50" t="s">
        <v>350</v>
      </c>
      <c r="G1534" s="50" t="s">
        <v>509</v>
      </c>
      <c r="H1534" s="52">
        <v>41675</v>
      </c>
      <c r="I1534" s="50" t="s">
        <v>61</v>
      </c>
      <c r="J1534" s="50" t="s">
        <v>6</v>
      </c>
      <c r="K1534" s="50" t="s">
        <v>39</v>
      </c>
      <c r="L1534" s="51">
        <v>8615.2249245300009</v>
      </c>
      <c r="M1534" s="51">
        <v>1990408.03635</v>
      </c>
      <c r="N1534" s="51">
        <v>45.693663866199998</v>
      </c>
      <c r="O1534" s="51">
        <v>45.62</v>
      </c>
    </row>
    <row r="1535" spans="1:15" x14ac:dyDescent="0.25">
      <c r="A1535" s="50">
        <v>2105</v>
      </c>
      <c r="B1535" s="50">
        <v>13365</v>
      </c>
      <c r="C1535" s="50">
        <v>13365</v>
      </c>
      <c r="D1535" s="57">
        <v>8.66</v>
      </c>
      <c r="E1535" s="50" t="s">
        <v>167</v>
      </c>
      <c r="F1535" s="50" t="s">
        <v>350</v>
      </c>
      <c r="G1535" s="50" t="s">
        <v>509</v>
      </c>
      <c r="H1535" s="52">
        <v>41675</v>
      </c>
      <c r="I1535" s="50" t="s">
        <v>61</v>
      </c>
      <c r="J1535" s="50" t="s">
        <v>6</v>
      </c>
      <c r="K1535" s="50" t="s">
        <v>39</v>
      </c>
      <c r="L1535" s="51">
        <v>2488.4066362100002</v>
      </c>
      <c r="M1535" s="51">
        <v>377713.61759899999</v>
      </c>
      <c r="N1535" s="51">
        <v>8.6711461996800008</v>
      </c>
      <c r="O1535" s="51">
        <v>8.66</v>
      </c>
    </row>
    <row r="1536" spans="1:15" x14ac:dyDescent="0.25">
      <c r="A1536" s="50">
        <v>2106</v>
      </c>
      <c r="B1536" s="50">
        <v>13366</v>
      </c>
      <c r="C1536" s="50">
        <v>13366</v>
      </c>
      <c r="D1536" s="57">
        <v>18.600000000000001</v>
      </c>
      <c r="E1536" s="50" t="s">
        <v>167</v>
      </c>
      <c r="F1536" s="50" t="s">
        <v>350</v>
      </c>
      <c r="G1536" s="50" t="s">
        <v>509</v>
      </c>
      <c r="H1536" s="52">
        <v>41675</v>
      </c>
      <c r="I1536" s="50" t="s">
        <v>61</v>
      </c>
      <c r="J1536" s="50" t="s">
        <v>6</v>
      </c>
      <c r="K1536" s="50" t="s">
        <v>39</v>
      </c>
      <c r="L1536" s="51">
        <v>4032.15848224</v>
      </c>
      <c r="M1536" s="51">
        <v>811270.65661399998</v>
      </c>
      <c r="N1536" s="51">
        <v>18.624286081400001</v>
      </c>
      <c r="O1536" s="51">
        <v>18.600000000000001</v>
      </c>
    </row>
    <row r="1537" spans="1:15" x14ac:dyDescent="0.25">
      <c r="A1537" s="50">
        <v>2107</v>
      </c>
      <c r="B1537" s="50">
        <v>13372</v>
      </c>
      <c r="C1537" s="50">
        <v>13372</v>
      </c>
      <c r="D1537" s="57">
        <v>32.590000000000003</v>
      </c>
      <c r="E1537" s="50" t="s">
        <v>167</v>
      </c>
      <c r="F1537" s="50" t="s">
        <v>350</v>
      </c>
      <c r="G1537" s="50" t="s">
        <v>509</v>
      </c>
      <c r="H1537" s="52">
        <v>41675</v>
      </c>
      <c r="I1537" s="50" t="s">
        <v>61</v>
      </c>
      <c r="J1537" s="50" t="s">
        <v>6</v>
      </c>
      <c r="K1537" s="50" t="s">
        <v>39</v>
      </c>
      <c r="L1537" s="51">
        <v>6390.2402994900003</v>
      </c>
      <c r="M1537" s="51">
        <v>1394826.9180900001</v>
      </c>
      <c r="N1537" s="51">
        <v>32.020948058099997</v>
      </c>
      <c r="O1537" s="51">
        <v>32.020948058099997</v>
      </c>
    </row>
    <row r="1538" spans="1:15" x14ac:dyDescent="0.25">
      <c r="A1538" s="50">
        <v>2108</v>
      </c>
      <c r="B1538" s="50">
        <v>13374</v>
      </c>
      <c r="C1538" s="50">
        <v>13374</v>
      </c>
      <c r="D1538" s="57">
        <v>35.11</v>
      </c>
      <c r="E1538" s="50" t="s">
        <v>167</v>
      </c>
      <c r="F1538" s="50" t="s">
        <v>350</v>
      </c>
      <c r="G1538" s="50" t="s">
        <v>509</v>
      </c>
      <c r="H1538" s="52">
        <v>41675</v>
      </c>
      <c r="I1538" s="50" t="s">
        <v>61</v>
      </c>
      <c r="J1538" s="50" t="s">
        <v>6</v>
      </c>
      <c r="K1538" s="50" t="s">
        <v>39</v>
      </c>
      <c r="L1538" s="51">
        <v>5956.1706584000003</v>
      </c>
      <c r="M1538" s="51">
        <v>1532195.18108</v>
      </c>
      <c r="N1538" s="51">
        <v>35.174502063399999</v>
      </c>
      <c r="O1538" s="51">
        <v>35.11</v>
      </c>
    </row>
    <row r="1539" spans="1:15" x14ac:dyDescent="0.25">
      <c r="A1539" s="50">
        <v>2109</v>
      </c>
      <c r="B1539" s="50">
        <v>13381</v>
      </c>
      <c r="C1539" s="50">
        <v>13381</v>
      </c>
      <c r="D1539" s="57">
        <v>9.23</v>
      </c>
      <c r="E1539" s="50" t="s">
        <v>167</v>
      </c>
      <c r="F1539" s="50" t="s">
        <v>350</v>
      </c>
      <c r="G1539" s="50" t="s">
        <v>509</v>
      </c>
      <c r="H1539" s="52">
        <v>41675</v>
      </c>
      <c r="I1539" s="50" t="s">
        <v>61</v>
      </c>
      <c r="J1539" s="50" t="s">
        <v>6</v>
      </c>
      <c r="K1539" s="50" t="s">
        <v>39</v>
      </c>
      <c r="L1539" s="51">
        <v>2498.2368984599998</v>
      </c>
      <c r="M1539" s="51">
        <v>402500.84089599998</v>
      </c>
      <c r="N1539" s="51">
        <v>9.2401848233199999</v>
      </c>
      <c r="O1539" s="51">
        <v>9.23</v>
      </c>
    </row>
    <row r="1540" spans="1:15" x14ac:dyDescent="0.25">
      <c r="A1540" s="50">
        <v>2111</v>
      </c>
      <c r="B1540" s="50">
        <v>13486</v>
      </c>
      <c r="C1540" s="50">
        <v>13486</v>
      </c>
      <c r="D1540" s="57">
        <v>136.54</v>
      </c>
      <c r="E1540" s="50" t="s">
        <v>167</v>
      </c>
      <c r="F1540" s="50" t="s">
        <v>350</v>
      </c>
      <c r="G1540" s="50" t="s">
        <v>510</v>
      </c>
      <c r="H1540" s="52">
        <v>41697</v>
      </c>
      <c r="I1540" s="50" t="s">
        <v>61</v>
      </c>
      <c r="J1540" s="50" t="s">
        <v>6</v>
      </c>
      <c r="K1540" s="50" t="s">
        <v>39</v>
      </c>
      <c r="L1540" s="51">
        <v>19613.346427299999</v>
      </c>
      <c r="M1540" s="51">
        <v>5954839.9922399996</v>
      </c>
      <c r="N1540" s="51">
        <v>136.70486252699999</v>
      </c>
      <c r="O1540" s="51">
        <v>136.54</v>
      </c>
    </row>
    <row r="1541" spans="1:15" x14ac:dyDescent="0.25">
      <c r="A1541" s="50">
        <v>2113</v>
      </c>
      <c r="B1541" s="50">
        <v>13500</v>
      </c>
      <c r="C1541" s="50">
        <v>13500</v>
      </c>
      <c r="D1541" s="57">
        <v>10</v>
      </c>
      <c r="E1541" s="50" t="s">
        <v>317</v>
      </c>
      <c r="F1541" s="50" t="s">
        <v>350</v>
      </c>
      <c r="G1541" s="50" t="s">
        <v>642</v>
      </c>
      <c r="H1541" s="52">
        <v>41684</v>
      </c>
      <c r="I1541" s="50" t="s">
        <v>61</v>
      </c>
      <c r="J1541" s="50" t="s">
        <v>319</v>
      </c>
      <c r="K1541" s="50" t="s">
        <v>39</v>
      </c>
      <c r="L1541" s="51">
        <v>2251.7179085399998</v>
      </c>
      <c r="M1541" s="51">
        <v>219079.260373</v>
      </c>
      <c r="N1541" s="51">
        <v>5.0293878946900001</v>
      </c>
      <c r="O1541" s="51">
        <v>5.0293878946900001</v>
      </c>
    </row>
    <row r="1542" spans="1:15" x14ac:dyDescent="0.25">
      <c r="A1542" s="50">
        <v>2114</v>
      </c>
      <c r="B1542" s="50">
        <v>13503</v>
      </c>
      <c r="C1542" s="50">
        <v>13503</v>
      </c>
      <c r="D1542" s="57">
        <v>19.14</v>
      </c>
      <c r="E1542" s="50" t="s">
        <v>167</v>
      </c>
      <c r="F1542" s="50" t="s">
        <v>350</v>
      </c>
      <c r="G1542" s="50" t="s">
        <v>510</v>
      </c>
      <c r="H1542" s="52">
        <v>41697</v>
      </c>
      <c r="I1542" s="50" t="s">
        <v>61</v>
      </c>
      <c r="J1542" s="50" t="s">
        <v>6</v>
      </c>
      <c r="K1542" s="50" t="s">
        <v>39</v>
      </c>
      <c r="L1542" s="51">
        <v>3870.3477939999998</v>
      </c>
      <c r="M1542" s="51">
        <v>834697.40512400004</v>
      </c>
      <c r="N1542" s="51">
        <v>19.1620923766</v>
      </c>
      <c r="O1542" s="51">
        <v>19.14</v>
      </c>
    </row>
    <row r="1543" spans="1:15" x14ac:dyDescent="0.25">
      <c r="A1543" s="50">
        <v>2115</v>
      </c>
      <c r="B1543" s="50">
        <v>13504</v>
      </c>
      <c r="C1543" s="50">
        <v>13504</v>
      </c>
      <c r="D1543" s="57">
        <v>47.56</v>
      </c>
      <c r="E1543" s="50" t="s">
        <v>167</v>
      </c>
      <c r="F1543" s="50" t="s">
        <v>350</v>
      </c>
      <c r="G1543" s="50" t="s">
        <v>510</v>
      </c>
      <c r="H1543" s="52">
        <v>41697</v>
      </c>
      <c r="I1543" s="50" t="s">
        <v>61</v>
      </c>
      <c r="J1543" s="50" t="s">
        <v>6</v>
      </c>
      <c r="K1543" s="50" t="s">
        <v>39</v>
      </c>
      <c r="L1543" s="51">
        <v>6420.7605429699997</v>
      </c>
      <c r="M1543" s="51">
        <v>2074121.4819</v>
      </c>
      <c r="N1543" s="51">
        <v>47.615467824</v>
      </c>
      <c r="O1543" s="51">
        <v>47.56</v>
      </c>
    </row>
    <row r="1544" spans="1:15" x14ac:dyDescent="0.25">
      <c r="A1544" s="50">
        <v>2116</v>
      </c>
      <c r="B1544" s="50">
        <v>13505</v>
      </c>
      <c r="C1544" s="50">
        <v>13505</v>
      </c>
      <c r="D1544" s="57">
        <v>38.619999999999997</v>
      </c>
      <c r="E1544" s="50" t="s">
        <v>167</v>
      </c>
      <c r="F1544" s="50" t="s">
        <v>350</v>
      </c>
      <c r="G1544" s="50" t="s">
        <v>510</v>
      </c>
      <c r="H1544" s="52">
        <v>41697</v>
      </c>
      <c r="I1544" s="50" t="s">
        <v>61</v>
      </c>
      <c r="J1544" s="50" t="s">
        <v>6</v>
      </c>
      <c r="K1544" s="50" t="s">
        <v>39</v>
      </c>
      <c r="L1544" s="51">
        <v>704.01701689000004</v>
      </c>
      <c r="M1544" s="51">
        <v>7834.1031594200003</v>
      </c>
      <c r="N1544" s="51">
        <v>0.17984698108200001</v>
      </c>
      <c r="O1544" s="51">
        <v>0.17984698108200001</v>
      </c>
    </row>
    <row r="1545" spans="1:15" x14ac:dyDescent="0.25">
      <c r="A1545" s="50">
        <v>2117</v>
      </c>
      <c r="B1545" s="50">
        <v>13506</v>
      </c>
      <c r="C1545" s="50">
        <v>13506</v>
      </c>
      <c r="D1545" s="57">
        <v>61.08</v>
      </c>
      <c r="E1545" s="50" t="s">
        <v>167</v>
      </c>
      <c r="F1545" s="50" t="s">
        <v>350</v>
      </c>
      <c r="G1545" s="50" t="s">
        <v>510</v>
      </c>
      <c r="H1545" s="52">
        <v>41697</v>
      </c>
      <c r="I1545" s="50" t="s">
        <v>61</v>
      </c>
      <c r="J1545" s="50" t="s">
        <v>6</v>
      </c>
      <c r="K1545" s="50" t="s">
        <v>39</v>
      </c>
      <c r="L1545" s="51">
        <v>4603.0341243599996</v>
      </c>
      <c r="M1545" s="51">
        <v>831652.60870999994</v>
      </c>
      <c r="N1545" s="51">
        <v>19.0921931894</v>
      </c>
      <c r="O1545" s="51">
        <v>19.0921931894</v>
      </c>
    </row>
    <row r="1546" spans="1:15" x14ac:dyDescent="0.25">
      <c r="A1546" s="50">
        <v>2118</v>
      </c>
      <c r="B1546" s="50">
        <v>13508</v>
      </c>
      <c r="C1546" s="50">
        <v>13508</v>
      </c>
      <c r="D1546" s="57">
        <v>27.51</v>
      </c>
      <c r="E1546" s="50" t="s">
        <v>167</v>
      </c>
      <c r="F1546" s="50" t="s">
        <v>350</v>
      </c>
      <c r="G1546" s="50" t="s">
        <v>510</v>
      </c>
      <c r="H1546" s="52">
        <v>41697</v>
      </c>
      <c r="I1546" s="50" t="s">
        <v>61</v>
      </c>
      <c r="J1546" s="50" t="s">
        <v>6</v>
      </c>
      <c r="K1546" s="50" t="s">
        <v>39</v>
      </c>
      <c r="L1546" s="51">
        <v>5280.4885761100004</v>
      </c>
      <c r="M1546" s="51">
        <v>1295968.7239699999</v>
      </c>
      <c r="N1546" s="51">
        <v>29.751467122499999</v>
      </c>
      <c r="O1546" s="51">
        <v>27.51</v>
      </c>
    </row>
    <row r="1547" spans="1:15" x14ac:dyDescent="0.25">
      <c r="A1547" s="50">
        <v>2119</v>
      </c>
      <c r="B1547" s="50">
        <v>13509</v>
      </c>
      <c r="C1547" s="50">
        <v>13509</v>
      </c>
      <c r="D1547" s="57">
        <v>30.32</v>
      </c>
      <c r="E1547" s="50" t="s">
        <v>167</v>
      </c>
      <c r="F1547" s="50" t="s">
        <v>350</v>
      </c>
      <c r="G1547" s="50" t="s">
        <v>510</v>
      </c>
      <c r="H1547" s="52">
        <v>41697</v>
      </c>
      <c r="I1547" s="50" t="s">
        <v>61</v>
      </c>
      <c r="J1547" s="50" t="s">
        <v>6</v>
      </c>
      <c r="K1547" s="50" t="s">
        <v>39</v>
      </c>
      <c r="L1547" s="51">
        <v>5258.6488249399999</v>
      </c>
      <c r="M1547" s="51">
        <v>1247268.2092500001</v>
      </c>
      <c r="N1547" s="51">
        <v>28.633452670699999</v>
      </c>
      <c r="O1547" s="51">
        <v>28.633452670699999</v>
      </c>
    </row>
    <row r="1548" spans="1:15" x14ac:dyDescent="0.25">
      <c r="A1548" s="50">
        <v>2120</v>
      </c>
      <c r="B1548" s="50">
        <v>13510</v>
      </c>
      <c r="C1548" s="50">
        <v>13510</v>
      </c>
      <c r="D1548" s="57">
        <v>19.64</v>
      </c>
      <c r="E1548" s="50" t="s">
        <v>167</v>
      </c>
      <c r="F1548" s="50" t="s">
        <v>350</v>
      </c>
      <c r="G1548" s="50" t="s">
        <v>510</v>
      </c>
      <c r="H1548" s="52">
        <v>41697</v>
      </c>
      <c r="I1548" s="50" t="s">
        <v>61</v>
      </c>
      <c r="J1548" s="50" t="s">
        <v>6</v>
      </c>
      <c r="K1548" s="50" t="s">
        <v>39</v>
      </c>
      <c r="L1548" s="51">
        <v>3927.9453109900001</v>
      </c>
      <c r="M1548" s="51">
        <v>856379.69787000003</v>
      </c>
      <c r="N1548" s="51">
        <v>19.659851317699999</v>
      </c>
      <c r="O1548" s="51">
        <v>19.64</v>
      </c>
    </row>
    <row r="1549" spans="1:15" x14ac:dyDescent="0.25">
      <c r="A1549" s="50">
        <v>2121</v>
      </c>
      <c r="B1549" s="50">
        <v>13512</v>
      </c>
      <c r="C1549" s="50">
        <v>13512</v>
      </c>
      <c r="D1549" s="57">
        <v>109.36</v>
      </c>
      <c r="E1549" s="50" t="s">
        <v>167</v>
      </c>
      <c r="F1549" s="50" t="s">
        <v>350</v>
      </c>
      <c r="G1549" s="50" t="s">
        <v>510</v>
      </c>
      <c r="H1549" s="52">
        <v>41697</v>
      </c>
      <c r="I1549" s="50" t="s">
        <v>61</v>
      </c>
      <c r="J1549" s="50" t="s">
        <v>6</v>
      </c>
      <c r="K1549" s="50" t="s">
        <v>39</v>
      </c>
      <c r="L1549" s="51">
        <v>13151.1304949</v>
      </c>
      <c r="M1549" s="51">
        <v>4769665.5888400003</v>
      </c>
      <c r="N1549" s="51">
        <v>109.496893195</v>
      </c>
      <c r="O1549" s="51">
        <v>109.36</v>
      </c>
    </row>
    <row r="1550" spans="1:15" x14ac:dyDescent="0.25">
      <c r="A1550" s="50">
        <v>2122</v>
      </c>
      <c r="B1550" s="50">
        <v>13513</v>
      </c>
      <c r="C1550" s="50">
        <v>13513</v>
      </c>
      <c r="D1550" s="57">
        <v>36.659999999999997</v>
      </c>
      <c r="E1550" s="50" t="s">
        <v>167</v>
      </c>
      <c r="F1550" s="50" t="s">
        <v>350</v>
      </c>
      <c r="G1550" s="50" t="s">
        <v>510</v>
      </c>
      <c r="H1550" s="52">
        <v>41697</v>
      </c>
      <c r="I1550" s="50" t="s">
        <v>61</v>
      </c>
      <c r="J1550" s="50" t="s">
        <v>6</v>
      </c>
      <c r="K1550" s="50" t="s">
        <v>39</v>
      </c>
      <c r="L1550" s="51">
        <v>5116.1414096199996</v>
      </c>
      <c r="M1550" s="51">
        <v>1598927.29874</v>
      </c>
      <c r="N1550" s="51">
        <v>36.706466815100001</v>
      </c>
      <c r="O1550" s="51">
        <v>36.659999999999997</v>
      </c>
    </row>
    <row r="1551" spans="1:15" x14ac:dyDescent="0.25">
      <c r="A1551" s="50">
        <v>2123</v>
      </c>
      <c r="B1551" s="50">
        <v>13514</v>
      </c>
      <c r="C1551" s="50">
        <v>13514</v>
      </c>
      <c r="D1551" s="57">
        <v>219.89</v>
      </c>
      <c r="E1551" s="50" t="s">
        <v>167</v>
      </c>
      <c r="F1551" s="50" t="s">
        <v>350</v>
      </c>
      <c r="G1551" s="50" t="s">
        <v>510</v>
      </c>
      <c r="H1551" s="52">
        <v>41697</v>
      </c>
      <c r="I1551" s="50" t="s">
        <v>61</v>
      </c>
      <c r="J1551" s="50" t="s">
        <v>6</v>
      </c>
      <c r="K1551" s="50" t="s">
        <v>39</v>
      </c>
      <c r="L1551" s="51">
        <v>25538.934776400001</v>
      </c>
      <c r="M1551" s="51">
        <v>9717650.5300900005</v>
      </c>
      <c r="N1551" s="51">
        <v>223.08745180899999</v>
      </c>
      <c r="O1551" s="51">
        <v>219.89</v>
      </c>
    </row>
    <row r="1552" spans="1:15" x14ac:dyDescent="0.25">
      <c r="A1552" s="50">
        <v>2124</v>
      </c>
      <c r="B1552" s="50">
        <v>13515</v>
      </c>
      <c r="C1552" s="50">
        <v>13515</v>
      </c>
      <c r="D1552" s="57">
        <v>19.88</v>
      </c>
      <c r="E1552" s="50" t="s">
        <v>167</v>
      </c>
      <c r="F1552" s="50" t="s">
        <v>350</v>
      </c>
      <c r="G1552" s="50" t="s">
        <v>510</v>
      </c>
      <c r="H1552" s="52">
        <v>41697</v>
      </c>
      <c r="I1552" s="50" t="s">
        <v>61</v>
      </c>
      <c r="J1552" s="50" t="s">
        <v>6</v>
      </c>
      <c r="K1552" s="50" t="s">
        <v>39</v>
      </c>
      <c r="L1552" s="51">
        <v>3939.5779441200002</v>
      </c>
      <c r="M1552" s="51">
        <v>866981.55483899999</v>
      </c>
      <c r="N1552" s="51">
        <v>19.9032374375</v>
      </c>
      <c r="O1552" s="51">
        <v>19.88</v>
      </c>
    </row>
    <row r="1553" spans="1:15" x14ac:dyDescent="0.25">
      <c r="A1553" s="50">
        <v>2125</v>
      </c>
      <c r="B1553" s="50">
        <v>13517</v>
      </c>
      <c r="C1553" s="50">
        <v>13517</v>
      </c>
      <c r="D1553" s="57">
        <v>6.63</v>
      </c>
      <c r="E1553" s="50" t="s">
        <v>167</v>
      </c>
      <c r="F1553" s="50" t="s">
        <v>350</v>
      </c>
      <c r="G1553" s="50" t="s">
        <v>510</v>
      </c>
      <c r="H1553" s="52">
        <v>41697</v>
      </c>
      <c r="I1553" s="50" t="s">
        <v>61</v>
      </c>
      <c r="J1553" s="50" t="s">
        <v>6</v>
      </c>
      <c r="K1553" s="50" t="s">
        <v>39</v>
      </c>
      <c r="L1553" s="51">
        <v>2621.5549809700001</v>
      </c>
      <c r="M1553" s="51">
        <v>428592.630053</v>
      </c>
      <c r="N1553" s="51">
        <v>9.8391722779799995</v>
      </c>
      <c r="O1553" s="51">
        <v>6.63</v>
      </c>
    </row>
    <row r="1554" spans="1:15" x14ac:dyDescent="0.25">
      <c r="A1554" s="50">
        <v>2126</v>
      </c>
      <c r="B1554" s="50">
        <v>13518</v>
      </c>
      <c r="C1554" s="50">
        <v>13518</v>
      </c>
      <c r="D1554" s="57">
        <v>20.13</v>
      </c>
      <c r="E1554" s="50" t="s">
        <v>167</v>
      </c>
      <c r="F1554" s="50" t="s">
        <v>350</v>
      </c>
      <c r="G1554" s="50" t="s">
        <v>510</v>
      </c>
      <c r="H1554" s="52">
        <v>41697</v>
      </c>
      <c r="I1554" s="50" t="s">
        <v>61</v>
      </c>
      <c r="J1554" s="50" t="s">
        <v>6</v>
      </c>
      <c r="K1554" s="50" t="s">
        <v>39</v>
      </c>
      <c r="L1554" s="51">
        <v>3979.7379849700001</v>
      </c>
      <c r="M1554" s="51">
        <v>877885.72132600006</v>
      </c>
      <c r="N1554" s="51">
        <v>20.153563656599999</v>
      </c>
      <c r="O1554" s="51">
        <v>20.13</v>
      </c>
    </row>
    <row r="1555" spans="1:15" x14ac:dyDescent="0.25">
      <c r="A1555" s="50">
        <v>2127</v>
      </c>
      <c r="B1555" s="50">
        <v>13547</v>
      </c>
      <c r="C1555" s="50">
        <v>13547</v>
      </c>
      <c r="D1555" s="57">
        <v>5.22</v>
      </c>
      <c r="E1555" s="50" t="s">
        <v>317</v>
      </c>
      <c r="F1555" s="50" t="s">
        <v>350</v>
      </c>
      <c r="G1555" s="50" t="s">
        <v>643</v>
      </c>
      <c r="H1555" s="52">
        <v>41677</v>
      </c>
      <c r="I1555" s="50" t="s">
        <v>61</v>
      </c>
      <c r="J1555" s="50" t="s">
        <v>319</v>
      </c>
      <c r="K1555" s="50" t="s">
        <v>39</v>
      </c>
      <c r="L1555" s="51">
        <v>2587.77491521</v>
      </c>
      <c r="M1555" s="51">
        <v>406876.03216499998</v>
      </c>
      <c r="N1555" s="51">
        <v>9.3406257960100003</v>
      </c>
      <c r="O1555" s="51">
        <v>5.22</v>
      </c>
    </row>
    <row r="1556" spans="1:15" x14ac:dyDescent="0.25">
      <c r="A1556" s="50">
        <v>2128</v>
      </c>
      <c r="B1556" s="50">
        <v>13561</v>
      </c>
      <c r="C1556" s="50">
        <v>13561</v>
      </c>
      <c r="D1556" s="57">
        <v>7.98</v>
      </c>
      <c r="E1556" s="50" t="s">
        <v>167</v>
      </c>
      <c r="F1556" s="50" t="s">
        <v>350</v>
      </c>
      <c r="G1556" s="50" t="s">
        <v>262</v>
      </c>
      <c r="H1556" s="52">
        <v>41701</v>
      </c>
      <c r="I1556" s="50" t="s">
        <v>61</v>
      </c>
      <c r="J1556" s="50" t="s">
        <v>6</v>
      </c>
      <c r="K1556" s="50" t="s">
        <v>39</v>
      </c>
      <c r="L1556" s="51">
        <v>2364.95376609</v>
      </c>
      <c r="M1556" s="51">
        <v>348001.32427500002</v>
      </c>
      <c r="N1556" s="51">
        <v>7.9890430735700004</v>
      </c>
      <c r="O1556" s="51">
        <v>7.98</v>
      </c>
    </row>
    <row r="1557" spans="1:15" x14ac:dyDescent="0.25">
      <c r="A1557" s="50">
        <v>2129</v>
      </c>
      <c r="B1557" s="50">
        <v>13562</v>
      </c>
      <c r="C1557" s="50">
        <v>13562</v>
      </c>
      <c r="D1557" s="57">
        <v>89.87</v>
      </c>
      <c r="E1557" s="50" t="s">
        <v>167</v>
      </c>
      <c r="F1557" s="50" t="s">
        <v>350</v>
      </c>
      <c r="G1557" s="50" t="s">
        <v>262</v>
      </c>
      <c r="H1557" s="52">
        <v>41701</v>
      </c>
      <c r="I1557" s="50" t="s">
        <v>61</v>
      </c>
      <c r="J1557" s="50" t="s">
        <v>6</v>
      </c>
      <c r="K1557" s="50" t="s">
        <v>39</v>
      </c>
      <c r="L1557" s="51">
        <v>16066.399455299999</v>
      </c>
      <c r="M1557" s="51">
        <v>4291841.8482499998</v>
      </c>
      <c r="N1557" s="51">
        <v>98.527525612299996</v>
      </c>
      <c r="O1557" s="51">
        <v>89.87</v>
      </c>
    </row>
    <row r="1558" spans="1:15" x14ac:dyDescent="0.25">
      <c r="A1558" s="50">
        <v>2130</v>
      </c>
      <c r="B1558" s="50">
        <v>13563</v>
      </c>
      <c r="C1558" s="50">
        <v>13563</v>
      </c>
      <c r="D1558" s="57">
        <v>61.61</v>
      </c>
      <c r="E1558" s="50" t="s">
        <v>167</v>
      </c>
      <c r="F1558" s="50" t="s">
        <v>350</v>
      </c>
      <c r="G1558" s="50" t="s">
        <v>262</v>
      </c>
      <c r="H1558" s="52">
        <v>41701</v>
      </c>
      <c r="I1558" s="50" t="s">
        <v>61</v>
      </c>
      <c r="J1558" s="50" t="s">
        <v>6</v>
      </c>
      <c r="K1558" s="50" t="s">
        <v>39</v>
      </c>
      <c r="L1558" s="51">
        <v>13695.0268498</v>
      </c>
      <c r="M1558" s="51">
        <v>2711146.3293699999</v>
      </c>
      <c r="N1558" s="51">
        <v>62.239604545299997</v>
      </c>
      <c r="O1558" s="51">
        <v>61.61</v>
      </c>
    </row>
    <row r="1559" spans="1:15" x14ac:dyDescent="0.25">
      <c r="A1559" s="50">
        <v>2131</v>
      </c>
      <c r="B1559" s="50">
        <v>13564</v>
      </c>
      <c r="C1559" s="50">
        <v>13564</v>
      </c>
      <c r="D1559" s="57">
        <v>8.9600000000000009</v>
      </c>
      <c r="E1559" s="50" t="s">
        <v>167</v>
      </c>
      <c r="F1559" s="50" t="s">
        <v>350</v>
      </c>
      <c r="G1559" s="50" t="s">
        <v>262</v>
      </c>
      <c r="H1559" s="52">
        <v>41701</v>
      </c>
      <c r="I1559" s="50" t="s">
        <v>61</v>
      </c>
      <c r="J1559" s="50" t="s">
        <v>6</v>
      </c>
      <c r="K1559" s="50" t="s">
        <v>39</v>
      </c>
      <c r="L1559" s="51">
        <v>2521.84380418</v>
      </c>
      <c r="M1559" s="51">
        <v>391071.620345</v>
      </c>
      <c r="N1559" s="51">
        <v>8.9778049732900005</v>
      </c>
      <c r="O1559" s="51">
        <v>8.9600000000000009</v>
      </c>
    </row>
    <row r="1560" spans="1:15" x14ac:dyDescent="0.25">
      <c r="A1560" s="50">
        <v>2132</v>
      </c>
      <c r="B1560" s="50">
        <v>13565</v>
      </c>
      <c r="C1560" s="50">
        <v>13565</v>
      </c>
      <c r="D1560" s="57">
        <v>76.45</v>
      </c>
      <c r="E1560" s="50" t="s">
        <v>167</v>
      </c>
      <c r="F1560" s="50" t="s">
        <v>350</v>
      </c>
      <c r="G1560" s="50" t="s">
        <v>262</v>
      </c>
      <c r="H1560" s="52">
        <v>41701</v>
      </c>
      <c r="I1560" s="50" t="s">
        <v>61</v>
      </c>
      <c r="J1560" s="50" t="s">
        <v>6</v>
      </c>
      <c r="K1560" s="50" t="s">
        <v>39</v>
      </c>
      <c r="L1560" s="51">
        <v>13960.4628108</v>
      </c>
      <c r="M1560" s="51">
        <v>3334745.14072</v>
      </c>
      <c r="N1560" s="51">
        <v>76.555520655199999</v>
      </c>
      <c r="O1560" s="51">
        <v>76.45</v>
      </c>
    </row>
    <row r="1561" spans="1:15" x14ac:dyDescent="0.25">
      <c r="A1561" s="50">
        <v>2133</v>
      </c>
      <c r="B1561" s="50">
        <v>13566</v>
      </c>
      <c r="C1561" s="50">
        <v>13566</v>
      </c>
      <c r="D1561" s="57">
        <v>54.44</v>
      </c>
      <c r="E1561" s="50" t="s">
        <v>167</v>
      </c>
      <c r="F1561" s="50" t="s">
        <v>350</v>
      </c>
      <c r="G1561" s="50" t="s">
        <v>262</v>
      </c>
      <c r="H1561" s="52">
        <v>41701</v>
      </c>
      <c r="I1561" s="50" t="s">
        <v>61</v>
      </c>
      <c r="J1561" s="50" t="s">
        <v>6</v>
      </c>
      <c r="K1561" s="50" t="s">
        <v>39</v>
      </c>
      <c r="L1561" s="51">
        <v>8863.63682161</v>
      </c>
      <c r="M1561" s="51">
        <v>2374543.5720000002</v>
      </c>
      <c r="N1561" s="51">
        <v>54.512237608</v>
      </c>
      <c r="O1561" s="51">
        <v>54.44</v>
      </c>
    </row>
    <row r="1562" spans="1:15" x14ac:dyDescent="0.25">
      <c r="A1562" s="50">
        <v>2134</v>
      </c>
      <c r="B1562" s="50">
        <v>13567</v>
      </c>
      <c r="C1562" s="50">
        <v>13567</v>
      </c>
      <c r="D1562" s="57">
        <v>3.85</v>
      </c>
      <c r="E1562" s="50" t="s">
        <v>167</v>
      </c>
      <c r="F1562" s="50" t="s">
        <v>350</v>
      </c>
      <c r="G1562" s="50" t="s">
        <v>262</v>
      </c>
      <c r="H1562" s="52">
        <v>41698</v>
      </c>
      <c r="I1562" s="50" t="s">
        <v>61</v>
      </c>
      <c r="J1562" s="50" t="s">
        <v>6</v>
      </c>
      <c r="K1562" s="50" t="s">
        <v>39</v>
      </c>
      <c r="L1562" s="51">
        <v>1752.4252638299999</v>
      </c>
      <c r="M1562" s="51">
        <v>167698.212722</v>
      </c>
      <c r="N1562" s="51">
        <v>3.8498366280399998</v>
      </c>
      <c r="O1562" s="51">
        <v>3.8498366280399998</v>
      </c>
    </row>
    <row r="1563" spans="1:15" x14ac:dyDescent="0.25">
      <c r="A1563" s="50">
        <v>2135</v>
      </c>
      <c r="B1563" s="50">
        <v>13568</v>
      </c>
      <c r="C1563" s="50">
        <v>13568</v>
      </c>
      <c r="D1563" s="57">
        <v>27.45</v>
      </c>
      <c r="E1563" s="50" t="s">
        <v>167</v>
      </c>
      <c r="F1563" s="50" t="s">
        <v>350</v>
      </c>
      <c r="G1563" s="50" t="s">
        <v>262</v>
      </c>
      <c r="H1563" s="52">
        <v>41698</v>
      </c>
      <c r="I1563" s="50" t="s">
        <v>61</v>
      </c>
      <c r="J1563" s="50" t="s">
        <v>6</v>
      </c>
      <c r="K1563" s="50" t="s">
        <v>39</v>
      </c>
      <c r="L1563" s="51">
        <v>5274.7887831999997</v>
      </c>
      <c r="M1563" s="51">
        <v>1178842.6561199999</v>
      </c>
      <c r="N1563" s="51">
        <v>27.062611834399998</v>
      </c>
      <c r="O1563" s="51">
        <v>27.062611834399998</v>
      </c>
    </row>
    <row r="1564" spans="1:15" x14ac:dyDescent="0.25">
      <c r="A1564" s="50">
        <v>2136</v>
      </c>
      <c r="B1564" s="50">
        <v>13570</v>
      </c>
      <c r="C1564" s="50">
        <v>13570</v>
      </c>
      <c r="D1564" s="57">
        <v>78.209999999999994</v>
      </c>
      <c r="E1564" s="50" t="s">
        <v>167</v>
      </c>
      <c r="F1564" s="50" t="s">
        <v>350</v>
      </c>
      <c r="G1564" s="50" t="s">
        <v>262</v>
      </c>
      <c r="H1564" s="52">
        <v>41701</v>
      </c>
      <c r="I1564" s="50" t="s">
        <v>61</v>
      </c>
      <c r="J1564" s="50" t="s">
        <v>6</v>
      </c>
      <c r="K1564" s="50" t="s">
        <v>39</v>
      </c>
      <c r="L1564" s="51">
        <v>15049.4947562</v>
      </c>
      <c r="M1564" s="51">
        <v>4536724.2885800004</v>
      </c>
      <c r="N1564" s="51">
        <v>104.149275379</v>
      </c>
      <c r="O1564" s="51">
        <v>78.209999999999994</v>
      </c>
    </row>
    <row r="1565" spans="1:15" x14ac:dyDescent="0.25">
      <c r="A1565" s="50">
        <v>2137</v>
      </c>
      <c r="B1565" s="50">
        <v>13571</v>
      </c>
      <c r="C1565" s="50">
        <v>13571</v>
      </c>
      <c r="D1565" s="57">
        <v>17.59</v>
      </c>
      <c r="E1565" s="50" t="s">
        <v>167</v>
      </c>
      <c r="F1565" s="50" t="s">
        <v>350</v>
      </c>
      <c r="G1565" s="50" t="s">
        <v>262</v>
      </c>
      <c r="H1565" s="52">
        <v>41701</v>
      </c>
      <c r="I1565" s="50" t="s">
        <v>61</v>
      </c>
      <c r="J1565" s="50" t="s">
        <v>6</v>
      </c>
      <c r="K1565" s="50" t="s">
        <v>39</v>
      </c>
      <c r="L1565" s="51">
        <v>5023.1047745100004</v>
      </c>
      <c r="M1565" s="51">
        <v>767474.04266499996</v>
      </c>
      <c r="N1565" s="51">
        <v>17.6188501508</v>
      </c>
      <c r="O1565" s="51">
        <v>17.59</v>
      </c>
    </row>
    <row r="1566" spans="1:15" x14ac:dyDescent="0.25">
      <c r="A1566" s="50">
        <v>2138</v>
      </c>
      <c r="B1566" s="50">
        <v>13572</v>
      </c>
      <c r="C1566" s="50">
        <v>13572</v>
      </c>
      <c r="D1566" s="57">
        <v>81.67</v>
      </c>
      <c r="E1566" s="50" t="s">
        <v>167</v>
      </c>
      <c r="F1566" s="50" t="s">
        <v>350</v>
      </c>
      <c r="G1566" s="50" t="s">
        <v>262</v>
      </c>
      <c r="H1566" s="52">
        <v>41698</v>
      </c>
      <c r="I1566" s="50" t="s">
        <v>61</v>
      </c>
      <c r="J1566" s="50" t="s">
        <v>6</v>
      </c>
      <c r="K1566" s="50" t="s">
        <v>39</v>
      </c>
      <c r="L1566" s="51">
        <v>13018.3585637</v>
      </c>
      <c r="M1566" s="51">
        <v>3563083.4191999999</v>
      </c>
      <c r="N1566" s="51">
        <v>81.797467207899999</v>
      </c>
      <c r="O1566" s="51">
        <v>81.67</v>
      </c>
    </row>
    <row r="1567" spans="1:15" x14ac:dyDescent="0.25">
      <c r="A1567" s="50">
        <v>2139</v>
      </c>
      <c r="B1567" s="50">
        <v>13573</v>
      </c>
      <c r="C1567" s="50">
        <v>13573</v>
      </c>
      <c r="D1567" s="57">
        <v>9.17</v>
      </c>
      <c r="E1567" s="50" t="s">
        <v>167</v>
      </c>
      <c r="F1567" s="50" t="s">
        <v>350</v>
      </c>
      <c r="G1567" s="50" t="s">
        <v>262</v>
      </c>
      <c r="H1567" s="52">
        <v>41698</v>
      </c>
      <c r="I1567" s="50" t="s">
        <v>61</v>
      </c>
      <c r="J1567" s="50" t="s">
        <v>6</v>
      </c>
      <c r="K1567" s="50" t="s">
        <v>39</v>
      </c>
      <c r="L1567" s="51">
        <v>1553.4969620899999</v>
      </c>
      <c r="M1567" s="51">
        <v>35968.266074599997</v>
      </c>
      <c r="N1567" s="51">
        <v>0.82572107318900001</v>
      </c>
      <c r="O1567" s="51">
        <v>0.82572107318900001</v>
      </c>
    </row>
    <row r="1568" spans="1:15" x14ac:dyDescent="0.25">
      <c r="A1568" s="50">
        <v>2140</v>
      </c>
      <c r="B1568" s="50">
        <v>13574</v>
      </c>
      <c r="C1568" s="50">
        <v>13574</v>
      </c>
      <c r="D1568" s="57">
        <v>37.409999999999997</v>
      </c>
      <c r="E1568" s="50" t="s">
        <v>167</v>
      </c>
      <c r="F1568" s="50" t="s">
        <v>350</v>
      </c>
      <c r="G1568" s="50" t="s">
        <v>262</v>
      </c>
      <c r="H1568" s="52">
        <v>41698</v>
      </c>
      <c r="I1568" s="50" t="s">
        <v>61</v>
      </c>
      <c r="J1568" s="50" t="s">
        <v>6</v>
      </c>
      <c r="K1568" s="50" t="s">
        <v>39</v>
      </c>
      <c r="L1568" s="51">
        <v>3610.0992306200001</v>
      </c>
      <c r="M1568" s="51">
        <v>287537.31617300003</v>
      </c>
      <c r="N1568" s="51">
        <v>6.60097489269</v>
      </c>
      <c r="O1568" s="51">
        <v>6.60097489269</v>
      </c>
    </row>
    <row r="1569" spans="1:15" x14ac:dyDescent="0.25">
      <c r="A1569" s="50">
        <v>2141</v>
      </c>
      <c r="B1569" s="50">
        <v>13575</v>
      </c>
      <c r="C1569" s="50">
        <v>13575</v>
      </c>
      <c r="D1569" s="57">
        <v>4.4000000000000004</v>
      </c>
      <c r="E1569" s="50" t="s">
        <v>167</v>
      </c>
      <c r="F1569" s="50" t="s">
        <v>350</v>
      </c>
      <c r="G1569" s="50" t="s">
        <v>262</v>
      </c>
      <c r="H1569" s="52">
        <v>41698</v>
      </c>
      <c r="I1569" s="50" t="s">
        <v>61</v>
      </c>
      <c r="J1569" s="50" t="s">
        <v>6</v>
      </c>
      <c r="K1569" s="50" t="s">
        <v>39</v>
      </c>
      <c r="L1569" s="51">
        <v>2087.9847728999998</v>
      </c>
      <c r="M1569" s="51">
        <v>191751.034533</v>
      </c>
      <c r="N1569" s="51">
        <v>4.4020156459899997</v>
      </c>
      <c r="O1569" s="51">
        <v>4.4000000000000004</v>
      </c>
    </row>
    <row r="1570" spans="1:15" x14ac:dyDescent="0.25">
      <c r="A1570" s="50">
        <v>2142</v>
      </c>
      <c r="B1570" s="50">
        <v>13576</v>
      </c>
      <c r="C1570" s="50">
        <v>13576</v>
      </c>
      <c r="D1570" s="57">
        <v>9.1999999999999993</v>
      </c>
      <c r="E1570" s="50" t="s">
        <v>167</v>
      </c>
      <c r="F1570" s="50" t="s">
        <v>350</v>
      </c>
      <c r="G1570" s="50" t="s">
        <v>262</v>
      </c>
      <c r="H1570" s="52">
        <v>41698</v>
      </c>
      <c r="I1570" s="50" t="s">
        <v>61</v>
      </c>
      <c r="J1570" s="50" t="s">
        <v>6</v>
      </c>
      <c r="K1570" s="50" t="s">
        <v>39</v>
      </c>
      <c r="L1570" s="51">
        <v>2533.5275821300002</v>
      </c>
      <c r="M1570" s="51">
        <v>401153.87519200001</v>
      </c>
      <c r="N1570" s="51">
        <v>9.2092626219600007</v>
      </c>
      <c r="O1570" s="51">
        <v>9.1999999999999993</v>
      </c>
    </row>
    <row r="1571" spans="1:15" x14ac:dyDescent="0.25">
      <c r="A1571" s="50">
        <v>2143</v>
      </c>
      <c r="B1571" s="50">
        <v>13592</v>
      </c>
      <c r="C1571" s="50">
        <v>13592</v>
      </c>
      <c r="D1571" s="57">
        <v>53.68</v>
      </c>
      <c r="E1571" s="50" t="s">
        <v>167</v>
      </c>
      <c r="F1571" s="50" t="s">
        <v>350</v>
      </c>
      <c r="G1571" s="50" t="s">
        <v>511</v>
      </c>
      <c r="H1571" s="52">
        <v>41719</v>
      </c>
      <c r="I1571" s="50" t="s">
        <v>61</v>
      </c>
      <c r="J1571" s="50" t="s">
        <v>6</v>
      </c>
      <c r="K1571" s="50" t="s">
        <v>39</v>
      </c>
      <c r="L1571" s="51">
        <v>10139.225639099999</v>
      </c>
      <c r="M1571" s="51">
        <v>1917220.5517</v>
      </c>
      <c r="N1571" s="51">
        <v>44.013503687099998</v>
      </c>
      <c r="O1571" s="51">
        <v>44.013503687099998</v>
      </c>
    </row>
    <row r="1572" spans="1:15" x14ac:dyDescent="0.25">
      <c r="A1572" s="50">
        <v>2144</v>
      </c>
      <c r="B1572" s="50">
        <v>13594</v>
      </c>
      <c r="C1572" s="50">
        <v>13594</v>
      </c>
      <c r="D1572" s="57">
        <v>29.39</v>
      </c>
      <c r="E1572" s="50" t="s">
        <v>167</v>
      </c>
      <c r="F1572" s="50" t="s">
        <v>350</v>
      </c>
      <c r="G1572" s="50" t="s">
        <v>511</v>
      </c>
      <c r="H1572" s="52">
        <v>41719</v>
      </c>
      <c r="I1572" s="50" t="s">
        <v>61</v>
      </c>
      <c r="J1572" s="50" t="s">
        <v>6</v>
      </c>
      <c r="K1572" s="50" t="s">
        <v>39</v>
      </c>
      <c r="L1572" s="51">
        <v>4566.0313581199998</v>
      </c>
      <c r="M1572" s="51">
        <v>1281414.0417500001</v>
      </c>
      <c r="N1572" s="51">
        <v>29.417336258599999</v>
      </c>
      <c r="O1572" s="51">
        <v>29.39</v>
      </c>
    </row>
    <row r="1573" spans="1:15" x14ac:dyDescent="0.25">
      <c r="A1573" s="50">
        <v>2145</v>
      </c>
      <c r="B1573" s="50">
        <v>13600</v>
      </c>
      <c r="C1573" s="50">
        <v>13600</v>
      </c>
      <c r="D1573" s="57">
        <v>48.47</v>
      </c>
      <c r="E1573" s="50" t="s">
        <v>167</v>
      </c>
      <c r="F1573" s="50" t="s">
        <v>350</v>
      </c>
      <c r="G1573" s="50" t="s">
        <v>644</v>
      </c>
      <c r="H1573" s="52">
        <v>41723</v>
      </c>
      <c r="I1573" s="50" t="s">
        <v>61</v>
      </c>
      <c r="J1573" s="50" t="s">
        <v>6</v>
      </c>
      <c r="K1573" s="50" t="s">
        <v>39</v>
      </c>
      <c r="L1573" s="51">
        <v>6519.9022361699999</v>
      </c>
      <c r="M1573" s="51">
        <v>2114894.34351</v>
      </c>
      <c r="N1573" s="51">
        <v>48.551487674800001</v>
      </c>
      <c r="O1573" s="51">
        <v>48.47</v>
      </c>
    </row>
    <row r="1574" spans="1:15" x14ac:dyDescent="0.25">
      <c r="A1574" s="50">
        <v>2146</v>
      </c>
      <c r="B1574" s="50">
        <v>13601</v>
      </c>
      <c r="C1574" s="50">
        <v>13601</v>
      </c>
      <c r="D1574" s="57">
        <v>49.55</v>
      </c>
      <c r="E1574" s="50" t="s">
        <v>167</v>
      </c>
      <c r="F1574" s="50" t="s">
        <v>350</v>
      </c>
      <c r="G1574" s="50" t="s">
        <v>644</v>
      </c>
      <c r="H1574" s="52">
        <v>41723</v>
      </c>
      <c r="I1574" s="50" t="s">
        <v>61</v>
      </c>
      <c r="J1574" s="50" t="s">
        <v>6</v>
      </c>
      <c r="K1574" s="50" t="s">
        <v>39</v>
      </c>
      <c r="L1574" s="51">
        <v>10229.141011399999</v>
      </c>
      <c r="M1574" s="51">
        <v>2249116.49052</v>
      </c>
      <c r="N1574" s="51">
        <v>51.632816506300003</v>
      </c>
      <c r="O1574" s="51">
        <v>49.55</v>
      </c>
    </row>
    <row r="1575" spans="1:15" x14ac:dyDescent="0.25">
      <c r="A1575" s="50">
        <v>2147</v>
      </c>
      <c r="B1575" s="50">
        <v>13602</v>
      </c>
      <c r="C1575" s="50">
        <v>13602</v>
      </c>
      <c r="D1575" s="57">
        <v>105.43</v>
      </c>
      <c r="E1575" s="50" t="s">
        <v>167</v>
      </c>
      <c r="F1575" s="50" t="s">
        <v>350</v>
      </c>
      <c r="G1575" s="50" t="s">
        <v>644</v>
      </c>
      <c r="H1575" s="52">
        <v>41723</v>
      </c>
      <c r="I1575" s="50" t="s">
        <v>61</v>
      </c>
      <c r="J1575" s="50" t="s">
        <v>6</v>
      </c>
      <c r="K1575" s="50" t="s">
        <v>39</v>
      </c>
      <c r="L1575" s="51">
        <v>15636.843988099999</v>
      </c>
      <c r="M1575" s="51">
        <v>4598885.8795999996</v>
      </c>
      <c r="N1575" s="51">
        <v>105.576314858</v>
      </c>
      <c r="O1575" s="51">
        <v>105.43</v>
      </c>
    </row>
    <row r="1576" spans="1:15" x14ac:dyDescent="0.25">
      <c r="A1576" s="50">
        <v>2148</v>
      </c>
      <c r="B1576" s="50">
        <v>13603</v>
      </c>
      <c r="C1576" s="50">
        <v>13603</v>
      </c>
      <c r="D1576" s="57">
        <v>31.48</v>
      </c>
      <c r="E1576" s="50" t="s">
        <v>167</v>
      </c>
      <c r="F1576" s="50" t="s">
        <v>350</v>
      </c>
      <c r="G1576" s="50" t="s">
        <v>644</v>
      </c>
      <c r="H1576" s="52">
        <v>41723</v>
      </c>
      <c r="I1576" s="50" t="s">
        <v>61</v>
      </c>
      <c r="J1576" s="50" t="s">
        <v>6</v>
      </c>
      <c r="K1576" s="50" t="s">
        <v>39</v>
      </c>
      <c r="L1576" s="51">
        <v>5212.4959466999999</v>
      </c>
      <c r="M1576" s="51">
        <v>1709129.1627</v>
      </c>
      <c r="N1576" s="51">
        <v>39.236363619000002</v>
      </c>
      <c r="O1576" s="51">
        <v>31.48</v>
      </c>
    </row>
    <row r="1577" spans="1:15" x14ac:dyDescent="0.25">
      <c r="A1577" s="50">
        <v>2149</v>
      </c>
      <c r="B1577" s="50">
        <v>13613</v>
      </c>
      <c r="C1577" s="50">
        <v>13613</v>
      </c>
      <c r="D1577" s="57">
        <v>30.77</v>
      </c>
      <c r="E1577" s="50" t="s">
        <v>167</v>
      </c>
      <c r="F1577" s="50" t="s">
        <v>350</v>
      </c>
      <c r="G1577" s="50" t="s">
        <v>513</v>
      </c>
      <c r="H1577" s="52">
        <v>41722</v>
      </c>
      <c r="I1577" s="50" t="s">
        <v>61</v>
      </c>
      <c r="J1577" s="50" t="s">
        <v>6</v>
      </c>
      <c r="K1577" s="50" t="s">
        <v>39</v>
      </c>
      <c r="L1577" s="51">
        <v>5272.66118276</v>
      </c>
      <c r="M1577" s="51">
        <v>1341721.8097699999</v>
      </c>
      <c r="N1577" s="51">
        <v>30.8018176462</v>
      </c>
      <c r="O1577" s="51">
        <v>30.77</v>
      </c>
    </row>
    <row r="1578" spans="1:15" x14ac:dyDescent="0.25">
      <c r="A1578" s="50">
        <v>2150</v>
      </c>
      <c r="B1578" s="50">
        <v>13617</v>
      </c>
      <c r="C1578" s="50">
        <v>13617</v>
      </c>
      <c r="D1578" s="57">
        <v>9.8000000000000007</v>
      </c>
      <c r="E1578" s="50" t="s">
        <v>167</v>
      </c>
      <c r="F1578" s="50" t="s">
        <v>350</v>
      </c>
      <c r="G1578" s="50" t="s">
        <v>513</v>
      </c>
      <c r="H1578" s="52">
        <v>41722</v>
      </c>
      <c r="I1578" s="50" t="s">
        <v>61</v>
      </c>
      <c r="J1578" s="50" t="s">
        <v>6</v>
      </c>
      <c r="K1578" s="50" t="s">
        <v>39</v>
      </c>
      <c r="L1578" s="51">
        <v>2614.7451487600001</v>
      </c>
      <c r="M1578" s="51">
        <v>427302.900715</v>
      </c>
      <c r="N1578" s="51">
        <v>9.8095640480200004</v>
      </c>
      <c r="O1578" s="51">
        <v>9.8000000000000007</v>
      </c>
    </row>
    <row r="1579" spans="1:15" x14ac:dyDescent="0.25">
      <c r="A1579" s="50">
        <v>2151</v>
      </c>
      <c r="B1579" s="50">
        <v>13620</v>
      </c>
      <c r="C1579" s="50">
        <v>13620</v>
      </c>
      <c r="D1579" s="57">
        <v>18.79</v>
      </c>
      <c r="E1579" s="50" t="s">
        <v>167</v>
      </c>
      <c r="F1579" s="50" t="s">
        <v>350</v>
      </c>
      <c r="G1579" s="50" t="s">
        <v>513</v>
      </c>
      <c r="H1579" s="52">
        <v>41722</v>
      </c>
      <c r="I1579" s="50" t="s">
        <v>61</v>
      </c>
      <c r="J1579" s="50" t="s">
        <v>6</v>
      </c>
      <c r="K1579" s="50" t="s">
        <v>39</v>
      </c>
      <c r="L1579" s="51">
        <v>3856.1871614400002</v>
      </c>
      <c r="M1579" s="51">
        <v>819711.96859900001</v>
      </c>
      <c r="N1579" s="51">
        <v>18.8180727148</v>
      </c>
      <c r="O1579" s="51">
        <v>18.79</v>
      </c>
    </row>
    <row r="1580" spans="1:15" x14ac:dyDescent="0.25">
      <c r="A1580" s="50">
        <v>2152</v>
      </c>
      <c r="B1580" s="50">
        <v>13622</v>
      </c>
      <c r="C1580" s="50">
        <v>13622</v>
      </c>
      <c r="D1580" s="57">
        <v>4.8099999999999996</v>
      </c>
      <c r="E1580" s="50" t="s">
        <v>167</v>
      </c>
      <c r="F1580" s="50" t="s">
        <v>350</v>
      </c>
      <c r="G1580" s="50" t="s">
        <v>513</v>
      </c>
      <c r="H1580" s="52">
        <v>41722</v>
      </c>
      <c r="I1580" s="50" t="s">
        <v>61</v>
      </c>
      <c r="J1580" s="50" t="s">
        <v>6</v>
      </c>
      <c r="K1580" s="50" t="s">
        <v>39</v>
      </c>
      <c r="L1580" s="51">
        <v>1943.71484358</v>
      </c>
      <c r="M1580" s="51">
        <v>209796.954979</v>
      </c>
      <c r="N1580" s="51">
        <v>4.81629463199</v>
      </c>
      <c r="O1580" s="51">
        <v>4.8099999999999996</v>
      </c>
    </row>
    <row r="1581" spans="1:15" x14ac:dyDescent="0.25">
      <c r="A1581" s="50">
        <v>2153</v>
      </c>
      <c r="B1581" s="50">
        <v>13623</v>
      </c>
      <c r="C1581" s="50">
        <v>13623</v>
      </c>
      <c r="D1581" s="57">
        <v>4.8099999999999996</v>
      </c>
      <c r="E1581" s="50" t="s">
        <v>167</v>
      </c>
      <c r="F1581" s="50" t="s">
        <v>350</v>
      </c>
      <c r="G1581" s="50" t="s">
        <v>513</v>
      </c>
      <c r="H1581" s="52">
        <v>41722</v>
      </c>
      <c r="I1581" s="50" t="s">
        <v>61</v>
      </c>
      <c r="J1581" s="50" t="s">
        <v>6</v>
      </c>
      <c r="K1581" s="50" t="s">
        <v>39</v>
      </c>
      <c r="L1581" s="51">
        <v>1943.71484358</v>
      </c>
      <c r="M1581" s="51">
        <v>209796.954979</v>
      </c>
      <c r="N1581" s="51">
        <v>4.81629463199</v>
      </c>
      <c r="O1581" s="51">
        <v>4.8099999999999996</v>
      </c>
    </row>
    <row r="1582" spans="1:15" x14ac:dyDescent="0.25">
      <c r="A1582" s="50">
        <v>2154</v>
      </c>
      <c r="B1582" s="50">
        <v>13624</v>
      </c>
      <c r="C1582" s="50">
        <v>13624</v>
      </c>
      <c r="D1582" s="57">
        <v>25.38</v>
      </c>
      <c r="E1582" s="50" t="s">
        <v>167</v>
      </c>
      <c r="F1582" s="50" t="s">
        <v>350</v>
      </c>
      <c r="G1582" s="50" t="s">
        <v>513</v>
      </c>
      <c r="H1582" s="52">
        <v>41722</v>
      </c>
      <c r="I1582" s="50" t="s">
        <v>61</v>
      </c>
      <c r="J1582" s="50" t="s">
        <v>6</v>
      </c>
      <c r="K1582" s="50" t="s">
        <v>39</v>
      </c>
      <c r="L1582" s="51">
        <v>7712.78780293</v>
      </c>
      <c r="M1582" s="51">
        <v>2518710.19301</v>
      </c>
      <c r="N1582" s="51">
        <v>57.821861062499998</v>
      </c>
      <c r="O1582" s="51">
        <v>25.38</v>
      </c>
    </row>
    <row r="1583" spans="1:15" x14ac:dyDescent="0.25">
      <c r="A1583" s="50">
        <v>2155</v>
      </c>
      <c r="B1583" s="50">
        <v>13625</v>
      </c>
      <c r="C1583" s="50">
        <v>13625</v>
      </c>
      <c r="D1583" s="57">
        <v>9.42</v>
      </c>
      <c r="E1583" s="50" t="s">
        <v>167</v>
      </c>
      <c r="F1583" s="50" t="s">
        <v>350</v>
      </c>
      <c r="G1583" s="50" t="s">
        <v>513</v>
      </c>
      <c r="H1583" s="52">
        <v>41722</v>
      </c>
      <c r="I1583" s="50" t="s">
        <v>61</v>
      </c>
      <c r="J1583" s="50" t="s">
        <v>6</v>
      </c>
      <c r="K1583" s="50" t="s">
        <v>39</v>
      </c>
      <c r="L1583" s="51">
        <v>1875.4394532900001</v>
      </c>
      <c r="M1583" s="51">
        <v>166392.75664899999</v>
      </c>
      <c r="N1583" s="51">
        <v>3.81986736047</v>
      </c>
      <c r="O1583" s="51">
        <v>3.81986736047</v>
      </c>
    </row>
    <row r="1584" spans="1:15" x14ac:dyDescent="0.25">
      <c r="A1584" s="50">
        <v>2156</v>
      </c>
      <c r="B1584" s="50">
        <v>13626</v>
      </c>
      <c r="C1584" s="50">
        <v>13626</v>
      </c>
      <c r="D1584" s="57">
        <v>10.15</v>
      </c>
      <c r="E1584" s="50" t="s">
        <v>167</v>
      </c>
      <c r="F1584" s="50" t="s">
        <v>350</v>
      </c>
      <c r="G1584" s="50" t="s">
        <v>513</v>
      </c>
      <c r="H1584" s="52">
        <v>41722</v>
      </c>
      <c r="I1584" s="50" t="s">
        <v>61</v>
      </c>
      <c r="J1584" s="50" t="s">
        <v>6</v>
      </c>
      <c r="K1584" s="50" t="s">
        <v>39</v>
      </c>
      <c r="L1584" s="51">
        <v>3337.4305443899998</v>
      </c>
      <c r="M1584" s="51">
        <v>442788.528911</v>
      </c>
      <c r="N1584" s="51">
        <v>10.165066576399999</v>
      </c>
      <c r="O1584" s="51">
        <v>10.15</v>
      </c>
    </row>
    <row r="1585" spans="1:15" x14ac:dyDescent="0.25">
      <c r="A1585" s="50">
        <v>2157</v>
      </c>
      <c r="B1585" s="50">
        <v>13627</v>
      </c>
      <c r="C1585" s="50">
        <v>13627</v>
      </c>
      <c r="D1585" s="57">
        <v>9.83</v>
      </c>
      <c r="E1585" s="50" t="s">
        <v>167</v>
      </c>
      <c r="F1585" s="50" t="s">
        <v>350</v>
      </c>
      <c r="G1585" s="50" t="s">
        <v>513</v>
      </c>
      <c r="H1585" s="52">
        <v>41722</v>
      </c>
      <c r="I1585" s="50" t="s">
        <v>61</v>
      </c>
      <c r="J1585" s="50" t="s">
        <v>6</v>
      </c>
      <c r="K1585" s="50" t="s">
        <v>39</v>
      </c>
      <c r="L1585" s="51">
        <v>2621.0057347799998</v>
      </c>
      <c r="M1585" s="51">
        <v>428914.71938999998</v>
      </c>
      <c r="N1585" s="51">
        <v>9.8465664612899992</v>
      </c>
      <c r="O1585" s="51">
        <v>9.83</v>
      </c>
    </row>
    <row r="1586" spans="1:15" x14ac:dyDescent="0.25">
      <c r="A1586" s="50">
        <v>2158</v>
      </c>
      <c r="B1586" s="50">
        <v>13628</v>
      </c>
      <c r="C1586" s="50">
        <v>13628</v>
      </c>
      <c r="D1586" s="57">
        <v>37.869999999999997</v>
      </c>
      <c r="E1586" s="50" t="s">
        <v>167</v>
      </c>
      <c r="F1586" s="50" t="s">
        <v>350</v>
      </c>
      <c r="G1586" s="50" t="s">
        <v>513</v>
      </c>
      <c r="H1586" s="52">
        <v>41722</v>
      </c>
      <c r="I1586" s="50" t="s">
        <v>61</v>
      </c>
      <c r="J1586" s="50" t="s">
        <v>6</v>
      </c>
      <c r="K1586" s="50" t="s">
        <v>39</v>
      </c>
      <c r="L1586" s="51">
        <v>4882.4845031799996</v>
      </c>
      <c r="M1586" s="51">
        <v>1461141.87671</v>
      </c>
      <c r="N1586" s="51">
        <v>33.543336117899997</v>
      </c>
      <c r="O1586" s="51">
        <v>33.543336117899997</v>
      </c>
    </row>
    <row r="1587" spans="1:15" x14ac:dyDescent="0.25">
      <c r="A1587" s="50">
        <v>2159</v>
      </c>
      <c r="B1587" s="50">
        <v>13630</v>
      </c>
      <c r="C1587" s="50">
        <v>13630</v>
      </c>
      <c r="D1587" s="57">
        <v>20.239999999999998</v>
      </c>
      <c r="E1587" s="50" t="s">
        <v>167</v>
      </c>
      <c r="F1587" s="50" t="s">
        <v>350</v>
      </c>
      <c r="G1587" s="50" t="s">
        <v>513</v>
      </c>
      <c r="H1587" s="52">
        <v>41722</v>
      </c>
      <c r="I1587" s="50" t="s">
        <v>61</v>
      </c>
      <c r="J1587" s="50" t="s">
        <v>6</v>
      </c>
      <c r="K1587" s="50" t="s">
        <v>39</v>
      </c>
      <c r="L1587" s="51">
        <v>3980.5124550300002</v>
      </c>
      <c r="M1587" s="51">
        <v>882657.08306800004</v>
      </c>
      <c r="N1587" s="51">
        <v>20.263099488200002</v>
      </c>
      <c r="O1587" s="51">
        <v>20.239999999999998</v>
      </c>
    </row>
    <row r="1588" spans="1:15" x14ac:dyDescent="0.25">
      <c r="A1588" s="50">
        <v>2160</v>
      </c>
      <c r="B1588" s="50">
        <v>13631</v>
      </c>
      <c r="C1588" s="50">
        <v>13631</v>
      </c>
      <c r="D1588" s="57">
        <v>9.02</v>
      </c>
      <c r="E1588" s="50" t="s">
        <v>167</v>
      </c>
      <c r="F1588" s="50" t="s">
        <v>350</v>
      </c>
      <c r="G1588" s="50" t="s">
        <v>513</v>
      </c>
      <c r="H1588" s="52">
        <v>41722</v>
      </c>
      <c r="I1588" s="50" t="s">
        <v>61</v>
      </c>
      <c r="J1588" s="50" t="s">
        <v>6</v>
      </c>
      <c r="K1588" s="50" t="s">
        <v>39</v>
      </c>
      <c r="L1588" s="51">
        <v>3210.1944942999999</v>
      </c>
      <c r="M1588" s="51">
        <v>393446.94230499998</v>
      </c>
      <c r="N1588" s="51">
        <v>9.0323350802999993</v>
      </c>
      <c r="O1588" s="51">
        <v>9.02</v>
      </c>
    </row>
    <row r="1589" spans="1:15" x14ac:dyDescent="0.25">
      <c r="A1589" s="50">
        <v>2161</v>
      </c>
      <c r="B1589" s="50">
        <v>13634</v>
      </c>
      <c r="C1589" s="50">
        <v>13634</v>
      </c>
      <c r="D1589" s="57">
        <v>79.63</v>
      </c>
      <c r="E1589" s="50" t="s">
        <v>167</v>
      </c>
      <c r="F1589" s="50" t="s">
        <v>350</v>
      </c>
      <c r="G1589" s="50" t="s">
        <v>513</v>
      </c>
      <c r="H1589" s="52">
        <v>41722</v>
      </c>
      <c r="I1589" s="50" t="s">
        <v>61</v>
      </c>
      <c r="J1589" s="50" t="s">
        <v>6</v>
      </c>
      <c r="K1589" s="50" t="s">
        <v>39</v>
      </c>
      <c r="L1589" s="51">
        <v>10549.964610700001</v>
      </c>
      <c r="M1589" s="51">
        <v>3474580.36993</v>
      </c>
      <c r="N1589" s="51">
        <v>79.765708638600003</v>
      </c>
      <c r="O1589" s="51">
        <v>79.63</v>
      </c>
    </row>
    <row r="1590" spans="1:15" x14ac:dyDescent="0.25">
      <c r="A1590" s="50">
        <v>2162</v>
      </c>
      <c r="B1590" s="50">
        <v>13635</v>
      </c>
      <c r="C1590" s="50">
        <v>13635</v>
      </c>
      <c r="D1590" s="57">
        <v>34.74</v>
      </c>
      <c r="E1590" s="50" t="s">
        <v>167</v>
      </c>
      <c r="F1590" s="50" t="s">
        <v>350</v>
      </c>
      <c r="G1590" s="50" t="s">
        <v>513</v>
      </c>
      <c r="H1590" s="52">
        <v>41722</v>
      </c>
      <c r="I1590" s="50" t="s">
        <v>61</v>
      </c>
      <c r="J1590" s="50" t="s">
        <v>6</v>
      </c>
      <c r="K1590" s="50" t="s">
        <v>39</v>
      </c>
      <c r="L1590" s="51">
        <v>4953.8962450299996</v>
      </c>
      <c r="M1590" s="51">
        <v>853674.44805500004</v>
      </c>
      <c r="N1590" s="51">
        <v>19.597747079000001</v>
      </c>
      <c r="O1590" s="51">
        <v>19.597747079000001</v>
      </c>
    </row>
    <row r="1591" spans="1:15" x14ac:dyDescent="0.25">
      <c r="A1591" s="50">
        <v>2163</v>
      </c>
      <c r="B1591" s="50">
        <v>13641</v>
      </c>
      <c r="C1591" s="50">
        <v>13641</v>
      </c>
      <c r="D1591" s="57">
        <v>10.27</v>
      </c>
      <c r="E1591" s="50" t="s">
        <v>167</v>
      </c>
      <c r="F1591" s="50" t="s">
        <v>350</v>
      </c>
      <c r="G1591" s="50" t="s">
        <v>513</v>
      </c>
      <c r="H1591" s="52">
        <v>41722</v>
      </c>
      <c r="I1591" s="50" t="s">
        <v>61</v>
      </c>
      <c r="J1591" s="50" t="s">
        <v>6</v>
      </c>
      <c r="K1591" s="50" t="s">
        <v>39</v>
      </c>
      <c r="L1591" s="51">
        <v>3363.55367535</v>
      </c>
      <c r="M1591" s="51">
        <v>448036.36047399999</v>
      </c>
      <c r="N1591" s="51">
        <v>10.2855406939</v>
      </c>
      <c r="O1591" s="51">
        <v>10.27</v>
      </c>
    </row>
    <row r="1592" spans="1:15" x14ac:dyDescent="0.25">
      <c r="A1592" s="50">
        <v>2164</v>
      </c>
      <c r="B1592" s="50">
        <v>13643</v>
      </c>
      <c r="C1592" s="50">
        <v>13643</v>
      </c>
      <c r="D1592" s="57">
        <v>49.47</v>
      </c>
      <c r="E1592" s="50" t="s">
        <v>167</v>
      </c>
      <c r="F1592" s="50" t="s">
        <v>350</v>
      </c>
      <c r="G1592" s="50" t="s">
        <v>513</v>
      </c>
      <c r="H1592" s="52">
        <v>41722</v>
      </c>
      <c r="I1592" s="50" t="s">
        <v>61</v>
      </c>
      <c r="J1592" s="50" t="s">
        <v>6</v>
      </c>
      <c r="K1592" s="50" t="s">
        <v>39</v>
      </c>
      <c r="L1592" s="51">
        <v>7939.8929388099996</v>
      </c>
      <c r="M1592" s="51">
        <v>2202225.9859199999</v>
      </c>
      <c r="N1592" s="51">
        <v>50.5563543353</v>
      </c>
      <c r="O1592" s="51">
        <v>49.47</v>
      </c>
    </row>
    <row r="1593" spans="1:15" x14ac:dyDescent="0.25">
      <c r="A1593" s="50">
        <v>2165</v>
      </c>
      <c r="B1593" s="50">
        <v>13645</v>
      </c>
      <c r="C1593" s="50">
        <v>13645</v>
      </c>
      <c r="D1593" s="57">
        <v>15.44</v>
      </c>
      <c r="E1593" s="50" t="s">
        <v>167</v>
      </c>
      <c r="F1593" s="50" t="s">
        <v>350</v>
      </c>
      <c r="G1593" s="50" t="s">
        <v>513</v>
      </c>
      <c r="H1593" s="52">
        <v>41722</v>
      </c>
      <c r="I1593" s="50" t="s">
        <v>61</v>
      </c>
      <c r="J1593" s="50" t="s">
        <v>6</v>
      </c>
      <c r="K1593" s="50" t="s">
        <v>39</v>
      </c>
      <c r="L1593" s="51">
        <v>5250.5193582600004</v>
      </c>
      <c r="M1593" s="51">
        <v>1262177.12482</v>
      </c>
      <c r="N1593" s="51">
        <v>28.975715646200001</v>
      </c>
      <c r="O1593" s="51">
        <v>15.44</v>
      </c>
    </row>
    <row r="1594" spans="1:15" x14ac:dyDescent="0.25">
      <c r="A1594" s="50">
        <v>2166</v>
      </c>
      <c r="B1594" s="50">
        <v>13647</v>
      </c>
      <c r="C1594" s="50">
        <v>13647</v>
      </c>
      <c r="D1594" s="57">
        <v>19.600000000000001</v>
      </c>
      <c r="E1594" s="50" t="s">
        <v>167</v>
      </c>
      <c r="F1594" s="50" t="s">
        <v>350</v>
      </c>
      <c r="G1594" s="50" t="s">
        <v>513</v>
      </c>
      <c r="H1594" s="52">
        <v>41722</v>
      </c>
      <c r="I1594" s="50" t="s">
        <v>61</v>
      </c>
      <c r="J1594" s="50" t="s">
        <v>6</v>
      </c>
      <c r="K1594" s="50" t="s">
        <v>39</v>
      </c>
      <c r="L1594" s="51">
        <v>4592.79704993</v>
      </c>
      <c r="M1594" s="51">
        <v>854768.40308700001</v>
      </c>
      <c r="N1594" s="51">
        <v>19.622860931400002</v>
      </c>
      <c r="O1594" s="51">
        <v>19.600000000000001</v>
      </c>
    </row>
    <row r="1595" spans="1:15" x14ac:dyDescent="0.25">
      <c r="A1595" s="50">
        <v>2167</v>
      </c>
      <c r="B1595" s="50">
        <v>13650</v>
      </c>
      <c r="C1595" s="50">
        <v>13650</v>
      </c>
      <c r="D1595" s="57">
        <v>31.6</v>
      </c>
      <c r="E1595" s="50" t="s">
        <v>167</v>
      </c>
      <c r="F1595" s="50" t="s">
        <v>350</v>
      </c>
      <c r="G1595" s="50" t="s">
        <v>513</v>
      </c>
      <c r="H1595" s="52">
        <v>41722</v>
      </c>
      <c r="I1595" s="50" t="s">
        <v>61</v>
      </c>
      <c r="J1595" s="50" t="s">
        <v>6</v>
      </c>
      <c r="K1595" s="50" t="s">
        <v>39</v>
      </c>
      <c r="L1595" s="51">
        <v>10484.9318986</v>
      </c>
      <c r="M1595" s="51">
        <v>6668329.97487</v>
      </c>
      <c r="N1595" s="51">
        <v>153.08440422999999</v>
      </c>
      <c r="O1595" s="51">
        <v>31.6</v>
      </c>
    </row>
    <row r="1596" spans="1:15" x14ac:dyDescent="0.25">
      <c r="A1596" s="50">
        <v>2168</v>
      </c>
      <c r="B1596" s="50">
        <v>13651</v>
      </c>
      <c r="C1596" s="50">
        <v>13651</v>
      </c>
      <c r="D1596" s="57">
        <v>8.9700000000000006</v>
      </c>
      <c r="E1596" s="50" t="s">
        <v>167</v>
      </c>
      <c r="F1596" s="50" t="s">
        <v>350</v>
      </c>
      <c r="G1596" s="50" t="s">
        <v>513</v>
      </c>
      <c r="H1596" s="52">
        <v>41722</v>
      </c>
      <c r="I1596" s="50" t="s">
        <v>61</v>
      </c>
      <c r="J1596" s="50" t="s">
        <v>6</v>
      </c>
      <c r="K1596" s="50" t="s">
        <v>39</v>
      </c>
      <c r="L1596" s="51">
        <v>2510.5754907099999</v>
      </c>
      <c r="M1596" s="51">
        <v>391185.55392999999</v>
      </c>
      <c r="N1596" s="51">
        <v>8.9804205389600007</v>
      </c>
      <c r="O1596" s="51">
        <v>8.9700000000000006</v>
      </c>
    </row>
    <row r="1597" spans="1:15" x14ac:dyDescent="0.25">
      <c r="A1597" s="50">
        <v>2169</v>
      </c>
      <c r="B1597" s="50">
        <v>13655</v>
      </c>
      <c r="C1597" s="50">
        <v>13655</v>
      </c>
      <c r="D1597" s="57">
        <v>19.71</v>
      </c>
      <c r="E1597" s="50" t="s">
        <v>167</v>
      </c>
      <c r="F1597" s="50" t="s">
        <v>350</v>
      </c>
      <c r="G1597" s="50" t="s">
        <v>513</v>
      </c>
      <c r="H1597" s="52">
        <v>41722</v>
      </c>
      <c r="I1597" s="50" t="s">
        <v>61</v>
      </c>
      <c r="J1597" s="50" t="s">
        <v>6</v>
      </c>
      <c r="K1597" s="50" t="s">
        <v>39</v>
      </c>
      <c r="L1597" s="51">
        <v>3928.77434623</v>
      </c>
      <c r="M1597" s="51">
        <v>859773.77867899998</v>
      </c>
      <c r="N1597" s="51">
        <v>19.737769003299999</v>
      </c>
      <c r="O1597" s="51">
        <v>19.71</v>
      </c>
    </row>
    <row r="1598" spans="1:15" x14ac:dyDescent="0.25">
      <c r="A1598" s="50">
        <v>2170</v>
      </c>
      <c r="B1598" s="50">
        <v>13656</v>
      </c>
      <c r="C1598" s="50">
        <v>13656</v>
      </c>
      <c r="D1598" s="57">
        <v>40.11</v>
      </c>
      <c r="E1598" s="50" t="s">
        <v>167</v>
      </c>
      <c r="F1598" s="50" t="s">
        <v>350</v>
      </c>
      <c r="G1598" s="50" t="s">
        <v>513</v>
      </c>
      <c r="H1598" s="52">
        <v>41722</v>
      </c>
      <c r="I1598" s="50" t="s">
        <v>61</v>
      </c>
      <c r="J1598" s="50" t="s">
        <v>6</v>
      </c>
      <c r="K1598" s="50" t="s">
        <v>39</v>
      </c>
      <c r="L1598" s="51">
        <v>5343.5172004400001</v>
      </c>
      <c r="M1598" s="51">
        <v>1749311.11659</v>
      </c>
      <c r="N1598" s="51">
        <v>40.158818040699998</v>
      </c>
      <c r="O1598" s="51">
        <v>40.11</v>
      </c>
    </row>
    <row r="1599" spans="1:15" x14ac:dyDescent="0.25">
      <c r="A1599" s="50">
        <v>2171</v>
      </c>
      <c r="B1599" s="50">
        <v>13657</v>
      </c>
      <c r="C1599" s="50">
        <v>13657</v>
      </c>
      <c r="D1599" s="57">
        <v>48.06</v>
      </c>
      <c r="E1599" s="50" t="s">
        <v>167</v>
      </c>
      <c r="F1599" s="50" t="s">
        <v>350</v>
      </c>
      <c r="G1599" s="50" t="s">
        <v>513</v>
      </c>
      <c r="H1599" s="52">
        <v>41722</v>
      </c>
      <c r="I1599" s="50" t="s">
        <v>61</v>
      </c>
      <c r="J1599" s="50" t="s">
        <v>6</v>
      </c>
      <c r="K1599" s="50" t="s">
        <v>39</v>
      </c>
      <c r="L1599" s="51">
        <v>10447.6226988</v>
      </c>
      <c r="M1599" s="51">
        <v>2957129.8864699998</v>
      </c>
      <c r="N1599" s="51">
        <v>67.8866325762</v>
      </c>
      <c r="O1599" s="51">
        <v>48.06</v>
      </c>
    </row>
    <row r="1600" spans="1:15" x14ac:dyDescent="0.25">
      <c r="A1600" s="50">
        <v>2172</v>
      </c>
      <c r="B1600" s="50">
        <v>13658</v>
      </c>
      <c r="C1600" s="50">
        <v>13658</v>
      </c>
      <c r="D1600" s="57">
        <v>15.44</v>
      </c>
      <c r="E1600" s="50" t="s">
        <v>167</v>
      </c>
      <c r="F1600" s="50" t="s">
        <v>350</v>
      </c>
      <c r="G1600" s="50" t="s">
        <v>513</v>
      </c>
      <c r="H1600" s="52">
        <v>41722</v>
      </c>
      <c r="I1600" s="50" t="s">
        <v>61</v>
      </c>
      <c r="J1600" s="50" t="s">
        <v>6</v>
      </c>
      <c r="K1600" s="50" t="s">
        <v>39</v>
      </c>
      <c r="L1600" s="51">
        <v>5250.5193582600004</v>
      </c>
      <c r="M1600" s="51">
        <v>1262177.12482</v>
      </c>
      <c r="N1600" s="51">
        <v>28.975715646200001</v>
      </c>
      <c r="O1600" s="51">
        <v>15.44</v>
      </c>
    </row>
    <row r="1601" spans="1:15" x14ac:dyDescent="0.25">
      <c r="A1601" s="50">
        <v>2173</v>
      </c>
      <c r="B1601" s="50">
        <v>13660</v>
      </c>
      <c r="C1601" s="50">
        <v>13660</v>
      </c>
      <c r="D1601" s="57">
        <v>5</v>
      </c>
      <c r="E1601" s="50" t="s">
        <v>167</v>
      </c>
      <c r="F1601" s="50" t="s">
        <v>350</v>
      </c>
      <c r="G1601" s="50" t="s">
        <v>513</v>
      </c>
      <c r="H1601" s="52">
        <v>41722</v>
      </c>
      <c r="I1601" s="50" t="s">
        <v>61</v>
      </c>
      <c r="J1601" s="50" t="s">
        <v>6</v>
      </c>
      <c r="K1601" s="50" t="s">
        <v>39</v>
      </c>
      <c r="L1601" s="51">
        <v>1980.1258812599999</v>
      </c>
      <c r="M1601" s="51">
        <v>218047.192258</v>
      </c>
      <c r="N1601" s="51">
        <v>5.0056947761600004</v>
      </c>
      <c r="O1601" s="51">
        <v>5</v>
      </c>
    </row>
    <row r="1602" spans="1:15" x14ac:dyDescent="0.25">
      <c r="A1602" s="50">
        <v>2174</v>
      </c>
      <c r="B1602" s="50">
        <v>13662</v>
      </c>
      <c r="C1602" s="50">
        <v>13662</v>
      </c>
      <c r="D1602" s="57">
        <v>11.94</v>
      </c>
      <c r="E1602" s="50" t="s">
        <v>167</v>
      </c>
      <c r="F1602" s="50" t="s">
        <v>350</v>
      </c>
      <c r="G1602" s="50" t="s">
        <v>513</v>
      </c>
      <c r="H1602" s="52">
        <v>41722</v>
      </c>
      <c r="I1602" s="50" t="s">
        <v>61</v>
      </c>
      <c r="J1602" s="50" t="s">
        <v>6</v>
      </c>
      <c r="K1602" s="50" t="s">
        <v>39</v>
      </c>
      <c r="L1602" s="51">
        <v>3810.7540705599999</v>
      </c>
      <c r="M1602" s="51">
        <v>827743.05383800005</v>
      </c>
      <c r="N1602" s="51">
        <v>19.002441800300002</v>
      </c>
      <c r="O1602" s="51">
        <v>11.94</v>
      </c>
    </row>
    <row r="1603" spans="1:15" x14ac:dyDescent="0.25">
      <c r="A1603" s="50">
        <v>2175</v>
      </c>
      <c r="B1603" s="50">
        <v>13663</v>
      </c>
      <c r="C1603" s="50">
        <v>13663</v>
      </c>
      <c r="D1603" s="57">
        <v>46.7</v>
      </c>
      <c r="E1603" s="50" t="s">
        <v>167</v>
      </c>
      <c r="F1603" s="50" t="s">
        <v>350</v>
      </c>
      <c r="G1603" s="50" t="s">
        <v>513</v>
      </c>
      <c r="H1603" s="52">
        <v>41722</v>
      </c>
      <c r="I1603" s="50" t="s">
        <v>61</v>
      </c>
      <c r="J1603" s="50" t="s">
        <v>6</v>
      </c>
      <c r="K1603" s="50" t="s">
        <v>39</v>
      </c>
      <c r="L1603" s="51">
        <v>6067.5002302299999</v>
      </c>
      <c r="M1603" s="51">
        <v>1654527.3472200001</v>
      </c>
      <c r="N1603" s="51">
        <v>37.982873401100001</v>
      </c>
      <c r="O1603" s="51">
        <v>37.982873401100001</v>
      </c>
    </row>
    <row r="1604" spans="1:15" x14ac:dyDescent="0.25">
      <c r="A1604" s="50">
        <v>2176</v>
      </c>
      <c r="B1604" s="50">
        <v>13665</v>
      </c>
      <c r="C1604" s="50">
        <v>13665</v>
      </c>
      <c r="D1604" s="57">
        <v>19.579999999999998</v>
      </c>
      <c r="E1604" s="50" t="s">
        <v>167</v>
      </c>
      <c r="F1604" s="50" t="s">
        <v>350</v>
      </c>
      <c r="G1604" s="50" t="s">
        <v>513</v>
      </c>
      <c r="H1604" s="52">
        <v>41722</v>
      </c>
      <c r="I1604" s="50" t="s">
        <v>61</v>
      </c>
      <c r="J1604" s="50" t="s">
        <v>6</v>
      </c>
      <c r="K1604" s="50" t="s">
        <v>39</v>
      </c>
      <c r="L1604" s="51">
        <v>3879.1019741599998</v>
      </c>
      <c r="M1604" s="51">
        <v>854308.59016499994</v>
      </c>
      <c r="N1604" s="51">
        <v>19.6123050369</v>
      </c>
      <c r="O1604" s="51">
        <v>19.579999999999998</v>
      </c>
    </row>
    <row r="1605" spans="1:15" x14ac:dyDescent="0.25">
      <c r="A1605" s="50">
        <v>2177</v>
      </c>
      <c r="B1605" s="50">
        <v>13669</v>
      </c>
      <c r="C1605" s="50">
        <v>13669</v>
      </c>
      <c r="D1605" s="57">
        <v>39.79</v>
      </c>
      <c r="E1605" s="50" t="s">
        <v>167</v>
      </c>
      <c r="F1605" s="50" t="s">
        <v>350</v>
      </c>
      <c r="G1605" s="50" t="s">
        <v>513</v>
      </c>
      <c r="H1605" s="52">
        <v>41722</v>
      </c>
      <c r="I1605" s="50" t="s">
        <v>61</v>
      </c>
      <c r="J1605" s="50" t="s">
        <v>6</v>
      </c>
      <c r="K1605" s="50" t="s">
        <v>39</v>
      </c>
      <c r="L1605" s="51">
        <v>5064.8440280300001</v>
      </c>
      <c r="M1605" s="51">
        <v>1631164.8988099999</v>
      </c>
      <c r="N1605" s="51">
        <v>37.446543238899999</v>
      </c>
      <c r="O1605" s="51">
        <v>37.446543238899999</v>
      </c>
    </row>
    <row r="1606" spans="1:15" x14ac:dyDescent="0.25">
      <c r="A1606" s="50">
        <v>2178</v>
      </c>
      <c r="B1606" s="50">
        <v>13670</v>
      </c>
      <c r="C1606" s="50">
        <v>13670</v>
      </c>
      <c r="D1606" s="57">
        <v>19.47</v>
      </c>
      <c r="E1606" s="50" t="s">
        <v>167</v>
      </c>
      <c r="F1606" s="50" t="s">
        <v>350</v>
      </c>
      <c r="G1606" s="50" t="s">
        <v>513</v>
      </c>
      <c r="H1606" s="52">
        <v>41722</v>
      </c>
      <c r="I1606" s="50" t="s">
        <v>61</v>
      </c>
      <c r="J1606" s="50" t="s">
        <v>6</v>
      </c>
      <c r="K1606" s="50" t="s">
        <v>39</v>
      </c>
      <c r="L1606" s="51">
        <v>3624.4145254499999</v>
      </c>
      <c r="M1606" s="51">
        <v>759949.54584799998</v>
      </c>
      <c r="N1606" s="51">
        <v>17.446110781800002</v>
      </c>
      <c r="O1606" s="51">
        <v>17.446110781800002</v>
      </c>
    </row>
    <row r="1607" spans="1:15" x14ac:dyDescent="0.25">
      <c r="A1607" s="50">
        <v>2179</v>
      </c>
      <c r="B1607" s="50">
        <v>13672</v>
      </c>
      <c r="C1607" s="50">
        <v>13672</v>
      </c>
      <c r="D1607" s="57">
        <v>19.739999999999998</v>
      </c>
      <c r="E1607" s="50" t="s">
        <v>167</v>
      </c>
      <c r="F1607" s="50" t="s">
        <v>350</v>
      </c>
      <c r="G1607" s="50" t="s">
        <v>513</v>
      </c>
      <c r="H1607" s="52">
        <v>41722</v>
      </c>
      <c r="I1607" s="50" t="s">
        <v>61</v>
      </c>
      <c r="J1607" s="50" t="s">
        <v>6</v>
      </c>
      <c r="K1607" s="50" t="s">
        <v>39</v>
      </c>
      <c r="L1607" s="51">
        <v>2894.4305917199999</v>
      </c>
      <c r="M1607" s="51">
        <v>444754.538436</v>
      </c>
      <c r="N1607" s="51">
        <v>10.2102001253</v>
      </c>
      <c r="O1607" s="51">
        <v>10.2102001253</v>
      </c>
    </row>
    <row r="1608" spans="1:15" x14ac:dyDescent="0.25">
      <c r="A1608" s="50">
        <v>2181</v>
      </c>
      <c r="B1608" s="50">
        <v>13677</v>
      </c>
      <c r="C1608" s="50">
        <v>13677</v>
      </c>
      <c r="D1608" s="57">
        <v>21.08</v>
      </c>
      <c r="E1608" s="50" t="s">
        <v>167</v>
      </c>
      <c r="F1608" s="50" t="s">
        <v>350</v>
      </c>
      <c r="G1608" s="50" t="s">
        <v>513</v>
      </c>
      <c r="H1608" s="52">
        <v>41722</v>
      </c>
      <c r="I1608" s="50" t="s">
        <v>61</v>
      </c>
      <c r="J1608" s="50" t="s">
        <v>6</v>
      </c>
      <c r="K1608" s="50" t="s">
        <v>39</v>
      </c>
      <c r="L1608" s="51">
        <v>5216.6008122699996</v>
      </c>
      <c r="M1608" s="51">
        <v>1188790.5616899999</v>
      </c>
      <c r="N1608" s="51">
        <v>27.290985235600001</v>
      </c>
      <c r="O1608" s="51">
        <v>21.08</v>
      </c>
    </row>
    <row r="1609" spans="1:15" x14ac:dyDescent="0.25">
      <c r="A1609" s="50">
        <v>2182</v>
      </c>
      <c r="B1609" s="50">
        <v>13678</v>
      </c>
      <c r="C1609" s="50">
        <v>13678</v>
      </c>
      <c r="D1609" s="57">
        <v>19.68</v>
      </c>
      <c r="E1609" s="50" t="s">
        <v>167</v>
      </c>
      <c r="F1609" s="50" t="s">
        <v>350</v>
      </c>
      <c r="G1609" s="50" t="s">
        <v>513</v>
      </c>
      <c r="H1609" s="52">
        <v>41722</v>
      </c>
      <c r="I1609" s="50" t="s">
        <v>61</v>
      </c>
      <c r="J1609" s="50" t="s">
        <v>6</v>
      </c>
      <c r="K1609" s="50" t="s">
        <v>39</v>
      </c>
      <c r="L1609" s="51">
        <v>3914.0390665599998</v>
      </c>
      <c r="M1609" s="51">
        <v>858581.44201500004</v>
      </c>
      <c r="N1609" s="51">
        <v>19.7103966104</v>
      </c>
      <c r="O1609" s="51">
        <v>19.68</v>
      </c>
    </row>
    <row r="1610" spans="1:15" x14ac:dyDescent="0.25">
      <c r="A1610" s="50">
        <v>2183</v>
      </c>
      <c r="B1610" s="50">
        <v>13679</v>
      </c>
      <c r="C1610" s="50">
        <v>13679</v>
      </c>
      <c r="D1610" s="57">
        <v>9</v>
      </c>
      <c r="E1610" s="50" t="s">
        <v>167</v>
      </c>
      <c r="F1610" s="50" t="s">
        <v>350</v>
      </c>
      <c r="G1610" s="50" t="s">
        <v>513</v>
      </c>
      <c r="H1610" s="52">
        <v>41722</v>
      </c>
      <c r="I1610" s="50" t="s">
        <v>61</v>
      </c>
      <c r="J1610" s="50" t="s">
        <v>6</v>
      </c>
      <c r="K1610" s="50" t="s">
        <v>39</v>
      </c>
      <c r="L1610" s="51">
        <v>2613.7005393600002</v>
      </c>
      <c r="M1610" s="51">
        <v>431378.66769799998</v>
      </c>
      <c r="N1610" s="51">
        <v>9.9031311574200007</v>
      </c>
      <c r="O1610" s="51">
        <v>9</v>
      </c>
    </row>
    <row r="1611" spans="1:15" x14ac:dyDescent="0.25">
      <c r="A1611" s="50">
        <v>2184</v>
      </c>
      <c r="B1611" s="50">
        <v>13680</v>
      </c>
      <c r="C1611" s="50">
        <v>13680</v>
      </c>
      <c r="D1611" s="57">
        <v>9.49</v>
      </c>
      <c r="E1611" s="50" t="s">
        <v>167</v>
      </c>
      <c r="F1611" s="50" t="s">
        <v>350</v>
      </c>
      <c r="G1611" s="50" t="s">
        <v>513</v>
      </c>
      <c r="H1611" s="52">
        <v>41722</v>
      </c>
      <c r="I1611" s="50" t="s">
        <v>61</v>
      </c>
      <c r="J1611" s="50" t="s">
        <v>6</v>
      </c>
      <c r="K1611" s="50" t="s">
        <v>39</v>
      </c>
      <c r="L1611" s="51">
        <v>2573.1248763799999</v>
      </c>
      <c r="M1611" s="51">
        <v>413751.50973500003</v>
      </c>
      <c r="N1611" s="51">
        <v>9.4984656736800002</v>
      </c>
      <c r="O1611" s="51">
        <v>9.49</v>
      </c>
    </row>
    <row r="1612" spans="1:15" x14ac:dyDescent="0.25">
      <c r="A1612" s="50">
        <v>2185</v>
      </c>
      <c r="B1612" s="50">
        <v>13681</v>
      </c>
      <c r="C1612" s="50">
        <v>13681</v>
      </c>
      <c r="D1612" s="57">
        <v>9.8699999999999992</v>
      </c>
      <c r="E1612" s="50" t="s">
        <v>167</v>
      </c>
      <c r="F1612" s="50" t="s">
        <v>350</v>
      </c>
      <c r="G1612" s="50" t="s">
        <v>513</v>
      </c>
      <c r="H1612" s="52">
        <v>41722</v>
      </c>
      <c r="I1612" s="50" t="s">
        <v>61</v>
      </c>
      <c r="J1612" s="50" t="s">
        <v>6</v>
      </c>
      <c r="K1612" s="50" t="s">
        <v>39</v>
      </c>
      <c r="L1612" s="51">
        <v>2624.18582616</v>
      </c>
      <c r="M1612" s="51">
        <v>430341.363304</v>
      </c>
      <c r="N1612" s="51">
        <v>9.8793178299900006</v>
      </c>
      <c r="O1612" s="51">
        <v>9.8699999999999992</v>
      </c>
    </row>
    <row r="1613" spans="1:15" x14ac:dyDescent="0.25">
      <c r="A1613" s="50">
        <v>2186</v>
      </c>
      <c r="B1613" s="50">
        <v>13682</v>
      </c>
      <c r="C1613" s="50">
        <v>13682</v>
      </c>
      <c r="D1613" s="57">
        <v>8</v>
      </c>
      <c r="E1613" s="50" t="s">
        <v>167</v>
      </c>
      <c r="F1613" s="50" t="s">
        <v>350</v>
      </c>
      <c r="G1613" s="50" t="s">
        <v>513</v>
      </c>
      <c r="H1613" s="52">
        <v>41722</v>
      </c>
      <c r="I1613" s="50" t="s">
        <v>61</v>
      </c>
      <c r="J1613" s="50" t="s">
        <v>6</v>
      </c>
      <c r="K1613" s="50" t="s">
        <v>39</v>
      </c>
      <c r="L1613" s="51">
        <v>3248.6545775300001</v>
      </c>
      <c r="M1613" s="51">
        <v>421075.85885999998</v>
      </c>
      <c r="N1613" s="51">
        <v>9.6666102655700001</v>
      </c>
      <c r="O1613" s="51">
        <v>8</v>
      </c>
    </row>
    <row r="1614" spans="1:15" x14ac:dyDescent="0.25">
      <c r="A1614" s="50">
        <v>2187</v>
      </c>
      <c r="B1614" s="50">
        <v>13684</v>
      </c>
      <c r="C1614" s="50">
        <v>13684</v>
      </c>
      <c r="D1614" s="57">
        <v>19.510000000000002</v>
      </c>
      <c r="E1614" s="50" t="s">
        <v>167</v>
      </c>
      <c r="F1614" s="50" t="s">
        <v>350</v>
      </c>
      <c r="G1614" s="50" t="s">
        <v>513</v>
      </c>
      <c r="H1614" s="52">
        <v>41722</v>
      </c>
      <c r="I1614" s="50" t="s">
        <v>61</v>
      </c>
      <c r="J1614" s="50" t="s">
        <v>6</v>
      </c>
      <c r="K1614" s="50" t="s">
        <v>39</v>
      </c>
      <c r="L1614" s="51">
        <v>3906.3902670900002</v>
      </c>
      <c r="M1614" s="51">
        <v>423285.04428099998</v>
      </c>
      <c r="N1614" s="51">
        <v>9.7173263872</v>
      </c>
      <c r="O1614" s="51">
        <v>9.7173263872</v>
      </c>
    </row>
    <row r="1615" spans="1:15" x14ac:dyDescent="0.25">
      <c r="A1615" s="50">
        <v>2188</v>
      </c>
      <c r="B1615" s="50">
        <v>13686</v>
      </c>
      <c r="C1615" s="50">
        <v>13686</v>
      </c>
      <c r="D1615" s="57">
        <v>19.82</v>
      </c>
      <c r="E1615" s="50" t="s">
        <v>167</v>
      </c>
      <c r="F1615" s="50" t="s">
        <v>350</v>
      </c>
      <c r="G1615" s="50" t="s">
        <v>513</v>
      </c>
      <c r="H1615" s="52">
        <v>41722</v>
      </c>
      <c r="I1615" s="50" t="s">
        <v>61</v>
      </c>
      <c r="J1615" s="50" t="s">
        <v>6</v>
      </c>
      <c r="K1615" s="50" t="s">
        <v>39</v>
      </c>
      <c r="L1615" s="51">
        <v>3931.93646395</v>
      </c>
      <c r="M1615" s="51">
        <v>864415.81072499999</v>
      </c>
      <c r="N1615" s="51">
        <v>19.844335821800001</v>
      </c>
      <c r="O1615" s="51">
        <v>19.82</v>
      </c>
    </row>
    <row r="1616" spans="1:15" x14ac:dyDescent="0.25">
      <c r="A1616" s="50">
        <v>2189</v>
      </c>
      <c r="B1616" s="50">
        <v>13693</v>
      </c>
      <c r="C1616" s="50">
        <v>13693</v>
      </c>
      <c r="D1616" s="57">
        <v>10.119999999999999</v>
      </c>
      <c r="E1616" s="50" t="s">
        <v>167</v>
      </c>
      <c r="F1616" s="50" t="s">
        <v>350</v>
      </c>
      <c r="G1616" s="50" t="s">
        <v>513</v>
      </c>
      <c r="H1616" s="52">
        <v>41722</v>
      </c>
      <c r="I1616" s="50" t="s">
        <v>61</v>
      </c>
      <c r="J1616" s="50" t="s">
        <v>6</v>
      </c>
      <c r="K1616" s="50" t="s">
        <v>39</v>
      </c>
      <c r="L1616" s="51">
        <v>3321.7714690500002</v>
      </c>
      <c r="M1616" s="51">
        <v>441594.07467900001</v>
      </c>
      <c r="N1616" s="51">
        <v>10.1376455707</v>
      </c>
      <c r="O1616" s="51">
        <v>10.119999999999999</v>
      </c>
    </row>
    <row r="1617" spans="1:15" x14ac:dyDescent="0.25">
      <c r="A1617" s="50">
        <v>2190</v>
      </c>
      <c r="B1617" s="50">
        <v>13695</v>
      </c>
      <c r="C1617" s="50">
        <v>13695</v>
      </c>
      <c r="D1617" s="57">
        <v>16.809999999999999</v>
      </c>
      <c r="E1617" s="50" t="s">
        <v>167</v>
      </c>
      <c r="F1617" s="50" t="s">
        <v>350</v>
      </c>
      <c r="G1617" s="50" t="s">
        <v>513</v>
      </c>
      <c r="H1617" s="52">
        <v>41722</v>
      </c>
      <c r="I1617" s="50" t="s">
        <v>61</v>
      </c>
      <c r="J1617" s="50" t="s">
        <v>6</v>
      </c>
      <c r="K1617" s="50" t="s">
        <v>39</v>
      </c>
      <c r="L1617" s="51">
        <v>3547.26214639</v>
      </c>
      <c r="M1617" s="51">
        <v>733296.07104099996</v>
      </c>
      <c r="N1617" s="51">
        <v>16.834228747299999</v>
      </c>
      <c r="O1617" s="51">
        <v>16.809999999999999</v>
      </c>
    </row>
    <row r="1618" spans="1:15" x14ac:dyDescent="0.25">
      <c r="A1618" s="50">
        <v>2191</v>
      </c>
      <c r="B1618" s="50">
        <v>13698</v>
      </c>
      <c r="C1618" s="50">
        <v>13698</v>
      </c>
      <c r="D1618" s="57">
        <v>21.66</v>
      </c>
      <c r="E1618" s="50" t="s">
        <v>167</v>
      </c>
      <c r="F1618" s="50" t="s">
        <v>350</v>
      </c>
      <c r="G1618" s="50" t="s">
        <v>513</v>
      </c>
      <c r="H1618" s="52">
        <v>41722</v>
      </c>
      <c r="I1618" s="50" t="s">
        <v>61</v>
      </c>
      <c r="J1618" s="50" t="s">
        <v>6</v>
      </c>
      <c r="K1618" s="50" t="s">
        <v>39</v>
      </c>
      <c r="L1618" s="51">
        <v>5613.34642876</v>
      </c>
      <c r="M1618" s="51">
        <v>1483613.5862199999</v>
      </c>
      <c r="N1618" s="51">
        <v>34.059217646599997</v>
      </c>
      <c r="O1618" s="51">
        <v>21.66</v>
      </c>
    </row>
    <row r="1619" spans="1:15" x14ac:dyDescent="0.25">
      <c r="A1619" s="50">
        <v>2192</v>
      </c>
      <c r="B1619" s="50">
        <v>13699</v>
      </c>
      <c r="C1619" s="50">
        <v>13699</v>
      </c>
      <c r="D1619" s="57">
        <v>9.76</v>
      </c>
      <c r="E1619" s="50" t="s">
        <v>167</v>
      </c>
      <c r="F1619" s="50" t="s">
        <v>350</v>
      </c>
      <c r="G1619" s="50" t="s">
        <v>513</v>
      </c>
      <c r="H1619" s="52">
        <v>41722</v>
      </c>
      <c r="I1619" s="50" t="s">
        <v>61</v>
      </c>
      <c r="J1619" s="50" t="s">
        <v>6</v>
      </c>
      <c r="K1619" s="50" t="s">
        <v>39</v>
      </c>
      <c r="L1619" s="51">
        <v>2609.3507403600001</v>
      </c>
      <c r="M1619" s="51">
        <v>425462.58674699999</v>
      </c>
      <c r="N1619" s="51">
        <v>9.7673160836200008</v>
      </c>
      <c r="O1619" s="51">
        <v>9.76</v>
      </c>
    </row>
    <row r="1620" spans="1:15" x14ac:dyDescent="0.25">
      <c r="A1620" s="50">
        <v>2193</v>
      </c>
      <c r="B1620" s="50">
        <v>13700</v>
      </c>
      <c r="C1620" s="50">
        <v>13700</v>
      </c>
      <c r="D1620" s="57">
        <v>9.1300000000000008</v>
      </c>
      <c r="E1620" s="50" t="s">
        <v>167</v>
      </c>
      <c r="F1620" s="50" t="s">
        <v>350</v>
      </c>
      <c r="G1620" s="50" t="s">
        <v>513</v>
      </c>
      <c r="H1620" s="52">
        <v>41722</v>
      </c>
      <c r="I1620" s="50" t="s">
        <v>61</v>
      </c>
      <c r="J1620" s="50" t="s">
        <v>6</v>
      </c>
      <c r="K1620" s="50" t="s">
        <v>39</v>
      </c>
      <c r="L1620" s="51">
        <v>3291.6380702000001</v>
      </c>
      <c r="M1620" s="51">
        <v>398123.986768</v>
      </c>
      <c r="N1620" s="51">
        <v>9.1397056765000002</v>
      </c>
      <c r="O1620" s="51">
        <v>9.1300000000000008</v>
      </c>
    </row>
    <row r="1621" spans="1:15" x14ac:dyDescent="0.25">
      <c r="A1621" s="50">
        <v>2194</v>
      </c>
      <c r="B1621" s="50">
        <v>13701</v>
      </c>
      <c r="C1621" s="50">
        <v>13701</v>
      </c>
      <c r="D1621" s="57">
        <v>13.46</v>
      </c>
      <c r="E1621" s="50" t="s">
        <v>167</v>
      </c>
      <c r="F1621" s="50" t="s">
        <v>350</v>
      </c>
      <c r="G1621" s="50" t="s">
        <v>513</v>
      </c>
      <c r="H1621" s="52">
        <v>41722</v>
      </c>
      <c r="I1621" s="50" t="s">
        <v>61</v>
      </c>
      <c r="J1621" s="50" t="s">
        <v>6</v>
      </c>
      <c r="K1621" s="50" t="s">
        <v>39</v>
      </c>
      <c r="L1621" s="51">
        <v>5197.0643696300003</v>
      </c>
      <c r="M1621" s="51">
        <v>840047.00519099995</v>
      </c>
      <c r="N1621" s="51">
        <v>19.284902786699998</v>
      </c>
      <c r="O1621" s="51">
        <v>13.46</v>
      </c>
    </row>
    <row r="1622" spans="1:15" x14ac:dyDescent="0.25">
      <c r="A1622" s="50">
        <v>2195</v>
      </c>
      <c r="B1622" s="50">
        <v>13736</v>
      </c>
      <c r="C1622" s="50">
        <v>13736</v>
      </c>
      <c r="D1622" s="57">
        <v>13.01</v>
      </c>
      <c r="E1622" s="50" t="s">
        <v>317</v>
      </c>
      <c r="F1622" s="50" t="s">
        <v>350</v>
      </c>
      <c r="G1622" s="50" t="s">
        <v>639</v>
      </c>
      <c r="H1622" s="52">
        <v>41697</v>
      </c>
      <c r="I1622" s="50" t="s">
        <v>61</v>
      </c>
      <c r="J1622" s="50" t="s">
        <v>319</v>
      </c>
      <c r="K1622" s="50" t="s">
        <v>39</v>
      </c>
      <c r="L1622" s="51">
        <v>5206.3477416599999</v>
      </c>
      <c r="M1622" s="51">
        <v>1693052.14543</v>
      </c>
      <c r="N1622" s="51">
        <v>38.867284611000002</v>
      </c>
      <c r="O1622" s="51">
        <v>13.01</v>
      </c>
    </row>
    <row r="1623" spans="1:15" x14ac:dyDescent="0.25">
      <c r="A1623" s="50">
        <v>2197</v>
      </c>
      <c r="B1623" s="50">
        <v>13752</v>
      </c>
      <c r="C1623" s="50">
        <v>13752</v>
      </c>
      <c r="D1623" s="57">
        <v>721.47</v>
      </c>
      <c r="E1623" s="50" t="s">
        <v>134</v>
      </c>
      <c r="F1623" s="50" t="s">
        <v>350</v>
      </c>
      <c r="G1623" s="50" t="s">
        <v>147</v>
      </c>
      <c r="H1623" s="52">
        <v>41751</v>
      </c>
      <c r="I1623" s="50" t="s">
        <v>61</v>
      </c>
      <c r="J1623" s="50" t="s">
        <v>62</v>
      </c>
      <c r="K1623" s="50" t="s">
        <v>39</v>
      </c>
      <c r="L1623" s="51">
        <v>28278.072210800001</v>
      </c>
      <c r="M1623" s="51">
        <v>37136513.663199998</v>
      </c>
      <c r="N1623" s="51">
        <v>852.54045476800002</v>
      </c>
      <c r="O1623" s="51">
        <v>721.47</v>
      </c>
    </row>
    <row r="1624" spans="1:15" x14ac:dyDescent="0.25">
      <c r="A1624" s="50">
        <v>2198</v>
      </c>
      <c r="B1624" s="50">
        <v>13768</v>
      </c>
      <c r="C1624" s="50">
        <v>13768</v>
      </c>
      <c r="D1624" s="57">
        <v>10.32</v>
      </c>
      <c r="E1624" s="50" t="s">
        <v>167</v>
      </c>
      <c r="F1624" s="50" t="s">
        <v>350</v>
      </c>
      <c r="G1624" s="50" t="s">
        <v>515</v>
      </c>
      <c r="H1624" s="52">
        <v>41733</v>
      </c>
      <c r="I1624" s="50" t="s">
        <v>61</v>
      </c>
      <c r="J1624" s="50" t="s">
        <v>6</v>
      </c>
      <c r="K1624" s="50" t="s">
        <v>39</v>
      </c>
      <c r="L1624" s="51">
        <v>2681.8476297399998</v>
      </c>
      <c r="M1624" s="51">
        <v>449879.63663800003</v>
      </c>
      <c r="N1624" s="51">
        <v>10.3278566612</v>
      </c>
      <c r="O1624" s="51">
        <v>10.32</v>
      </c>
    </row>
    <row r="1625" spans="1:15" x14ac:dyDescent="0.25">
      <c r="A1625" s="50">
        <v>2199</v>
      </c>
      <c r="B1625" s="50">
        <v>13769</v>
      </c>
      <c r="C1625" s="50">
        <v>13769</v>
      </c>
      <c r="D1625" s="57">
        <v>19.829999999999998</v>
      </c>
      <c r="E1625" s="50" t="s">
        <v>167</v>
      </c>
      <c r="F1625" s="50" t="s">
        <v>350</v>
      </c>
      <c r="G1625" s="50" t="s">
        <v>515</v>
      </c>
      <c r="H1625" s="52">
        <v>41733</v>
      </c>
      <c r="I1625" s="50" t="s">
        <v>61</v>
      </c>
      <c r="J1625" s="50" t="s">
        <v>6</v>
      </c>
      <c r="K1625" s="50" t="s">
        <v>39</v>
      </c>
      <c r="L1625" s="51">
        <v>3953.8964223399998</v>
      </c>
      <c r="M1625" s="51">
        <v>865078.32031400001</v>
      </c>
      <c r="N1625" s="51">
        <v>19.859545010000001</v>
      </c>
      <c r="O1625" s="51">
        <v>19.829999999999998</v>
      </c>
    </row>
    <row r="1626" spans="1:15" x14ac:dyDescent="0.25">
      <c r="A1626" s="50">
        <v>2200</v>
      </c>
      <c r="B1626" s="50">
        <v>13774</v>
      </c>
      <c r="C1626" s="50">
        <v>13774</v>
      </c>
      <c r="D1626" s="57">
        <v>24.6</v>
      </c>
      <c r="E1626" s="50" t="s">
        <v>167</v>
      </c>
      <c r="F1626" s="50" t="s">
        <v>350</v>
      </c>
      <c r="G1626" s="50" t="s">
        <v>515</v>
      </c>
      <c r="H1626" s="52">
        <v>41733</v>
      </c>
      <c r="I1626" s="50" t="s">
        <v>61</v>
      </c>
      <c r="J1626" s="50" t="s">
        <v>6</v>
      </c>
      <c r="K1626" s="50" t="s">
        <v>39</v>
      </c>
      <c r="L1626" s="51">
        <v>4586.6630126299997</v>
      </c>
      <c r="M1626" s="51">
        <v>1072467.57467</v>
      </c>
      <c r="N1626" s="51">
        <v>24.620566220200001</v>
      </c>
      <c r="O1626" s="51">
        <v>24.6</v>
      </c>
    </row>
    <row r="1627" spans="1:15" x14ac:dyDescent="0.25">
      <c r="A1627" s="50">
        <v>2201</v>
      </c>
      <c r="B1627" s="50">
        <v>13777</v>
      </c>
      <c r="C1627" s="50">
        <v>13777</v>
      </c>
      <c r="D1627" s="57">
        <v>4.91</v>
      </c>
      <c r="E1627" s="50" t="s">
        <v>167</v>
      </c>
      <c r="F1627" s="50" t="s">
        <v>350</v>
      </c>
      <c r="G1627" s="50" t="s">
        <v>515</v>
      </c>
      <c r="H1627" s="52">
        <v>41733</v>
      </c>
      <c r="I1627" s="50" t="s">
        <v>61</v>
      </c>
      <c r="J1627" s="50" t="s">
        <v>6</v>
      </c>
      <c r="K1627" s="50" t="s">
        <v>39</v>
      </c>
      <c r="L1627" s="51">
        <v>1957.4753691999999</v>
      </c>
      <c r="M1627" s="51">
        <v>214142.38929299999</v>
      </c>
      <c r="N1627" s="51">
        <v>4.91605247624</v>
      </c>
      <c r="O1627" s="51">
        <v>4.91</v>
      </c>
    </row>
    <row r="1628" spans="1:15" x14ac:dyDescent="0.25">
      <c r="A1628" s="50">
        <v>2202</v>
      </c>
      <c r="B1628" s="50">
        <v>13779</v>
      </c>
      <c r="C1628" s="50">
        <v>13779</v>
      </c>
      <c r="D1628" s="57">
        <v>4.63</v>
      </c>
      <c r="E1628" s="50" t="s">
        <v>167</v>
      </c>
      <c r="F1628" s="50" t="s">
        <v>350</v>
      </c>
      <c r="G1628" s="50" t="s">
        <v>515</v>
      </c>
      <c r="H1628" s="52">
        <v>41733</v>
      </c>
      <c r="I1628" s="50" t="s">
        <v>61</v>
      </c>
      <c r="J1628" s="50" t="s">
        <v>6</v>
      </c>
      <c r="K1628" s="50" t="s">
        <v>39</v>
      </c>
      <c r="L1628" s="51">
        <v>1904.7722879200001</v>
      </c>
      <c r="M1628" s="51">
        <v>201982.26697900001</v>
      </c>
      <c r="N1628" s="51">
        <v>4.6368933634199996</v>
      </c>
      <c r="O1628" s="51">
        <v>4.63</v>
      </c>
    </row>
    <row r="1629" spans="1:15" x14ac:dyDescent="0.25">
      <c r="A1629" s="50">
        <v>2203</v>
      </c>
      <c r="B1629" s="50">
        <v>13784</v>
      </c>
      <c r="C1629" s="50">
        <v>13784</v>
      </c>
      <c r="D1629" s="57">
        <v>0.41</v>
      </c>
      <c r="E1629" s="50" t="s">
        <v>167</v>
      </c>
      <c r="F1629" s="50" t="s">
        <v>350</v>
      </c>
      <c r="G1629" s="50" t="s">
        <v>515</v>
      </c>
      <c r="H1629" s="52">
        <v>41733</v>
      </c>
      <c r="I1629" s="50" t="s">
        <v>61</v>
      </c>
      <c r="J1629" s="50" t="s">
        <v>6</v>
      </c>
      <c r="K1629" s="50" t="s">
        <v>39</v>
      </c>
      <c r="L1629" s="51">
        <v>540.41022372500004</v>
      </c>
      <c r="M1629" s="51">
        <v>18026.786801300001</v>
      </c>
      <c r="N1629" s="51">
        <v>0.41383973619499997</v>
      </c>
      <c r="O1629" s="51">
        <v>0.41</v>
      </c>
    </row>
    <row r="1630" spans="1:15" x14ac:dyDescent="0.25">
      <c r="A1630" s="50">
        <v>2204</v>
      </c>
      <c r="B1630" s="50">
        <v>13786</v>
      </c>
      <c r="C1630" s="50">
        <v>13786</v>
      </c>
      <c r="D1630" s="57">
        <v>8.66</v>
      </c>
      <c r="E1630" s="50" t="s">
        <v>167</v>
      </c>
      <c r="F1630" s="50" t="s">
        <v>350</v>
      </c>
      <c r="G1630" s="50" t="s">
        <v>515</v>
      </c>
      <c r="H1630" s="52">
        <v>41764</v>
      </c>
      <c r="I1630" s="50" t="s">
        <v>61</v>
      </c>
      <c r="J1630" s="50" t="s">
        <v>6</v>
      </c>
      <c r="K1630" s="50" t="s">
        <v>39</v>
      </c>
      <c r="L1630" s="51">
        <v>3230.0435584799998</v>
      </c>
      <c r="M1630" s="51">
        <v>377746.52232300001</v>
      </c>
      <c r="N1630" s="51">
        <v>8.6719015912300002</v>
      </c>
      <c r="O1630" s="51">
        <v>8.66</v>
      </c>
    </row>
    <row r="1631" spans="1:15" x14ac:dyDescent="0.25">
      <c r="A1631" s="50">
        <v>2205</v>
      </c>
      <c r="B1631" s="50">
        <v>13789</v>
      </c>
      <c r="C1631" s="50">
        <v>13789</v>
      </c>
      <c r="D1631" s="57">
        <v>4.76</v>
      </c>
      <c r="E1631" s="50" t="s">
        <v>167</v>
      </c>
      <c r="F1631" s="50" t="s">
        <v>350</v>
      </c>
      <c r="G1631" s="50" t="s">
        <v>515</v>
      </c>
      <c r="H1631" s="52">
        <v>41733</v>
      </c>
      <c r="I1631" s="50" t="s">
        <v>61</v>
      </c>
      <c r="J1631" s="50" t="s">
        <v>6</v>
      </c>
      <c r="K1631" s="50" t="s">
        <v>39</v>
      </c>
      <c r="L1631" s="51">
        <v>1923.71264754</v>
      </c>
      <c r="M1631" s="51">
        <v>207680.59515499999</v>
      </c>
      <c r="N1631" s="51">
        <v>4.7677095013799997</v>
      </c>
      <c r="O1631" s="51">
        <v>4.76</v>
      </c>
    </row>
    <row r="1632" spans="1:15" x14ac:dyDescent="0.25">
      <c r="A1632" s="50">
        <v>2206</v>
      </c>
      <c r="B1632" s="50">
        <v>13792</v>
      </c>
      <c r="C1632" s="50">
        <v>13792</v>
      </c>
      <c r="D1632" s="57">
        <v>10.78</v>
      </c>
      <c r="E1632" s="50" t="s">
        <v>167</v>
      </c>
      <c r="F1632" s="50" t="s">
        <v>350</v>
      </c>
      <c r="G1632" s="50" t="s">
        <v>515</v>
      </c>
      <c r="H1632" s="52">
        <v>41733</v>
      </c>
      <c r="I1632" s="50" t="s">
        <v>61</v>
      </c>
      <c r="J1632" s="50" t="s">
        <v>6</v>
      </c>
      <c r="K1632" s="50" t="s">
        <v>39</v>
      </c>
      <c r="L1632" s="51">
        <v>3650.67726584</v>
      </c>
      <c r="M1632" s="51">
        <v>470168.72080000001</v>
      </c>
      <c r="N1632" s="51">
        <v>10.793631806300001</v>
      </c>
      <c r="O1632" s="51">
        <v>10.78</v>
      </c>
    </row>
    <row r="1633" spans="1:15" x14ac:dyDescent="0.25">
      <c r="A1633" s="50">
        <v>2207</v>
      </c>
      <c r="B1633" s="50">
        <v>13798</v>
      </c>
      <c r="C1633" s="50">
        <v>13798</v>
      </c>
      <c r="D1633" s="57">
        <v>17.3</v>
      </c>
      <c r="E1633" s="50" t="s">
        <v>167</v>
      </c>
      <c r="F1633" s="50" t="s">
        <v>350</v>
      </c>
      <c r="G1633" s="50" t="s">
        <v>515</v>
      </c>
      <c r="H1633" s="52">
        <v>41733</v>
      </c>
      <c r="I1633" s="50" t="s">
        <v>61</v>
      </c>
      <c r="J1633" s="50" t="s">
        <v>6</v>
      </c>
      <c r="K1633" s="50" t="s">
        <v>39</v>
      </c>
      <c r="L1633" s="51">
        <v>3860.5633145299998</v>
      </c>
      <c r="M1633" s="51">
        <v>623871.89250900003</v>
      </c>
      <c r="N1633" s="51">
        <v>14.322185215899999</v>
      </c>
      <c r="O1633" s="51">
        <v>14.322185215899999</v>
      </c>
    </row>
    <row r="1634" spans="1:15" x14ac:dyDescent="0.25">
      <c r="A1634" s="50">
        <v>2208</v>
      </c>
      <c r="B1634" s="50">
        <v>13804</v>
      </c>
      <c r="C1634" s="50">
        <v>13804</v>
      </c>
      <c r="D1634" s="57">
        <v>6.44</v>
      </c>
      <c r="E1634" s="50" t="s">
        <v>167</v>
      </c>
      <c r="F1634" s="50" t="s">
        <v>350</v>
      </c>
      <c r="G1634" s="50" t="s">
        <v>515</v>
      </c>
      <c r="H1634" s="52">
        <v>41733</v>
      </c>
      <c r="I1634" s="50" t="s">
        <v>61</v>
      </c>
      <c r="J1634" s="50" t="s">
        <v>6</v>
      </c>
      <c r="K1634" s="50" t="s">
        <v>39</v>
      </c>
      <c r="L1634" s="51">
        <v>3980.06398739</v>
      </c>
      <c r="M1634" s="51">
        <v>688041.00416200003</v>
      </c>
      <c r="N1634" s="51">
        <v>15.7953112106</v>
      </c>
      <c r="O1634" s="51">
        <v>6.44</v>
      </c>
    </row>
    <row r="1635" spans="1:15" x14ac:dyDescent="0.25">
      <c r="A1635" s="50">
        <v>2209</v>
      </c>
      <c r="B1635" s="50">
        <v>13806</v>
      </c>
      <c r="C1635" s="50">
        <v>13806</v>
      </c>
      <c r="D1635" s="57">
        <v>3.89</v>
      </c>
      <c r="E1635" s="50" t="s">
        <v>167</v>
      </c>
      <c r="F1635" s="50" t="s">
        <v>350</v>
      </c>
      <c r="G1635" s="50" t="s">
        <v>515</v>
      </c>
      <c r="H1635" s="52">
        <v>41733</v>
      </c>
      <c r="I1635" s="50" t="s">
        <v>61</v>
      </c>
      <c r="J1635" s="50" t="s">
        <v>6</v>
      </c>
      <c r="K1635" s="50" t="s">
        <v>39</v>
      </c>
      <c r="L1635" s="51">
        <v>1953.83464291</v>
      </c>
      <c r="M1635" s="51">
        <v>213189.44259799999</v>
      </c>
      <c r="N1635" s="51">
        <v>4.8941757428499999</v>
      </c>
      <c r="O1635" s="51">
        <v>3.89</v>
      </c>
    </row>
    <row r="1636" spans="1:15" x14ac:dyDescent="0.25">
      <c r="A1636" s="50">
        <v>2210</v>
      </c>
      <c r="B1636" s="50">
        <v>13808</v>
      </c>
      <c r="C1636" s="50">
        <v>13808</v>
      </c>
      <c r="D1636" s="57">
        <v>39.28</v>
      </c>
      <c r="E1636" s="50" t="s">
        <v>167</v>
      </c>
      <c r="F1636" s="50" t="s">
        <v>350</v>
      </c>
      <c r="G1636" s="50" t="s">
        <v>515</v>
      </c>
      <c r="H1636" s="52">
        <v>41733</v>
      </c>
      <c r="I1636" s="50" t="s">
        <v>61</v>
      </c>
      <c r="J1636" s="50" t="s">
        <v>6</v>
      </c>
      <c r="K1636" s="50" t="s">
        <v>39</v>
      </c>
      <c r="L1636" s="51">
        <v>5232.1958155000002</v>
      </c>
      <c r="M1636" s="51">
        <v>1713406.2698599999</v>
      </c>
      <c r="N1636" s="51">
        <v>39.334552881299999</v>
      </c>
      <c r="O1636" s="51">
        <v>39.28</v>
      </c>
    </row>
    <row r="1637" spans="1:15" x14ac:dyDescent="0.25">
      <c r="A1637" s="50">
        <v>2211</v>
      </c>
      <c r="B1637" s="50">
        <v>13809</v>
      </c>
      <c r="C1637" s="50">
        <v>13809</v>
      </c>
      <c r="D1637" s="57">
        <v>9.25</v>
      </c>
      <c r="E1637" s="50" t="s">
        <v>167</v>
      </c>
      <c r="F1637" s="50" t="s">
        <v>350</v>
      </c>
      <c r="G1637" s="50" t="s">
        <v>515</v>
      </c>
      <c r="H1637" s="52">
        <v>41733</v>
      </c>
      <c r="I1637" s="50" t="s">
        <v>61</v>
      </c>
      <c r="J1637" s="50" t="s">
        <v>6</v>
      </c>
      <c r="K1637" s="50" t="s">
        <v>39</v>
      </c>
      <c r="L1637" s="51">
        <v>3712.0823736100001</v>
      </c>
      <c r="M1637" s="51">
        <v>582211.61952199996</v>
      </c>
      <c r="N1637" s="51">
        <v>13.365793121599999</v>
      </c>
      <c r="O1637" s="51">
        <v>9.25</v>
      </c>
    </row>
    <row r="1638" spans="1:15" x14ac:dyDescent="0.25">
      <c r="A1638" s="50">
        <v>2212</v>
      </c>
      <c r="B1638" s="50">
        <v>13810</v>
      </c>
      <c r="C1638" s="50">
        <v>13810</v>
      </c>
      <c r="D1638" s="57">
        <v>14.09</v>
      </c>
      <c r="E1638" s="50" t="s">
        <v>167</v>
      </c>
      <c r="F1638" s="50" t="s">
        <v>350</v>
      </c>
      <c r="G1638" s="50" t="s">
        <v>515</v>
      </c>
      <c r="H1638" s="52">
        <v>41733</v>
      </c>
      <c r="I1638" s="50" t="s">
        <v>61</v>
      </c>
      <c r="J1638" s="50" t="s">
        <v>6</v>
      </c>
      <c r="K1638" s="50" t="s">
        <v>39</v>
      </c>
      <c r="L1638" s="51">
        <v>3862.7121875399998</v>
      </c>
      <c r="M1638" s="51">
        <v>614658.22115300002</v>
      </c>
      <c r="N1638" s="51">
        <v>14.110667580199999</v>
      </c>
      <c r="O1638" s="51">
        <v>14.09</v>
      </c>
    </row>
    <row r="1639" spans="1:15" x14ac:dyDescent="0.25">
      <c r="A1639" s="50">
        <v>2213</v>
      </c>
      <c r="B1639" s="50">
        <v>13811</v>
      </c>
      <c r="C1639" s="50">
        <v>13811</v>
      </c>
      <c r="D1639" s="57">
        <v>2.65</v>
      </c>
      <c r="E1639" s="50" t="s">
        <v>167</v>
      </c>
      <c r="F1639" s="50" t="s">
        <v>350</v>
      </c>
      <c r="G1639" s="50" t="s">
        <v>515</v>
      </c>
      <c r="H1639" s="52">
        <v>41733</v>
      </c>
      <c r="I1639" s="50" t="s">
        <v>61</v>
      </c>
      <c r="J1639" s="50" t="s">
        <v>6</v>
      </c>
      <c r="K1639" s="50" t="s">
        <v>39</v>
      </c>
      <c r="L1639" s="51">
        <v>1449.21537373</v>
      </c>
      <c r="M1639" s="51">
        <v>128741.757104</v>
      </c>
      <c r="N1639" s="51">
        <v>2.9555158877999999</v>
      </c>
      <c r="O1639" s="51">
        <v>2.65</v>
      </c>
    </row>
    <row r="1640" spans="1:15" x14ac:dyDescent="0.25">
      <c r="A1640" s="50">
        <v>2214</v>
      </c>
      <c r="B1640" s="50">
        <v>13814</v>
      </c>
      <c r="C1640" s="50">
        <v>13814</v>
      </c>
      <c r="D1640" s="57">
        <v>4.71</v>
      </c>
      <c r="E1640" s="50" t="s">
        <v>167</v>
      </c>
      <c r="F1640" s="50" t="s">
        <v>350</v>
      </c>
      <c r="G1640" s="50" t="s">
        <v>515</v>
      </c>
      <c r="H1640" s="52">
        <v>41733</v>
      </c>
      <c r="I1640" s="50" t="s">
        <v>61</v>
      </c>
      <c r="J1640" s="50" t="s">
        <v>6</v>
      </c>
      <c r="K1640" s="50" t="s">
        <v>39</v>
      </c>
      <c r="L1640" s="51">
        <v>1832.9777261900001</v>
      </c>
      <c r="M1640" s="51">
        <v>169004.94716499999</v>
      </c>
      <c r="N1640" s="51">
        <v>3.87983524304</v>
      </c>
      <c r="O1640" s="51">
        <v>3.87983524304</v>
      </c>
    </row>
    <row r="1641" spans="1:15" x14ac:dyDescent="0.25">
      <c r="A1641" s="50">
        <v>2215</v>
      </c>
      <c r="B1641" s="50">
        <v>13816</v>
      </c>
      <c r="C1641" s="50">
        <v>13816</v>
      </c>
      <c r="D1641" s="57">
        <v>28.71</v>
      </c>
      <c r="E1641" s="50" t="s">
        <v>167</v>
      </c>
      <c r="F1641" s="50" t="s">
        <v>350</v>
      </c>
      <c r="G1641" s="50" t="s">
        <v>515</v>
      </c>
      <c r="H1641" s="52">
        <v>41733</v>
      </c>
      <c r="I1641" s="50" t="s">
        <v>61</v>
      </c>
      <c r="J1641" s="50" t="s">
        <v>6</v>
      </c>
      <c r="K1641" s="50" t="s">
        <v>39</v>
      </c>
      <c r="L1641" s="51">
        <v>3934.8308976100002</v>
      </c>
      <c r="M1641" s="51">
        <v>851958.98670999997</v>
      </c>
      <c r="N1641" s="51">
        <v>19.558365347900001</v>
      </c>
      <c r="O1641" s="51">
        <v>19.558365347900001</v>
      </c>
    </row>
    <row r="1642" spans="1:15" x14ac:dyDescent="0.25">
      <c r="A1642" s="50">
        <v>2216</v>
      </c>
      <c r="B1642" s="50">
        <v>13817</v>
      </c>
      <c r="C1642" s="50">
        <v>13817</v>
      </c>
      <c r="D1642" s="57">
        <v>9.9</v>
      </c>
      <c r="E1642" s="50" t="s">
        <v>167</v>
      </c>
      <c r="F1642" s="50" t="s">
        <v>350</v>
      </c>
      <c r="G1642" s="50" t="s">
        <v>515</v>
      </c>
      <c r="H1642" s="52">
        <v>41733</v>
      </c>
      <c r="I1642" s="50" t="s">
        <v>61</v>
      </c>
      <c r="J1642" s="50" t="s">
        <v>6</v>
      </c>
      <c r="K1642" s="50" t="s">
        <v>39</v>
      </c>
      <c r="L1642" s="51">
        <v>2628.3129930999999</v>
      </c>
      <c r="M1642" s="51">
        <v>431669.25743</v>
      </c>
      <c r="N1642" s="51">
        <v>9.9098022064400002</v>
      </c>
      <c r="O1642" s="51">
        <v>9.9</v>
      </c>
    </row>
    <row r="1643" spans="1:15" x14ac:dyDescent="0.25">
      <c r="A1643" s="50">
        <v>2217</v>
      </c>
      <c r="B1643" s="50">
        <v>13818</v>
      </c>
      <c r="C1643" s="50">
        <v>13818</v>
      </c>
      <c r="D1643" s="57">
        <v>9.51</v>
      </c>
      <c r="E1643" s="50" t="s">
        <v>167</v>
      </c>
      <c r="F1643" s="50" t="s">
        <v>350</v>
      </c>
      <c r="G1643" s="50" t="s">
        <v>515</v>
      </c>
      <c r="H1643" s="52">
        <v>41733</v>
      </c>
      <c r="I1643" s="50" t="s">
        <v>61</v>
      </c>
      <c r="J1643" s="50" t="s">
        <v>6</v>
      </c>
      <c r="K1643" s="50" t="s">
        <v>39</v>
      </c>
      <c r="L1643" s="51">
        <v>2576.00857146</v>
      </c>
      <c r="M1643" s="51">
        <v>414734.90850399999</v>
      </c>
      <c r="N1643" s="51">
        <v>9.5210414933200003</v>
      </c>
      <c r="O1643" s="51">
        <v>9.51</v>
      </c>
    </row>
    <row r="1644" spans="1:15" x14ac:dyDescent="0.25">
      <c r="A1644" s="50">
        <v>2218</v>
      </c>
      <c r="B1644" s="50">
        <v>13819</v>
      </c>
      <c r="C1644" s="50">
        <v>13819</v>
      </c>
      <c r="D1644" s="57">
        <v>4.97</v>
      </c>
      <c r="E1644" s="50" t="s">
        <v>167</v>
      </c>
      <c r="F1644" s="50" t="s">
        <v>350</v>
      </c>
      <c r="G1644" s="50" t="s">
        <v>515</v>
      </c>
      <c r="H1644" s="52">
        <v>41733</v>
      </c>
      <c r="I1644" s="50" t="s">
        <v>61</v>
      </c>
      <c r="J1644" s="50" t="s">
        <v>6</v>
      </c>
      <c r="K1644" s="50" t="s">
        <v>39</v>
      </c>
      <c r="L1644" s="51">
        <v>1965.8141781300001</v>
      </c>
      <c r="M1644" s="51">
        <v>216659.947709</v>
      </c>
      <c r="N1644" s="51">
        <v>4.9738478960499997</v>
      </c>
      <c r="O1644" s="51">
        <v>4.97</v>
      </c>
    </row>
    <row r="1645" spans="1:15" x14ac:dyDescent="0.25">
      <c r="A1645" s="50">
        <v>2219</v>
      </c>
      <c r="B1645" s="50">
        <v>13821</v>
      </c>
      <c r="C1645" s="50">
        <v>13821</v>
      </c>
      <c r="D1645" s="57">
        <v>4.74</v>
      </c>
      <c r="E1645" s="50" t="s">
        <v>167</v>
      </c>
      <c r="F1645" s="50" t="s">
        <v>350</v>
      </c>
      <c r="G1645" s="50" t="s">
        <v>515</v>
      </c>
      <c r="H1645" s="52">
        <v>41733</v>
      </c>
      <c r="I1645" s="50" t="s">
        <v>61</v>
      </c>
      <c r="J1645" s="50" t="s">
        <v>6</v>
      </c>
      <c r="K1645" s="50" t="s">
        <v>39</v>
      </c>
      <c r="L1645" s="51">
        <v>1923.0871139000001</v>
      </c>
      <c r="M1645" s="51">
        <v>206887.434251</v>
      </c>
      <c r="N1645" s="51">
        <v>4.7495009596599997</v>
      </c>
      <c r="O1645" s="51">
        <v>4.74</v>
      </c>
    </row>
    <row r="1646" spans="1:15" x14ac:dyDescent="0.25">
      <c r="A1646" s="50">
        <v>2220</v>
      </c>
      <c r="B1646" s="50">
        <v>13822</v>
      </c>
      <c r="C1646" s="50">
        <v>13822</v>
      </c>
      <c r="D1646" s="57">
        <v>4.7</v>
      </c>
      <c r="E1646" s="50" t="s">
        <v>167</v>
      </c>
      <c r="F1646" s="50" t="s">
        <v>350</v>
      </c>
      <c r="G1646" s="50" t="s">
        <v>515</v>
      </c>
      <c r="H1646" s="52">
        <v>41733</v>
      </c>
      <c r="I1646" s="50" t="s">
        <v>61</v>
      </c>
      <c r="J1646" s="50" t="s">
        <v>6</v>
      </c>
      <c r="K1646" s="50" t="s">
        <v>39</v>
      </c>
      <c r="L1646" s="51">
        <v>1903.49478019</v>
      </c>
      <c r="M1646" s="51">
        <v>204829.70634100001</v>
      </c>
      <c r="N1646" s="51">
        <v>4.7022618379700001</v>
      </c>
      <c r="O1646" s="51">
        <v>4.7</v>
      </c>
    </row>
    <row r="1647" spans="1:15" x14ac:dyDescent="0.25">
      <c r="A1647" s="50">
        <v>2221</v>
      </c>
      <c r="B1647" s="50">
        <v>13824</v>
      </c>
      <c r="C1647" s="50">
        <v>13824</v>
      </c>
      <c r="D1647" s="57">
        <v>110.24</v>
      </c>
      <c r="E1647" s="50" t="s">
        <v>167</v>
      </c>
      <c r="F1647" s="50" t="s">
        <v>350</v>
      </c>
      <c r="G1647" s="50" t="s">
        <v>515</v>
      </c>
      <c r="H1647" s="52">
        <v>41733</v>
      </c>
      <c r="I1647" s="50" t="s">
        <v>61</v>
      </c>
      <c r="J1647" s="50" t="s">
        <v>6</v>
      </c>
      <c r="K1647" s="50" t="s">
        <v>39</v>
      </c>
      <c r="L1647" s="51">
        <v>9688.2196851999997</v>
      </c>
      <c r="M1647" s="51">
        <v>2074903.9881</v>
      </c>
      <c r="N1647" s="51">
        <v>47.633431766400001</v>
      </c>
      <c r="O1647" s="51">
        <v>47.633431766400001</v>
      </c>
    </row>
    <row r="1648" spans="1:15" x14ac:dyDescent="0.25">
      <c r="A1648" s="50">
        <v>2222</v>
      </c>
      <c r="B1648" s="50">
        <v>13831</v>
      </c>
      <c r="C1648" s="50">
        <v>13831</v>
      </c>
      <c r="D1648" s="57">
        <v>38.61</v>
      </c>
      <c r="E1648" s="50" t="s">
        <v>167</v>
      </c>
      <c r="F1648" s="50" t="s">
        <v>350</v>
      </c>
      <c r="G1648" s="50" t="s">
        <v>515</v>
      </c>
      <c r="H1648" s="52">
        <v>41733</v>
      </c>
      <c r="I1648" s="50" t="s">
        <v>61</v>
      </c>
      <c r="J1648" s="50" t="s">
        <v>6</v>
      </c>
      <c r="K1648" s="50" t="s">
        <v>39</v>
      </c>
      <c r="L1648" s="51">
        <v>6477.8345922600001</v>
      </c>
      <c r="M1648" s="51">
        <v>1366991.2374400001</v>
      </c>
      <c r="N1648" s="51">
        <v>31.381926203300001</v>
      </c>
      <c r="O1648" s="51">
        <v>31.381926203300001</v>
      </c>
    </row>
    <row r="1649" spans="1:15" x14ac:dyDescent="0.25">
      <c r="A1649" s="50">
        <v>2223</v>
      </c>
      <c r="B1649" s="50">
        <v>13832</v>
      </c>
      <c r="C1649" s="50">
        <v>13832</v>
      </c>
      <c r="D1649" s="57">
        <v>40.03</v>
      </c>
      <c r="E1649" s="50" t="s">
        <v>167</v>
      </c>
      <c r="F1649" s="50" t="s">
        <v>350</v>
      </c>
      <c r="G1649" s="50" t="s">
        <v>515</v>
      </c>
      <c r="H1649" s="52">
        <v>41733</v>
      </c>
      <c r="I1649" s="50" t="s">
        <v>61</v>
      </c>
      <c r="J1649" s="50" t="s">
        <v>6</v>
      </c>
      <c r="K1649" s="50" t="s">
        <v>39</v>
      </c>
      <c r="L1649" s="51">
        <v>5273.4107486700004</v>
      </c>
      <c r="M1649" s="51">
        <v>1746453.3153599999</v>
      </c>
      <c r="N1649" s="51">
        <v>40.093211689500002</v>
      </c>
      <c r="O1649" s="51">
        <v>40.03</v>
      </c>
    </row>
    <row r="1650" spans="1:15" x14ac:dyDescent="0.25">
      <c r="A1650" s="50">
        <v>2224</v>
      </c>
      <c r="B1650" s="50">
        <v>13837</v>
      </c>
      <c r="C1650" s="50">
        <v>13837</v>
      </c>
      <c r="D1650" s="57">
        <v>13.74</v>
      </c>
      <c r="E1650" s="50" t="s">
        <v>167</v>
      </c>
      <c r="F1650" s="50" t="s">
        <v>350</v>
      </c>
      <c r="G1650" s="50" t="s">
        <v>515</v>
      </c>
      <c r="H1650" s="52">
        <v>41733</v>
      </c>
      <c r="I1650" s="50" t="s">
        <v>61</v>
      </c>
      <c r="J1650" s="50" t="s">
        <v>6</v>
      </c>
      <c r="K1650" s="50" t="s">
        <v>39</v>
      </c>
      <c r="L1650" s="51">
        <v>3860.8685053200002</v>
      </c>
      <c r="M1650" s="51">
        <v>625563.38944299996</v>
      </c>
      <c r="N1650" s="51">
        <v>14.3610167976</v>
      </c>
      <c r="O1650" s="51">
        <v>13.74</v>
      </c>
    </row>
    <row r="1651" spans="1:15" x14ac:dyDescent="0.25">
      <c r="A1651" s="50">
        <v>2225</v>
      </c>
      <c r="B1651" s="50">
        <v>13838</v>
      </c>
      <c r="C1651" s="50">
        <v>13838</v>
      </c>
      <c r="D1651" s="57">
        <v>53.04</v>
      </c>
      <c r="E1651" s="50" t="s">
        <v>167</v>
      </c>
      <c r="F1651" s="50" t="s">
        <v>350</v>
      </c>
      <c r="G1651" s="50" t="s">
        <v>515</v>
      </c>
      <c r="H1651" s="52">
        <v>41733</v>
      </c>
      <c r="I1651" s="50" t="s">
        <v>61</v>
      </c>
      <c r="J1651" s="50" t="s">
        <v>6</v>
      </c>
      <c r="K1651" s="50" t="s">
        <v>39</v>
      </c>
      <c r="L1651" s="51">
        <v>6458.7459878999998</v>
      </c>
      <c r="M1651" s="51">
        <v>2304366.4978700001</v>
      </c>
      <c r="N1651" s="51">
        <v>52.901187221400001</v>
      </c>
      <c r="O1651" s="51">
        <v>52.901187221400001</v>
      </c>
    </row>
    <row r="1652" spans="1:15" x14ac:dyDescent="0.25">
      <c r="A1652" s="50">
        <v>2226</v>
      </c>
      <c r="B1652" s="50">
        <v>13842</v>
      </c>
      <c r="C1652" s="50">
        <v>13842</v>
      </c>
      <c r="D1652" s="57">
        <v>4.87</v>
      </c>
      <c r="E1652" s="50" t="s">
        <v>167</v>
      </c>
      <c r="F1652" s="50" t="s">
        <v>350</v>
      </c>
      <c r="G1652" s="50" t="s">
        <v>515</v>
      </c>
      <c r="H1652" s="52">
        <v>41733</v>
      </c>
      <c r="I1652" s="50" t="s">
        <v>61</v>
      </c>
      <c r="J1652" s="50" t="s">
        <v>6</v>
      </c>
      <c r="K1652" s="50" t="s">
        <v>39</v>
      </c>
      <c r="L1652" s="51">
        <v>1951.1691192400001</v>
      </c>
      <c r="M1652" s="51">
        <v>212313.53839999999</v>
      </c>
      <c r="N1652" s="51">
        <v>4.8740676689000004</v>
      </c>
      <c r="O1652" s="51">
        <v>4.87</v>
      </c>
    </row>
    <row r="1653" spans="1:15" x14ac:dyDescent="0.25">
      <c r="A1653" s="50">
        <v>2227</v>
      </c>
      <c r="B1653" s="50">
        <v>13844</v>
      </c>
      <c r="C1653" s="50">
        <v>13844</v>
      </c>
      <c r="D1653" s="57">
        <v>83.11</v>
      </c>
      <c r="E1653" s="50" t="s">
        <v>167</v>
      </c>
      <c r="F1653" s="50" t="s">
        <v>350</v>
      </c>
      <c r="G1653" s="50" t="s">
        <v>515</v>
      </c>
      <c r="H1653" s="52">
        <v>41733</v>
      </c>
      <c r="I1653" s="50" t="s">
        <v>61</v>
      </c>
      <c r="J1653" s="50" t="s">
        <v>6</v>
      </c>
      <c r="K1653" s="50" t="s">
        <v>39</v>
      </c>
      <c r="L1653" s="51">
        <v>17523.4612137</v>
      </c>
      <c r="M1653" s="51">
        <v>5508787.59057</v>
      </c>
      <c r="N1653" s="51">
        <v>126.464867442</v>
      </c>
      <c r="O1653" s="51">
        <v>83.11</v>
      </c>
    </row>
    <row r="1654" spans="1:15" x14ac:dyDescent="0.25">
      <c r="A1654" s="50">
        <v>2228</v>
      </c>
      <c r="B1654" s="50">
        <v>13845</v>
      </c>
      <c r="C1654" s="50">
        <v>13845</v>
      </c>
      <c r="D1654" s="57">
        <v>29.05</v>
      </c>
      <c r="E1654" s="50" t="s">
        <v>167</v>
      </c>
      <c r="F1654" s="50" t="s">
        <v>350</v>
      </c>
      <c r="G1654" s="50" t="s">
        <v>515</v>
      </c>
      <c r="H1654" s="52">
        <v>41733</v>
      </c>
      <c r="I1654" s="50" t="s">
        <v>61</v>
      </c>
      <c r="J1654" s="50" t="s">
        <v>6</v>
      </c>
      <c r="K1654" s="50" t="s">
        <v>39</v>
      </c>
      <c r="L1654" s="51">
        <v>6091.6530097300001</v>
      </c>
      <c r="M1654" s="51">
        <v>1118547.68634</v>
      </c>
      <c r="N1654" s="51">
        <v>25.678424254900001</v>
      </c>
      <c r="O1654" s="51">
        <v>25.678424254900001</v>
      </c>
    </row>
    <row r="1655" spans="1:15" x14ac:dyDescent="0.25">
      <c r="A1655" s="50">
        <v>2229</v>
      </c>
      <c r="B1655" s="50">
        <v>13846</v>
      </c>
      <c r="C1655" s="50">
        <v>13846</v>
      </c>
      <c r="D1655" s="57">
        <v>10.17</v>
      </c>
      <c r="E1655" s="50" t="s">
        <v>167</v>
      </c>
      <c r="F1655" s="50" t="s">
        <v>350</v>
      </c>
      <c r="G1655" s="50" t="s">
        <v>515</v>
      </c>
      <c r="H1655" s="52">
        <v>41733</v>
      </c>
      <c r="I1655" s="50" t="s">
        <v>61</v>
      </c>
      <c r="J1655" s="50" t="s">
        <v>6</v>
      </c>
      <c r="K1655" s="50" t="s">
        <v>39</v>
      </c>
      <c r="L1655" s="51">
        <v>3933.6310092799999</v>
      </c>
      <c r="M1655" s="51">
        <v>645442.62095699995</v>
      </c>
      <c r="N1655" s="51">
        <v>14.8173829829</v>
      </c>
      <c r="O1655" s="51">
        <v>10.17</v>
      </c>
    </row>
    <row r="1656" spans="1:15" x14ac:dyDescent="0.25">
      <c r="A1656" s="50">
        <v>2230</v>
      </c>
      <c r="B1656" s="50">
        <v>13847</v>
      </c>
      <c r="C1656" s="50">
        <v>13847</v>
      </c>
      <c r="D1656" s="57">
        <v>13.23</v>
      </c>
      <c r="E1656" s="50" t="s">
        <v>167</v>
      </c>
      <c r="F1656" s="50" t="s">
        <v>350</v>
      </c>
      <c r="G1656" s="50" t="s">
        <v>515</v>
      </c>
      <c r="H1656" s="52">
        <v>41733</v>
      </c>
      <c r="I1656" s="50" t="s">
        <v>61</v>
      </c>
      <c r="J1656" s="50" t="s">
        <v>6</v>
      </c>
      <c r="K1656" s="50" t="s">
        <v>39</v>
      </c>
      <c r="L1656" s="51">
        <v>3809.9364864600002</v>
      </c>
      <c r="M1656" s="51">
        <v>576796.17994399997</v>
      </c>
      <c r="N1656" s="51">
        <v>13.241471238200001</v>
      </c>
      <c r="O1656" s="51">
        <v>13.23</v>
      </c>
    </row>
    <row r="1657" spans="1:15" x14ac:dyDescent="0.25">
      <c r="A1657" s="50">
        <v>2231</v>
      </c>
      <c r="B1657" s="50">
        <v>13848</v>
      </c>
      <c r="C1657" s="50">
        <v>13848</v>
      </c>
      <c r="D1657" s="57">
        <v>16.12</v>
      </c>
      <c r="E1657" s="50" t="s">
        <v>167</v>
      </c>
      <c r="F1657" s="50" t="s">
        <v>350</v>
      </c>
      <c r="G1657" s="50" t="s">
        <v>515</v>
      </c>
      <c r="H1657" s="52">
        <v>41733</v>
      </c>
      <c r="I1657" s="50" t="s">
        <v>61</v>
      </c>
      <c r="J1657" s="50" t="s">
        <v>6</v>
      </c>
      <c r="K1657" s="50" t="s">
        <v>39</v>
      </c>
      <c r="L1657" s="51">
        <v>5164.7251176999998</v>
      </c>
      <c r="M1657" s="51">
        <v>833555.80189700006</v>
      </c>
      <c r="N1657" s="51">
        <v>19.135884667799999</v>
      </c>
      <c r="O1657" s="51">
        <v>16.12</v>
      </c>
    </row>
    <row r="1658" spans="1:15" x14ac:dyDescent="0.25">
      <c r="A1658" s="50">
        <v>2232</v>
      </c>
      <c r="B1658" s="50">
        <v>13894</v>
      </c>
      <c r="C1658" s="50">
        <v>13894</v>
      </c>
      <c r="D1658" s="57">
        <v>10</v>
      </c>
      <c r="E1658" s="50" t="s">
        <v>167</v>
      </c>
      <c r="F1658" s="50" t="s">
        <v>350</v>
      </c>
      <c r="G1658" s="50" t="s">
        <v>430</v>
      </c>
      <c r="H1658" s="52">
        <v>41760</v>
      </c>
      <c r="I1658" s="50" t="s">
        <v>61</v>
      </c>
      <c r="J1658" s="50" t="s">
        <v>6</v>
      </c>
      <c r="K1658" s="50" t="s">
        <v>39</v>
      </c>
      <c r="L1658" s="51">
        <v>1159.4935717799999</v>
      </c>
      <c r="M1658" s="51">
        <v>52638.517955800002</v>
      </c>
      <c r="N1658" s="51">
        <v>1.20841892816</v>
      </c>
      <c r="O1658" s="51">
        <v>1.20841892816</v>
      </c>
    </row>
    <row r="1659" spans="1:15" x14ac:dyDescent="0.25">
      <c r="A1659" s="50">
        <v>2234</v>
      </c>
      <c r="B1659" s="50">
        <v>13934</v>
      </c>
      <c r="C1659" s="50">
        <v>13934</v>
      </c>
      <c r="D1659" s="57">
        <v>19.989999999999998</v>
      </c>
      <c r="E1659" s="50" t="s">
        <v>167</v>
      </c>
      <c r="F1659" s="50" t="s">
        <v>350</v>
      </c>
      <c r="G1659" s="50" t="s">
        <v>513</v>
      </c>
      <c r="H1659" s="52">
        <v>41773</v>
      </c>
      <c r="I1659" s="50" t="s">
        <v>61</v>
      </c>
      <c r="J1659" s="50" t="s">
        <v>6</v>
      </c>
      <c r="K1659" s="50" t="s">
        <v>39</v>
      </c>
      <c r="L1659" s="51">
        <v>3947.9999534399999</v>
      </c>
      <c r="M1659" s="51">
        <v>871942.17635099997</v>
      </c>
      <c r="N1659" s="51">
        <v>20.017118093000001</v>
      </c>
      <c r="O1659" s="51">
        <v>19.989999999999998</v>
      </c>
    </row>
    <row r="1660" spans="1:15" x14ac:dyDescent="0.25">
      <c r="A1660" s="50">
        <v>2235</v>
      </c>
      <c r="B1660" s="50">
        <v>13935</v>
      </c>
      <c r="C1660" s="50">
        <v>13935</v>
      </c>
      <c r="D1660" s="57">
        <v>39.46</v>
      </c>
      <c r="E1660" s="50" t="s">
        <v>167</v>
      </c>
      <c r="F1660" s="50" t="s">
        <v>350</v>
      </c>
      <c r="G1660" s="50" t="s">
        <v>513</v>
      </c>
      <c r="H1660" s="52">
        <v>41773</v>
      </c>
      <c r="I1660" s="50" t="s">
        <v>61</v>
      </c>
      <c r="J1660" s="50" t="s">
        <v>6</v>
      </c>
      <c r="K1660" s="50" t="s">
        <v>39</v>
      </c>
      <c r="L1660" s="51">
        <v>5237.7917475499999</v>
      </c>
      <c r="M1660" s="51">
        <v>1721205.04049</v>
      </c>
      <c r="N1660" s="51">
        <v>39.513588735699997</v>
      </c>
      <c r="O1660" s="51">
        <v>39.46</v>
      </c>
    </row>
    <row r="1661" spans="1:15" x14ac:dyDescent="0.25">
      <c r="A1661" s="50">
        <v>2238</v>
      </c>
      <c r="B1661" s="50">
        <v>13997</v>
      </c>
      <c r="C1661" s="50">
        <v>13997</v>
      </c>
      <c r="D1661" s="57">
        <v>84.16</v>
      </c>
      <c r="E1661" s="50" t="s">
        <v>317</v>
      </c>
      <c r="F1661" s="50" t="s">
        <v>350</v>
      </c>
      <c r="G1661" s="50" t="s">
        <v>643</v>
      </c>
      <c r="H1661" s="52">
        <v>41165</v>
      </c>
      <c r="I1661" s="50" t="s">
        <v>61</v>
      </c>
      <c r="J1661" s="50" t="s">
        <v>319</v>
      </c>
      <c r="K1661" s="50" t="s">
        <v>39</v>
      </c>
      <c r="L1661" s="51">
        <v>9226.4903511400007</v>
      </c>
      <c r="M1661" s="51">
        <v>4334731.1454600003</v>
      </c>
      <c r="N1661" s="51">
        <v>99.5121323332</v>
      </c>
      <c r="O1661" s="51">
        <v>84.16</v>
      </c>
    </row>
    <row r="1662" spans="1:15" x14ac:dyDescent="0.25">
      <c r="A1662" s="50">
        <v>2239</v>
      </c>
      <c r="B1662" s="50">
        <v>13998</v>
      </c>
      <c r="C1662" s="50">
        <v>13998</v>
      </c>
      <c r="D1662" s="57">
        <v>1620.19</v>
      </c>
      <c r="E1662" s="50" t="s">
        <v>134</v>
      </c>
      <c r="F1662" s="50" t="s">
        <v>350</v>
      </c>
      <c r="G1662" s="50" t="s">
        <v>648</v>
      </c>
      <c r="H1662" s="52">
        <v>41821</v>
      </c>
      <c r="I1662" s="50" t="s">
        <v>61</v>
      </c>
      <c r="J1662" s="50" t="s">
        <v>62</v>
      </c>
      <c r="K1662" s="50" t="s">
        <v>39</v>
      </c>
      <c r="L1662" s="51">
        <v>59188.827807499998</v>
      </c>
      <c r="M1662" s="51">
        <v>70670341.669</v>
      </c>
      <c r="N1662" s="51">
        <v>1622.3742964</v>
      </c>
      <c r="O1662" s="51">
        <v>1620.19</v>
      </c>
    </row>
    <row r="1663" spans="1:15" x14ac:dyDescent="0.25">
      <c r="A1663" s="50">
        <v>2240</v>
      </c>
      <c r="B1663" s="50">
        <v>14004</v>
      </c>
      <c r="C1663" s="50">
        <v>14004</v>
      </c>
      <c r="D1663" s="57">
        <v>79.34</v>
      </c>
      <c r="E1663" s="50" t="s">
        <v>167</v>
      </c>
      <c r="F1663" s="50" t="s">
        <v>350</v>
      </c>
      <c r="G1663" s="50" t="s">
        <v>519</v>
      </c>
      <c r="H1663" s="52">
        <v>41810</v>
      </c>
      <c r="I1663" s="50" t="s">
        <v>61</v>
      </c>
      <c r="J1663" s="50" t="s">
        <v>6</v>
      </c>
      <c r="K1663" s="50" t="s">
        <v>39</v>
      </c>
      <c r="L1663" s="51">
        <v>6905.0395824899997</v>
      </c>
      <c r="M1663" s="51">
        <v>1232962.8514099999</v>
      </c>
      <c r="N1663" s="51">
        <v>28.305045529699999</v>
      </c>
      <c r="O1663" s="51">
        <v>28.305045529699999</v>
      </c>
    </row>
    <row r="1664" spans="1:15" x14ac:dyDescent="0.25">
      <c r="A1664" s="50">
        <v>2241</v>
      </c>
      <c r="B1664" s="50">
        <v>14074</v>
      </c>
      <c r="C1664" s="50">
        <v>14074</v>
      </c>
      <c r="D1664" s="57">
        <v>23.6</v>
      </c>
      <c r="E1664" s="50" t="s">
        <v>167</v>
      </c>
      <c r="F1664" s="50" t="s">
        <v>350</v>
      </c>
      <c r="G1664" s="50" t="s">
        <v>483</v>
      </c>
      <c r="H1664" s="52">
        <v>41723</v>
      </c>
      <c r="I1664" s="50" t="s">
        <v>61</v>
      </c>
      <c r="J1664" s="50" t="s">
        <v>6</v>
      </c>
      <c r="K1664" s="50" t="s">
        <v>39</v>
      </c>
      <c r="L1664" s="51">
        <v>4156.5960861900003</v>
      </c>
      <c r="M1664" s="51">
        <v>894481.01436699997</v>
      </c>
      <c r="N1664" s="51">
        <v>20.5345406864</v>
      </c>
      <c r="O1664" s="51">
        <v>20.5345406864</v>
      </c>
    </row>
    <row r="1665" spans="1:15" x14ac:dyDescent="0.25">
      <c r="A1665" s="50">
        <v>2242</v>
      </c>
      <c r="B1665" s="50">
        <v>14075</v>
      </c>
      <c r="C1665" s="50">
        <v>14075</v>
      </c>
      <c r="D1665" s="57">
        <v>14.99</v>
      </c>
      <c r="E1665" s="50" t="s">
        <v>167</v>
      </c>
      <c r="F1665" s="50" t="s">
        <v>350</v>
      </c>
      <c r="G1665" s="50" t="s">
        <v>483</v>
      </c>
      <c r="H1665" s="52">
        <v>41723</v>
      </c>
      <c r="I1665" s="50" t="s">
        <v>61</v>
      </c>
      <c r="J1665" s="50" t="s">
        <v>6</v>
      </c>
      <c r="K1665" s="50" t="s">
        <v>39</v>
      </c>
      <c r="L1665" s="51">
        <v>4448.21782231</v>
      </c>
      <c r="M1665" s="51">
        <v>655929.73231999995</v>
      </c>
      <c r="N1665" s="51">
        <v>15.0581348955</v>
      </c>
      <c r="O1665" s="51">
        <v>14.99</v>
      </c>
    </row>
    <row r="1666" spans="1:15" x14ac:dyDescent="0.25">
      <c r="A1666" s="50">
        <v>2243</v>
      </c>
      <c r="B1666" s="50">
        <v>37843</v>
      </c>
      <c r="C1666" s="50">
        <v>37843</v>
      </c>
      <c r="D1666" s="57">
        <v>39.56</v>
      </c>
      <c r="E1666" s="50" t="s">
        <v>167</v>
      </c>
      <c r="F1666" s="50" t="s">
        <v>350</v>
      </c>
      <c r="G1666" s="50" t="s">
        <v>521</v>
      </c>
      <c r="H1666" s="52">
        <v>41830</v>
      </c>
      <c r="I1666" s="50" t="s">
        <v>61</v>
      </c>
      <c r="J1666" s="50" t="s">
        <v>6</v>
      </c>
      <c r="K1666" s="50" t="s">
        <v>39</v>
      </c>
      <c r="L1666" s="51">
        <v>5443.6118451299999</v>
      </c>
      <c r="M1666" s="51">
        <v>1493029.7150999999</v>
      </c>
      <c r="N1666" s="51">
        <v>34.275383086300003</v>
      </c>
      <c r="O1666" s="51">
        <v>34.275383086300003</v>
      </c>
    </row>
    <row r="1667" spans="1:15" x14ac:dyDescent="0.25">
      <c r="A1667" s="50">
        <v>2244</v>
      </c>
      <c r="B1667" s="50">
        <v>37846</v>
      </c>
      <c r="C1667" s="50">
        <v>37846</v>
      </c>
      <c r="D1667" s="57">
        <v>19.440000000000001</v>
      </c>
      <c r="E1667" s="50" t="s">
        <v>167</v>
      </c>
      <c r="F1667" s="50" t="s">
        <v>350</v>
      </c>
      <c r="G1667" s="50" t="s">
        <v>521</v>
      </c>
      <c r="H1667" s="52">
        <v>41830</v>
      </c>
      <c r="I1667" s="50" t="s">
        <v>61</v>
      </c>
      <c r="J1667" s="50" t="s">
        <v>6</v>
      </c>
      <c r="K1667" s="50" t="s">
        <v>39</v>
      </c>
      <c r="L1667" s="51">
        <v>3883.0265660999999</v>
      </c>
      <c r="M1667" s="51">
        <v>847731.40347100003</v>
      </c>
      <c r="N1667" s="51">
        <v>19.461313002899999</v>
      </c>
      <c r="O1667" s="51">
        <v>19.440000000000001</v>
      </c>
    </row>
    <row r="1668" spans="1:15" x14ac:dyDescent="0.25">
      <c r="A1668" s="50">
        <v>2245</v>
      </c>
      <c r="B1668" s="50">
        <v>37848</v>
      </c>
      <c r="C1668" s="50">
        <v>37848</v>
      </c>
      <c r="D1668" s="57">
        <v>38.71</v>
      </c>
      <c r="E1668" s="50" t="s">
        <v>167</v>
      </c>
      <c r="F1668" s="50" t="s">
        <v>350</v>
      </c>
      <c r="G1668" s="50" t="s">
        <v>521</v>
      </c>
      <c r="H1668" s="52">
        <v>41830</v>
      </c>
      <c r="I1668" s="50" t="s">
        <v>61</v>
      </c>
      <c r="J1668" s="50" t="s">
        <v>6</v>
      </c>
      <c r="K1668" s="50" t="s">
        <v>39</v>
      </c>
      <c r="L1668" s="51">
        <v>5248.7523929500003</v>
      </c>
      <c r="M1668" s="51">
        <v>1688620.6756899999</v>
      </c>
      <c r="N1668" s="51">
        <v>38.765551657400003</v>
      </c>
      <c r="O1668" s="51">
        <v>38.71</v>
      </c>
    </row>
    <row r="1669" spans="1:15" x14ac:dyDescent="0.25">
      <c r="A1669" s="50">
        <v>2246</v>
      </c>
      <c r="B1669" s="50">
        <v>37861</v>
      </c>
      <c r="C1669" s="50">
        <v>37861</v>
      </c>
      <c r="D1669" s="57">
        <v>126.55</v>
      </c>
      <c r="E1669" s="50" t="s">
        <v>167</v>
      </c>
      <c r="F1669" s="50" t="s">
        <v>350</v>
      </c>
      <c r="G1669" s="50" t="s">
        <v>649</v>
      </c>
      <c r="H1669" s="52">
        <v>41842</v>
      </c>
      <c r="I1669" s="50" t="s">
        <v>61</v>
      </c>
      <c r="J1669" s="50" t="s">
        <v>6</v>
      </c>
      <c r="K1669" s="50" t="s">
        <v>39</v>
      </c>
      <c r="L1669" s="51">
        <v>14071.5545631</v>
      </c>
      <c r="M1669" s="51">
        <v>5520965.6598300003</v>
      </c>
      <c r="N1669" s="51">
        <v>126.744438562</v>
      </c>
      <c r="O1669" s="51">
        <v>126.55</v>
      </c>
    </row>
    <row r="1670" spans="1:15" x14ac:dyDescent="0.25">
      <c r="A1670" s="50">
        <v>2247</v>
      </c>
      <c r="B1670" s="50">
        <v>37898</v>
      </c>
      <c r="C1670" s="50">
        <v>37898</v>
      </c>
      <c r="D1670" s="57">
        <v>1326.71</v>
      </c>
      <c r="E1670" s="50" t="s">
        <v>167</v>
      </c>
      <c r="F1670" s="50" t="s">
        <v>350</v>
      </c>
      <c r="G1670" s="50" t="s">
        <v>650</v>
      </c>
      <c r="H1670" s="52">
        <v>41852</v>
      </c>
      <c r="I1670" s="50" t="s">
        <v>61</v>
      </c>
      <c r="J1670" s="50" t="s">
        <v>6</v>
      </c>
      <c r="K1670" s="50" t="s">
        <v>39</v>
      </c>
      <c r="L1670" s="51">
        <v>84551.841906899994</v>
      </c>
      <c r="M1670" s="51">
        <v>102606931.763</v>
      </c>
      <c r="N1670" s="51">
        <v>2355.5404543599998</v>
      </c>
      <c r="O1670" s="51">
        <v>1326.71</v>
      </c>
    </row>
    <row r="1671" spans="1:15" x14ac:dyDescent="0.25">
      <c r="A1671" s="50">
        <v>2248</v>
      </c>
      <c r="B1671" s="50">
        <v>37899</v>
      </c>
      <c r="C1671" s="50">
        <v>37899</v>
      </c>
      <c r="D1671" s="57">
        <v>215.63</v>
      </c>
      <c r="E1671" s="50" t="s">
        <v>167</v>
      </c>
      <c r="F1671" s="50" t="s">
        <v>350</v>
      </c>
      <c r="G1671" s="50" t="s">
        <v>650</v>
      </c>
      <c r="H1671" s="52">
        <v>41852</v>
      </c>
      <c r="I1671" s="50" t="s">
        <v>61</v>
      </c>
      <c r="J1671" s="50" t="s">
        <v>6</v>
      </c>
      <c r="K1671" s="50" t="s">
        <v>39</v>
      </c>
      <c r="L1671" s="51">
        <v>33876.517881300002</v>
      </c>
      <c r="M1671" s="51">
        <v>10206774.964400001</v>
      </c>
      <c r="N1671" s="51">
        <v>234.316248661</v>
      </c>
      <c r="O1671" s="51">
        <v>215.63</v>
      </c>
    </row>
    <row r="1672" spans="1:15" x14ac:dyDescent="0.25">
      <c r="A1672" s="50">
        <v>2249</v>
      </c>
      <c r="B1672" s="50">
        <v>37901</v>
      </c>
      <c r="C1672" s="50">
        <v>37901</v>
      </c>
      <c r="D1672" s="57">
        <v>10.02</v>
      </c>
      <c r="E1672" s="50" t="s">
        <v>167</v>
      </c>
      <c r="F1672" s="50" t="s">
        <v>350</v>
      </c>
      <c r="G1672" s="50" t="s">
        <v>651</v>
      </c>
      <c r="H1672" s="52">
        <v>41856</v>
      </c>
      <c r="I1672" s="50" t="s">
        <v>61</v>
      </c>
      <c r="J1672" s="50" t="s">
        <v>6</v>
      </c>
      <c r="K1672" s="50" t="s">
        <v>39</v>
      </c>
      <c r="L1672" s="51">
        <v>2645.0197927499999</v>
      </c>
      <c r="M1672" s="51">
        <v>437179.61882500001</v>
      </c>
      <c r="N1672" s="51">
        <v>10.036303203599999</v>
      </c>
      <c r="O1672" s="51">
        <v>10.02</v>
      </c>
    </row>
    <row r="1673" spans="1:15" x14ac:dyDescent="0.25">
      <c r="A1673" s="50">
        <v>2250</v>
      </c>
      <c r="B1673" s="50">
        <v>37902</v>
      </c>
      <c r="C1673" s="50">
        <v>37902</v>
      </c>
      <c r="D1673" s="57">
        <v>10.01</v>
      </c>
      <c r="E1673" s="50" t="s">
        <v>167</v>
      </c>
      <c r="F1673" s="50" t="s">
        <v>350</v>
      </c>
      <c r="G1673" s="50" t="s">
        <v>652</v>
      </c>
      <c r="H1673" s="52">
        <v>41858</v>
      </c>
      <c r="I1673" s="50" t="s">
        <v>61</v>
      </c>
      <c r="J1673" s="50" t="s">
        <v>6</v>
      </c>
      <c r="K1673" s="50" t="s">
        <v>39</v>
      </c>
      <c r="L1673" s="51">
        <v>2732.0780474600001</v>
      </c>
      <c r="M1673" s="51">
        <v>436713.45094299997</v>
      </c>
      <c r="N1673" s="51">
        <v>10.025601418800001</v>
      </c>
      <c r="O1673" s="51">
        <v>10.01</v>
      </c>
    </row>
    <row r="1674" spans="1:15" x14ac:dyDescent="0.25">
      <c r="A1674" s="50">
        <v>2251</v>
      </c>
      <c r="B1674" s="50">
        <v>37903</v>
      </c>
      <c r="C1674" s="50">
        <v>37903</v>
      </c>
      <c r="D1674" s="57">
        <v>9.51</v>
      </c>
      <c r="E1674" s="50" t="s">
        <v>167</v>
      </c>
      <c r="F1674" s="50" t="s">
        <v>350</v>
      </c>
      <c r="G1674" s="50" t="s">
        <v>652</v>
      </c>
      <c r="H1674" s="52">
        <v>41858</v>
      </c>
      <c r="I1674" s="50" t="s">
        <v>61</v>
      </c>
      <c r="J1674" s="50" t="s">
        <v>6</v>
      </c>
      <c r="K1674" s="50" t="s">
        <v>39</v>
      </c>
      <c r="L1674" s="51">
        <v>2577.1416436099998</v>
      </c>
      <c r="M1674" s="51">
        <v>414817.75624900003</v>
      </c>
      <c r="N1674" s="51">
        <v>9.5229434234399992</v>
      </c>
      <c r="O1674" s="51">
        <v>9.51</v>
      </c>
    </row>
    <row r="1675" spans="1:15" x14ac:dyDescent="0.25">
      <c r="A1675" s="50">
        <v>2252</v>
      </c>
      <c r="B1675" s="50">
        <v>37904</v>
      </c>
      <c r="C1675" s="50">
        <v>37904</v>
      </c>
      <c r="D1675" s="57">
        <v>38.39</v>
      </c>
      <c r="E1675" s="50" t="s">
        <v>167</v>
      </c>
      <c r="F1675" s="50" t="s">
        <v>350</v>
      </c>
      <c r="G1675" s="50" t="s">
        <v>652</v>
      </c>
      <c r="H1675" s="52">
        <v>41858</v>
      </c>
      <c r="I1675" s="50" t="s">
        <v>61</v>
      </c>
      <c r="J1675" s="50" t="s">
        <v>6</v>
      </c>
      <c r="K1675" s="50" t="s">
        <v>39</v>
      </c>
      <c r="L1675" s="51">
        <v>10035.292080699999</v>
      </c>
      <c r="M1675" s="51">
        <v>2456412.9857200002</v>
      </c>
      <c r="N1675" s="51">
        <v>56.391708250699999</v>
      </c>
      <c r="O1675" s="51">
        <v>38.39</v>
      </c>
    </row>
    <row r="1676" spans="1:15" x14ac:dyDescent="0.25">
      <c r="A1676" s="50">
        <v>2253</v>
      </c>
      <c r="B1676" s="50">
        <v>37905</v>
      </c>
      <c r="C1676" s="50">
        <v>37905</v>
      </c>
      <c r="D1676" s="57">
        <v>81.069999999999993</v>
      </c>
      <c r="E1676" s="50" t="s">
        <v>167</v>
      </c>
      <c r="F1676" s="50" t="s">
        <v>350</v>
      </c>
      <c r="G1676" s="50" t="s">
        <v>653</v>
      </c>
      <c r="H1676" s="52">
        <v>41859</v>
      </c>
      <c r="I1676" s="50" t="s">
        <v>61</v>
      </c>
      <c r="J1676" s="50" t="s">
        <v>6</v>
      </c>
      <c r="K1676" s="50" t="s">
        <v>39</v>
      </c>
      <c r="L1676" s="51">
        <v>14908.404826600001</v>
      </c>
      <c r="M1676" s="51">
        <v>3767247.3134400002</v>
      </c>
      <c r="N1676" s="51">
        <v>86.484444042000007</v>
      </c>
      <c r="O1676" s="51">
        <v>81.069999999999993</v>
      </c>
    </row>
    <row r="1677" spans="1:15" x14ac:dyDescent="0.25">
      <c r="A1677" s="50">
        <v>2254</v>
      </c>
      <c r="B1677" s="50">
        <v>37921</v>
      </c>
      <c r="C1677" s="50">
        <v>37921</v>
      </c>
      <c r="D1677" s="57">
        <v>1010</v>
      </c>
      <c r="E1677" s="50" t="s">
        <v>134</v>
      </c>
      <c r="F1677" s="50" t="s">
        <v>350</v>
      </c>
      <c r="G1677" s="50" t="s">
        <v>654</v>
      </c>
      <c r="H1677" s="52">
        <v>41859</v>
      </c>
      <c r="I1677" s="50" t="s">
        <v>61</v>
      </c>
      <c r="J1677" s="50" t="s">
        <v>62</v>
      </c>
      <c r="K1677" s="50" t="s">
        <v>39</v>
      </c>
      <c r="L1677" s="51">
        <v>41031.328038899999</v>
      </c>
      <c r="M1677" s="51">
        <v>105099413.309</v>
      </c>
      <c r="N1677" s="51">
        <v>2412.7601861200001</v>
      </c>
      <c r="O1677" s="51">
        <v>1010</v>
      </c>
    </row>
    <row r="1678" spans="1:15" x14ac:dyDescent="0.25">
      <c r="A1678" s="50">
        <v>2255</v>
      </c>
      <c r="B1678" s="50">
        <v>37928</v>
      </c>
      <c r="C1678" s="50">
        <v>37928</v>
      </c>
      <c r="D1678" s="57">
        <v>2184.5700000000002</v>
      </c>
      <c r="E1678" s="50" t="s">
        <v>134</v>
      </c>
      <c r="F1678" s="50" t="s">
        <v>350</v>
      </c>
      <c r="G1678" s="50" t="s">
        <v>655</v>
      </c>
      <c r="H1678" s="52">
        <v>41877</v>
      </c>
      <c r="I1678" s="50" t="s">
        <v>61</v>
      </c>
      <c r="J1678" s="50" t="s">
        <v>62</v>
      </c>
      <c r="K1678" s="50" t="s">
        <v>39</v>
      </c>
      <c r="L1678" s="51">
        <v>42801.344849399997</v>
      </c>
      <c r="M1678" s="51">
        <v>96969831.765799999</v>
      </c>
      <c r="N1678" s="51">
        <v>2226.1299276</v>
      </c>
      <c r="O1678" s="51">
        <v>2184.5700000000002</v>
      </c>
    </row>
    <row r="1679" spans="1:15" x14ac:dyDescent="0.25">
      <c r="A1679" s="50">
        <v>2256</v>
      </c>
      <c r="B1679" s="50">
        <v>38036</v>
      </c>
      <c r="C1679" s="50">
        <v>38036</v>
      </c>
      <c r="D1679" s="57">
        <v>51.19</v>
      </c>
      <c r="E1679" s="50" t="s">
        <v>167</v>
      </c>
      <c r="F1679" s="50" t="s">
        <v>350</v>
      </c>
      <c r="G1679" s="50" t="s">
        <v>267</v>
      </c>
      <c r="H1679" s="52">
        <v>41856</v>
      </c>
      <c r="I1679" s="50" t="s">
        <v>61</v>
      </c>
      <c r="J1679" s="50" t="s">
        <v>6</v>
      </c>
      <c r="K1679" s="50" t="s">
        <v>39</v>
      </c>
      <c r="L1679" s="51">
        <v>6322.7851163900004</v>
      </c>
      <c r="M1679" s="51">
        <v>2233866.3409299999</v>
      </c>
      <c r="N1679" s="51">
        <v>51.282719844399999</v>
      </c>
      <c r="O1679" s="51">
        <v>51.19</v>
      </c>
    </row>
    <row r="1680" spans="1:15" x14ac:dyDescent="0.25">
      <c r="A1680" s="50">
        <v>2257</v>
      </c>
      <c r="B1680" s="50">
        <v>38037</v>
      </c>
      <c r="C1680" s="50">
        <v>38037</v>
      </c>
      <c r="D1680" s="57">
        <v>10.039999999999999</v>
      </c>
      <c r="E1680" s="50" t="s">
        <v>167</v>
      </c>
      <c r="F1680" s="50" t="s">
        <v>350</v>
      </c>
      <c r="G1680" s="50" t="s">
        <v>267</v>
      </c>
      <c r="H1680" s="52">
        <v>41856</v>
      </c>
      <c r="I1680" s="50" t="s">
        <v>61</v>
      </c>
      <c r="J1680" s="50" t="s">
        <v>6</v>
      </c>
      <c r="K1680" s="50" t="s">
        <v>39</v>
      </c>
      <c r="L1680" s="51">
        <v>2045.46778984</v>
      </c>
      <c r="M1680" s="51">
        <v>226914.62476800001</v>
      </c>
      <c r="N1680" s="51">
        <v>5.2092638298800003</v>
      </c>
      <c r="O1680" s="51">
        <v>5.2092638298800003</v>
      </c>
    </row>
    <row r="1681" spans="1:15" x14ac:dyDescent="0.25">
      <c r="A1681" s="50">
        <v>2258</v>
      </c>
      <c r="B1681" s="50">
        <v>38048</v>
      </c>
      <c r="C1681" s="50">
        <v>38048</v>
      </c>
      <c r="D1681" s="57">
        <v>93.1</v>
      </c>
      <c r="E1681" s="50" t="s">
        <v>167</v>
      </c>
      <c r="F1681" s="50" t="s">
        <v>350</v>
      </c>
      <c r="G1681" s="50" t="s">
        <v>267</v>
      </c>
      <c r="H1681" s="52">
        <v>41857</v>
      </c>
      <c r="I1681" s="50" t="s">
        <v>61</v>
      </c>
      <c r="J1681" s="50" t="s">
        <v>6</v>
      </c>
      <c r="K1681" s="50" t="s">
        <v>39</v>
      </c>
      <c r="L1681" s="51">
        <v>1169.69347498</v>
      </c>
      <c r="M1681" s="51">
        <v>56495.750418000003</v>
      </c>
      <c r="N1681" s="51">
        <v>1.29696915523</v>
      </c>
      <c r="O1681" s="51">
        <v>1.29696915523</v>
      </c>
    </row>
    <row r="1682" spans="1:15" x14ac:dyDescent="0.25">
      <c r="A1682" s="50">
        <v>2259</v>
      </c>
      <c r="B1682" s="50">
        <v>38054</v>
      </c>
      <c r="C1682" s="50">
        <v>38054</v>
      </c>
      <c r="D1682" s="57">
        <v>247.37</v>
      </c>
      <c r="E1682" s="50" t="s">
        <v>167</v>
      </c>
      <c r="F1682" s="50" t="s">
        <v>350</v>
      </c>
      <c r="G1682" s="50" t="s">
        <v>267</v>
      </c>
      <c r="H1682" s="52">
        <v>41857</v>
      </c>
      <c r="I1682" s="50" t="s">
        <v>61</v>
      </c>
      <c r="J1682" s="50" t="s">
        <v>6</v>
      </c>
      <c r="K1682" s="50" t="s">
        <v>39</v>
      </c>
      <c r="L1682" s="51">
        <v>31647.473441800001</v>
      </c>
      <c r="M1682" s="51">
        <v>9613412.5677700005</v>
      </c>
      <c r="N1682" s="51">
        <v>220.69446789599999</v>
      </c>
      <c r="O1682" s="51">
        <v>220.69446789599999</v>
      </c>
    </row>
    <row r="1683" spans="1:15" x14ac:dyDescent="0.25">
      <c r="A1683" s="50">
        <v>2260</v>
      </c>
      <c r="B1683" s="50">
        <v>38062</v>
      </c>
      <c r="C1683" s="50">
        <v>38062</v>
      </c>
      <c r="D1683" s="57">
        <v>57.8</v>
      </c>
      <c r="E1683" s="50" t="s">
        <v>167</v>
      </c>
      <c r="F1683" s="50" t="s">
        <v>350</v>
      </c>
      <c r="G1683" s="50" t="s">
        <v>267</v>
      </c>
      <c r="H1683" s="52">
        <v>41857</v>
      </c>
      <c r="I1683" s="50" t="s">
        <v>61</v>
      </c>
      <c r="J1683" s="50" t="s">
        <v>6</v>
      </c>
      <c r="K1683" s="50" t="s">
        <v>39</v>
      </c>
      <c r="L1683" s="51">
        <v>8267.8573426099993</v>
      </c>
      <c r="M1683" s="51">
        <v>1106192.86855</v>
      </c>
      <c r="N1683" s="51">
        <v>25.394795531100002</v>
      </c>
      <c r="O1683" s="51">
        <v>25.394795531100002</v>
      </c>
    </row>
    <row r="1684" spans="1:15" x14ac:dyDescent="0.25">
      <c r="A1684" s="50">
        <v>2261</v>
      </c>
      <c r="B1684" s="50">
        <v>38065</v>
      </c>
      <c r="C1684" s="50">
        <v>38065</v>
      </c>
      <c r="D1684" s="57">
        <v>20.14</v>
      </c>
      <c r="E1684" s="50" t="s">
        <v>167</v>
      </c>
      <c r="F1684" s="50" t="s">
        <v>350</v>
      </c>
      <c r="G1684" s="50" t="s">
        <v>267</v>
      </c>
      <c r="H1684" s="52">
        <v>41857</v>
      </c>
      <c r="I1684" s="50" t="s">
        <v>61</v>
      </c>
      <c r="J1684" s="50" t="s">
        <v>6</v>
      </c>
      <c r="K1684" s="50" t="s">
        <v>39</v>
      </c>
      <c r="L1684" s="51">
        <v>2975.1827640699998</v>
      </c>
      <c r="M1684" s="51">
        <v>545669.443035</v>
      </c>
      <c r="N1684" s="51">
        <v>12.5268968255</v>
      </c>
      <c r="O1684" s="51">
        <v>12.5268968255</v>
      </c>
    </row>
    <row r="1685" spans="1:15" x14ac:dyDescent="0.25">
      <c r="A1685" s="50">
        <v>2262</v>
      </c>
      <c r="B1685" s="50">
        <v>38079</v>
      </c>
      <c r="C1685" s="50">
        <v>38079</v>
      </c>
      <c r="D1685" s="57">
        <v>77.72</v>
      </c>
      <c r="E1685" s="50" t="s">
        <v>167</v>
      </c>
      <c r="F1685" s="50" t="s">
        <v>350</v>
      </c>
      <c r="G1685" s="50" t="s">
        <v>267</v>
      </c>
      <c r="H1685" s="52">
        <v>41851</v>
      </c>
      <c r="I1685" s="50" t="s">
        <v>61</v>
      </c>
      <c r="J1685" s="50" t="s">
        <v>6</v>
      </c>
      <c r="K1685" s="50" t="s">
        <v>39</v>
      </c>
      <c r="L1685" s="51">
        <v>7847.6869577999996</v>
      </c>
      <c r="M1685" s="51">
        <v>3391298.1900399998</v>
      </c>
      <c r="N1685" s="51">
        <v>77.853805217599998</v>
      </c>
      <c r="O1685" s="51">
        <v>77.72</v>
      </c>
    </row>
  </sheetData>
  <autoFilter ref="A1:O226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6"/>
  <sheetViews>
    <sheetView zoomScale="120" zoomScaleNormal="120" workbookViewId="0">
      <selection activeCell="D20" sqref="D20"/>
    </sheetView>
  </sheetViews>
  <sheetFormatPr defaultRowHeight="15" x14ac:dyDescent="0.25"/>
  <cols>
    <col min="1" max="1" width="38.42578125" customWidth="1"/>
    <col min="2" max="2" width="12.7109375" customWidth="1"/>
    <col min="3" max="3" width="25.85546875" customWidth="1"/>
    <col min="4" max="4" width="15.85546875" customWidth="1"/>
    <col min="5" max="5" width="17.7109375" customWidth="1"/>
    <col min="6" max="6" width="13.28515625" customWidth="1"/>
    <col min="9" max="9" width="19.42578125" customWidth="1"/>
  </cols>
  <sheetData>
    <row r="1" spans="1:9" ht="39.7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I1" s="2" t="s">
        <v>27</v>
      </c>
    </row>
    <row r="2" spans="1:9" ht="15.75" thickTop="1" x14ac:dyDescent="0.25">
      <c r="A2" s="4" t="s">
        <v>6</v>
      </c>
      <c r="B2" s="5">
        <v>30232.6103779</v>
      </c>
      <c r="C2" s="5" t="s">
        <v>7</v>
      </c>
      <c r="D2" s="5">
        <v>7512.3287118099997</v>
      </c>
      <c r="E2" s="5">
        <v>19870.267600300002</v>
      </c>
      <c r="F2" s="22">
        <v>80</v>
      </c>
      <c r="I2" s="23">
        <v>30232.799999999999</v>
      </c>
    </row>
    <row r="3" spans="1:9" ht="38.25" x14ac:dyDescent="0.25">
      <c r="A3" s="7" t="s">
        <v>8</v>
      </c>
      <c r="B3" s="8">
        <v>198.29837938680001</v>
      </c>
      <c r="C3" s="8" t="s">
        <v>9</v>
      </c>
      <c r="D3" s="8">
        <v>174.62412981400001</v>
      </c>
      <c r="E3" s="8">
        <v>2.3916777148600001</v>
      </c>
      <c r="F3" s="24">
        <v>3</v>
      </c>
      <c r="I3" s="25">
        <v>198.2</v>
      </c>
    </row>
    <row r="4" spans="1:9" x14ac:dyDescent="0.25">
      <c r="A4" s="7" t="s">
        <v>10</v>
      </c>
      <c r="B4" s="8">
        <v>125.8655424019</v>
      </c>
      <c r="C4" s="8" t="s">
        <v>11</v>
      </c>
      <c r="D4" s="8">
        <v>0.43316780984300002</v>
      </c>
      <c r="E4" s="8">
        <v>51.889661893590002</v>
      </c>
      <c r="F4" s="24">
        <v>0</v>
      </c>
      <c r="I4" s="25">
        <v>126</v>
      </c>
    </row>
    <row r="5" spans="1:9" x14ac:dyDescent="0.25">
      <c r="A5" s="7" t="s">
        <v>28</v>
      </c>
      <c r="B5" s="8">
        <v>25.447754585599998</v>
      </c>
      <c r="C5" s="8" t="s">
        <v>29</v>
      </c>
      <c r="D5" s="8">
        <v>0</v>
      </c>
      <c r="E5" s="8">
        <v>0.274619934324</v>
      </c>
      <c r="F5" s="24">
        <v>0</v>
      </c>
      <c r="I5" s="25">
        <v>25.5</v>
      </c>
    </row>
    <row r="6" spans="1:9" x14ac:dyDescent="0.25">
      <c r="A6" s="7" t="s">
        <v>12</v>
      </c>
      <c r="B6" s="8">
        <v>54.725077900499997</v>
      </c>
      <c r="C6" s="8" t="s">
        <v>13</v>
      </c>
      <c r="D6" s="8">
        <v>0</v>
      </c>
      <c r="E6" s="8">
        <v>0.37586845876000002</v>
      </c>
      <c r="F6" s="24">
        <v>0</v>
      </c>
      <c r="I6" s="25">
        <v>54.6</v>
      </c>
    </row>
    <row r="7" spans="1:9" x14ac:dyDescent="0.25">
      <c r="A7" s="7" t="s">
        <v>14</v>
      </c>
      <c r="B7" s="8">
        <v>166566.8251977</v>
      </c>
      <c r="C7" s="8" t="s">
        <v>15</v>
      </c>
      <c r="D7" s="8">
        <v>26433.917019070002</v>
      </c>
      <c r="E7" s="8">
        <v>89091.512647719996</v>
      </c>
      <c r="F7" s="24">
        <v>61</v>
      </c>
      <c r="I7" s="25">
        <v>160379.6</v>
      </c>
    </row>
    <row r="8" spans="1:9" x14ac:dyDescent="0.25">
      <c r="A8" s="7" t="s">
        <v>16</v>
      </c>
      <c r="B8" s="8">
        <v>40.244013629999998</v>
      </c>
      <c r="C8" s="8" t="s">
        <v>17</v>
      </c>
      <c r="D8" s="8">
        <v>0</v>
      </c>
      <c r="E8" s="8">
        <v>0.21296558891</v>
      </c>
      <c r="F8" s="24">
        <v>0</v>
      </c>
      <c r="I8" s="25">
        <v>40.299999999999997</v>
      </c>
    </row>
    <row r="9" spans="1:9" x14ac:dyDescent="0.25">
      <c r="A9" s="7" t="s">
        <v>18</v>
      </c>
      <c r="B9" s="8">
        <v>20768.482535569001</v>
      </c>
      <c r="C9" s="8" t="s">
        <v>19</v>
      </c>
      <c r="D9" s="8">
        <v>3773.6667563130004</v>
      </c>
      <c r="E9" s="8">
        <v>10743.2560851281</v>
      </c>
      <c r="F9" s="24">
        <v>17</v>
      </c>
      <c r="I9" s="25">
        <v>20768.5</v>
      </c>
    </row>
    <row r="10" spans="1:9" x14ac:dyDescent="0.25">
      <c r="A10" s="7" t="s">
        <v>20</v>
      </c>
      <c r="B10" s="8">
        <v>0</v>
      </c>
      <c r="C10" s="8" t="s">
        <v>21</v>
      </c>
      <c r="D10" s="8">
        <v>0</v>
      </c>
      <c r="E10" s="8">
        <v>0</v>
      </c>
      <c r="F10" s="24">
        <v>5</v>
      </c>
      <c r="I10" s="25">
        <v>6187.6</v>
      </c>
    </row>
    <row r="11" spans="1:9" ht="26.25" thickBot="1" x14ac:dyDescent="0.3">
      <c r="A11" s="10" t="s">
        <v>22</v>
      </c>
      <c r="B11" s="11">
        <v>178.173869747</v>
      </c>
      <c r="C11" s="11" t="s">
        <v>673</v>
      </c>
      <c r="D11" s="11">
        <v>0.35670667182900001</v>
      </c>
      <c r="E11" s="11">
        <v>28.7574319016</v>
      </c>
      <c r="F11" s="26">
        <v>0</v>
      </c>
      <c r="I11" s="27">
        <v>178.2</v>
      </c>
    </row>
    <row r="12" spans="1:9" ht="15.75" thickTop="1" x14ac:dyDescent="0.25">
      <c r="A12" s="13" t="s">
        <v>23</v>
      </c>
      <c r="B12" s="14">
        <f>SUM(B2:B11)</f>
        <v>218190.6727488208</v>
      </c>
      <c r="C12" s="14" t="s">
        <v>24</v>
      </c>
      <c r="D12" s="14">
        <f>SUM(D2:D11)</f>
        <v>37895.326491488682</v>
      </c>
      <c r="E12" s="14">
        <f>SUM(E2:E11)</f>
        <v>119788.93855864015</v>
      </c>
      <c r="F12" s="15">
        <f>SUM(F2:F11)</f>
        <v>166</v>
      </c>
      <c r="I12" s="14">
        <f>SUM(I2:I11)</f>
        <v>218191.30000000002</v>
      </c>
    </row>
    <row r="13" spans="1:9" x14ac:dyDescent="0.25">
      <c r="A13" s="16" t="s">
        <v>25</v>
      </c>
      <c r="B13" s="17">
        <f>SUM(D12:E12)</f>
        <v>157684.26505012883</v>
      </c>
      <c r="C13" s="17" t="s">
        <v>24</v>
      </c>
      <c r="D13" s="17" t="s">
        <v>24</v>
      </c>
      <c r="E13" s="17" t="s">
        <v>24</v>
      </c>
      <c r="F13" s="18" t="s">
        <v>24</v>
      </c>
      <c r="I13" s="17">
        <v>157683.99050889624</v>
      </c>
    </row>
    <row r="14" spans="1:9" ht="15.75" thickBot="1" x14ac:dyDescent="0.3">
      <c r="A14" s="19" t="s">
        <v>26</v>
      </c>
      <c r="B14" s="20">
        <f>B12-B13</f>
        <v>60506.407698691968</v>
      </c>
      <c r="C14" s="20" t="s">
        <v>24</v>
      </c>
      <c r="D14" s="20" t="s">
        <v>24</v>
      </c>
      <c r="E14" s="20" t="s">
        <v>24</v>
      </c>
      <c r="F14" s="21" t="s">
        <v>24</v>
      </c>
      <c r="I14" s="20">
        <f>I12-I13</f>
        <v>60507.309491103777</v>
      </c>
    </row>
    <row r="15" spans="1:9" ht="15.75" thickTop="1" x14ac:dyDescent="0.25"/>
    <row r="16" spans="1:9" x14ac:dyDescent="0.25">
      <c r="B16" s="28"/>
    </row>
    <row r="20" spans="6:9" x14ac:dyDescent="0.25">
      <c r="F20" s="58" t="s">
        <v>35</v>
      </c>
      <c r="G20" s="59">
        <v>166</v>
      </c>
    </row>
    <row r="21" spans="6:9" x14ac:dyDescent="0.25">
      <c r="F21" s="60" t="s">
        <v>6</v>
      </c>
      <c r="G21" s="61">
        <v>80</v>
      </c>
      <c r="H21" s="65" t="s">
        <v>665</v>
      </c>
      <c r="I21" s="65"/>
    </row>
    <row r="22" spans="6:9" x14ac:dyDescent="0.25">
      <c r="F22" s="60" t="s">
        <v>62</v>
      </c>
      <c r="G22" s="61">
        <v>59</v>
      </c>
      <c r="H22" s="65" t="s">
        <v>666</v>
      </c>
    </row>
    <row r="23" spans="6:9" x14ac:dyDescent="0.25">
      <c r="F23" s="60" t="s">
        <v>66</v>
      </c>
      <c r="G23" s="61">
        <v>3</v>
      </c>
      <c r="H23" s="65"/>
    </row>
    <row r="24" spans="6:9" x14ac:dyDescent="0.25">
      <c r="F24" s="60" t="s">
        <v>273</v>
      </c>
      <c r="G24" s="61">
        <v>2</v>
      </c>
      <c r="H24" s="65" t="s">
        <v>667</v>
      </c>
      <c r="I24" s="65"/>
    </row>
    <row r="25" spans="6:9" x14ac:dyDescent="0.25">
      <c r="F25" s="60" t="s">
        <v>88</v>
      </c>
      <c r="G25" s="61">
        <v>17</v>
      </c>
    </row>
    <row r="26" spans="6:9" x14ac:dyDescent="0.25">
      <c r="F26" s="60" t="s">
        <v>136</v>
      </c>
      <c r="G26" s="61">
        <v>5</v>
      </c>
    </row>
  </sheetData>
  <pageMargins left="0.7" right="0.7" top="0.75" bottom="0.75" header="0.3" footer="0.3"/>
  <pageSetup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6"/>
  <sheetViews>
    <sheetView tabSelected="1" zoomScale="120" zoomScaleNormal="120" workbookViewId="0">
      <selection activeCell="H13" sqref="H13"/>
    </sheetView>
  </sheetViews>
  <sheetFormatPr defaultRowHeight="15" x14ac:dyDescent="0.25"/>
  <cols>
    <col min="1" max="1" width="36.140625" customWidth="1"/>
    <col min="2" max="2" width="12.7109375" customWidth="1"/>
    <col min="3" max="3" width="29.28515625" customWidth="1"/>
    <col min="4" max="4" width="15.85546875" customWidth="1"/>
    <col min="5" max="5" width="17" customWidth="1"/>
    <col min="6" max="6" width="10.42578125" customWidth="1"/>
    <col min="9" max="9" width="12.42578125" customWidth="1"/>
  </cols>
  <sheetData>
    <row r="1" spans="1:11" ht="39.7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1" ht="15.75" thickTop="1" x14ac:dyDescent="0.25">
      <c r="A2" s="4" t="s">
        <v>30</v>
      </c>
      <c r="B2" s="5">
        <v>5.6167046036799997</v>
      </c>
      <c r="C2" s="5" t="s">
        <v>17</v>
      </c>
      <c r="D2" s="5">
        <v>0</v>
      </c>
      <c r="E2" s="5">
        <v>0</v>
      </c>
      <c r="F2" s="22">
        <v>0</v>
      </c>
    </row>
    <row r="3" spans="1:11" x14ac:dyDescent="0.25">
      <c r="A3" s="7" t="s">
        <v>6</v>
      </c>
      <c r="B3" s="8">
        <v>51536.578498800001</v>
      </c>
      <c r="C3" s="8" t="s">
        <v>7</v>
      </c>
      <c r="D3" s="5">
        <v>6702.78789598</v>
      </c>
      <c r="E3" s="8">
        <v>34373.137464300002</v>
      </c>
      <c r="F3" s="24">
        <v>904</v>
      </c>
      <c r="I3" s="58" t="s">
        <v>36</v>
      </c>
      <c r="J3" s="59">
        <v>975</v>
      </c>
    </row>
    <row r="4" spans="1:11" ht="25.5" x14ac:dyDescent="0.25">
      <c r="A4" s="7" t="s">
        <v>8</v>
      </c>
      <c r="B4" s="8">
        <v>3157.8566834090002</v>
      </c>
      <c r="C4" s="8" t="s">
        <v>9</v>
      </c>
      <c r="D4" s="8">
        <v>2998.9731834497702</v>
      </c>
      <c r="E4" s="8">
        <v>122.0041693924</v>
      </c>
      <c r="F4" s="24">
        <v>3</v>
      </c>
      <c r="I4" s="60" t="s">
        <v>6</v>
      </c>
      <c r="J4" s="61">
        <v>904</v>
      </c>
      <c r="K4" s="65">
        <v>904</v>
      </c>
    </row>
    <row r="5" spans="1:11" x14ac:dyDescent="0.25">
      <c r="A5" s="7" t="s">
        <v>10</v>
      </c>
      <c r="B5" s="8">
        <v>436.34846242200001</v>
      </c>
      <c r="C5" s="8" t="s">
        <v>11</v>
      </c>
      <c r="D5" s="5">
        <v>0</v>
      </c>
      <c r="E5" s="8">
        <v>162.74855520630001</v>
      </c>
      <c r="F5" s="24">
        <v>2</v>
      </c>
      <c r="I5" s="60" t="s">
        <v>62</v>
      </c>
      <c r="J5" s="61">
        <v>50</v>
      </c>
      <c r="K5" s="65">
        <v>50</v>
      </c>
    </row>
    <row r="6" spans="1:11" x14ac:dyDescent="0.25">
      <c r="A6" s="7" t="s">
        <v>28</v>
      </c>
      <c r="B6" s="8">
        <v>17.123842360499999</v>
      </c>
      <c r="C6" s="8" t="s">
        <v>29</v>
      </c>
      <c r="D6" s="5">
        <v>0</v>
      </c>
      <c r="E6" s="8">
        <v>0</v>
      </c>
      <c r="F6" s="24">
        <v>0</v>
      </c>
      <c r="I6" s="60" t="s">
        <v>66</v>
      </c>
      <c r="J6" s="61">
        <v>3</v>
      </c>
      <c r="K6" s="65">
        <v>3</v>
      </c>
    </row>
    <row r="7" spans="1:11" x14ac:dyDescent="0.25">
      <c r="A7" s="7" t="s">
        <v>12</v>
      </c>
      <c r="B7" s="8">
        <v>245.776725054</v>
      </c>
      <c r="C7" s="8" t="s">
        <v>13</v>
      </c>
      <c r="D7" s="5">
        <v>47.823645183899998</v>
      </c>
      <c r="E7" s="8">
        <v>28.240091292500001</v>
      </c>
      <c r="F7" s="24">
        <v>6</v>
      </c>
      <c r="I7" s="60" t="s">
        <v>319</v>
      </c>
      <c r="J7" s="61">
        <v>2</v>
      </c>
      <c r="K7" s="65"/>
    </row>
    <row r="8" spans="1:11" x14ac:dyDescent="0.25">
      <c r="A8" s="7" t="s">
        <v>14</v>
      </c>
      <c r="B8" s="8">
        <v>70324.034826790012</v>
      </c>
      <c r="C8" s="8" t="s">
        <v>15</v>
      </c>
      <c r="D8" s="5">
        <v>24562.051396129998</v>
      </c>
      <c r="E8" s="8">
        <v>22706.861893516001</v>
      </c>
      <c r="F8" s="24">
        <v>51</v>
      </c>
      <c r="I8" s="60" t="s">
        <v>273</v>
      </c>
      <c r="J8" s="61">
        <v>1</v>
      </c>
      <c r="K8" s="65" t="s">
        <v>668</v>
      </c>
    </row>
    <row r="9" spans="1:11" x14ac:dyDescent="0.25">
      <c r="A9" s="7" t="s">
        <v>18</v>
      </c>
      <c r="B9" s="8">
        <v>3347.2530616829999</v>
      </c>
      <c r="C9" s="8" t="s">
        <v>19</v>
      </c>
      <c r="D9" s="5">
        <v>0.17057339265800001</v>
      </c>
      <c r="E9" s="8">
        <v>2637.1455697279998</v>
      </c>
      <c r="F9" s="24">
        <v>6</v>
      </c>
      <c r="I9" s="55" t="s">
        <v>104</v>
      </c>
      <c r="J9" s="54">
        <v>6</v>
      </c>
    </row>
    <row r="10" spans="1:11" x14ac:dyDescent="0.25">
      <c r="A10" s="7" t="s">
        <v>20</v>
      </c>
      <c r="B10" s="8">
        <v>180.18810462799999</v>
      </c>
      <c r="C10" s="8" t="s">
        <v>21</v>
      </c>
      <c r="D10" s="5">
        <v>0</v>
      </c>
      <c r="E10" s="8">
        <v>172.28828118499999</v>
      </c>
      <c r="F10" s="24">
        <v>3</v>
      </c>
      <c r="I10" s="55" t="s">
        <v>88</v>
      </c>
      <c r="J10" s="54">
        <v>6</v>
      </c>
      <c r="K10" t="s">
        <v>669</v>
      </c>
    </row>
    <row r="11" spans="1:11" ht="26.25" thickBot="1" x14ac:dyDescent="0.3">
      <c r="A11" s="10" t="s">
        <v>22</v>
      </c>
      <c r="B11" s="11">
        <v>1262.0156535260001</v>
      </c>
      <c r="C11" s="11" t="s">
        <v>673</v>
      </c>
      <c r="D11" s="5">
        <v>408.50685778299999</v>
      </c>
      <c r="E11" s="11">
        <v>155.50055565972002</v>
      </c>
      <c r="F11" s="26"/>
      <c r="I11" s="55" t="s">
        <v>136</v>
      </c>
      <c r="J11" s="54">
        <v>3</v>
      </c>
    </row>
    <row r="12" spans="1:11" ht="15.75" thickTop="1" x14ac:dyDescent="0.25">
      <c r="A12" s="13" t="s">
        <v>23</v>
      </c>
      <c r="B12" s="14">
        <f>SUM(B2:B11)</f>
        <v>130512.79256327621</v>
      </c>
      <c r="C12" s="14" t="s">
        <v>24</v>
      </c>
      <c r="D12" s="14">
        <f>SUM(D2:D11)</f>
        <v>34720.313551919331</v>
      </c>
      <c r="E12" s="14">
        <f>SUM(E2:E11)</f>
        <v>60357.92658027992</v>
      </c>
      <c r="F12" s="15">
        <f>SUM(F2:F11)</f>
        <v>975</v>
      </c>
    </row>
    <row r="13" spans="1:11" x14ac:dyDescent="0.25">
      <c r="A13" s="16" t="s">
        <v>25</v>
      </c>
      <c r="B13" s="17">
        <f>SUM(D12:E12)</f>
        <v>95078.240132199251</v>
      </c>
      <c r="C13" s="17" t="s">
        <v>24</v>
      </c>
      <c r="D13" s="17" t="s">
        <v>24</v>
      </c>
      <c r="E13" s="17" t="s">
        <v>24</v>
      </c>
      <c r="F13" s="18" t="s">
        <v>24</v>
      </c>
    </row>
    <row r="14" spans="1:11" ht="15.75" thickBot="1" x14ac:dyDescent="0.3">
      <c r="A14" s="19" t="s">
        <v>26</v>
      </c>
      <c r="B14" s="20">
        <f>B12-B13</f>
        <v>35434.552431076954</v>
      </c>
      <c r="C14" s="20" t="s">
        <v>24</v>
      </c>
      <c r="D14" s="20" t="s">
        <v>24</v>
      </c>
      <c r="E14" s="20" t="s">
        <v>24</v>
      </c>
      <c r="F14" s="21" t="s">
        <v>24</v>
      </c>
    </row>
    <row r="15" spans="1:11" ht="15.75" thickTop="1" x14ac:dyDescent="0.25"/>
    <row r="26" spans="9:9" x14ac:dyDescent="0.25">
      <c r="I26" t="s">
        <v>670</v>
      </c>
    </row>
  </sheetData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5"/>
  <sheetViews>
    <sheetView zoomScale="120" zoomScaleNormal="120" workbookViewId="0">
      <selection activeCell="I15" sqref="I15"/>
    </sheetView>
  </sheetViews>
  <sheetFormatPr defaultRowHeight="15" x14ac:dyDescent="0.25"/>
  <cols>
    <col min="1" max="1" width="35.5703125" customWidth="1"/>
    <col min="2" max="2" width="12.7109375" customWidth="1"/>
    <col min="3" max="3" width="29.140625" customWidth="1"/>
    <col min="4" max="4" width="13.5703125" customWidth="1"/>
    <col min="5" max="5" width="15.85546875" customWidth="1"/>
    <col min="6" max="6" width="10.42578125" customWidth="1"/>
    <col min="7" max="7" width="3" customWidth="1"/>
    <col min="10" max="10" width="13.5703125" customWidth="1"/>
  </cols>
  <sheetData>
    <row r="1" spans="1:12" ht="51.7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9"/>
    </row>
    <row r="2" spans="1:12" ht="15.75" thickTop="1" x14ac:dyDescent="0.25">
      <c r="A2" s="4" t="s">
        <v>30</v>
      </c>
      <c r="B2" s="5">
        <v>44.677257609999998</v>
      </c>
      <c r="C2" s="5" t="s">
        <v>17</v>
      </c>
      <c r="D2" s="30">
        <v>8.6993597879499998</v>
      </c>
      <c r="E2" s="30">
        <v>3.2143970971</v>
      </c>
      <c r="F2" s="22">
        <v>0</v>
      </c>
      <c r="G2" s="31"/>
    </row>
    <row r="3" spans="1:12" x14ac:dyDescent="0.25">
      <c r="A3" s="7" t="s">
        <v>6</v>
      </c>
      <c r="B3" s="8">
        <v>10511.381989699999</v>
      </c>
      <c r="C3" s="8" t="s">
        <v>7</v>
      </c>
      <c r="D3" s="8">
        <v>2234.15367049</v>
      </c>
      <c r="E3" s="8">
        <v>8027.5189623300002</v>
      </c>
      <c r="F3" s="24">
        <v>15</v>
      </c>
      <c r="G3" s="31"/>
      <c r="J3" s="58" t="s">
        <v>37</v>
      </c>
      <c r="K3" s="59">
        <v>157</v>
      </c>
    </row>
    <row r="4" spans="1:12" ht="25.5" x14ac:dyDescent="0.25">
      <c r="A4" s="7" t="s">
        <v>8</v>
      </c>
      <c r="B4" s="8">
        <v>6479.5809683799998</v>
      </c>
      <c r="C4" s="8" t="s">
        <v>9</v>
      </c>
      <c r="D4" s="32">
        <v>6066.9420584099998</v>
      </c>
      <c r="E4" s="32">
        <v>50.417820448999997</v>
      </c>
      <c r="F4" s="24">
        <v>9</v>
      </c>
      <c r="J4" s="60" t="s">
        <v>6</v>
      </c>
      <c r="K4" s="61">
        <v>15</v>
      </c>
    </row>
    <row r="5" spans="1:12" x14ac:dyDescent="0.25">
      <c r="A5" s="7" t="s">
        <v>10</v>
      </c>
      <c r="B5" s="8">
        <v>606.95351460785002</v>
      </c>
      <c r="C5" s="8" t="s">
        <v>11</v>
      </c>
      <c r="D5" s="8">
        <v>8.4717636268700005</v>
      </c>
      <c r="E5" s="8">
        <v>586.21484578399998</v>
      </c>
      <c r="F5" s="24">
        <v>0</v>
      </c>
      <c r="J5" s="60" t="s">
        <v>62</v>
      </c>
      <c r="K5" s="61">
        <v>118</v>
      </c>
      <c r="L5" s="65">
        <v>118</v>
      </c>
    </row>
    <row r="6" spans="1:12" x14ac:dyDescent="0.25">
      <c r="A6" s="7" t="s">
        <v>28</v>
      </c>
      <c r="B6" s="8">
        <v>264.86797943800002</v>
      </c>
      <c r="C6" s="8" t="s">
        <v>29</v>
      </c>
      <c r="D6" s="8">
        <v>17.1728908302</v>
      </c>
      <c r="E6" s="8">
        <v>185.42809716599999</v>
      </c>
      <c r="F6" s="24">
        <v>0</v>
      </c>
      <c r="J6" s="55" t="s">
        <v>66</v>
      </c>
      <c r="K6" s="54">
        <v>9</v>
      </c>
    </row>
    <row r="7" spans="1:12" x14ac:dyDescent="0.25">
      <c r="A7" s="7" t="s">
        <v>12</v>
      </c>
      <c r="B7" s="8">
        <v>17.0549168786</v>
      </c>
      <c r="C7" s="8" t="s">
        <v>13</v>
      </c>
      <c r="D7" s="8">
        <v>0</v>
      </c>
      <c r="E7" s="8">
        <v>9.6326827960299996E-2</v>
      </c>
      <c r="F7" s="24">
        <v>2</v>
      </c>
      <c r="J7" s="60" t="s">
        <v>273</v>
      </c>
      <c r="K7" s="61">
        <v>1</v>
      </c>
      <c r="L7" s="65" t="s">
        <v>671</v>
      </c>
    </row>
    <row r="8" spans="1:12" x14ac:dyDescent="0.25">
      <c r="A8" s="7" t="s">
        <v>14</v>
      </c>
      <c r="B8" s="8">
        <v>185477.35137039999</v>
      </c>
      <c r="C8" s="8" t="s">
        <v>15</v>
      </c>
      <c r="D8" s="32">
        <v>71257.613979419999</v>
      </c>
      <c r="E8" s="32">
        <v>63651.91584501</v>
      </c>
      <c r="F8" s="24">
        <v>119</v>
      </c>
      <c r="J8" s="60" t="s">
        <v>104</v>
      </c>
      <c r="K8" s="61">
        <v>2</v>
      </c>
      <c r="L8">
        <v>2</v>
      </c>
    </row>
    <row r="9" spans="1:12" x14ac:dyDescent="0.25">
      <c r="A9" s="10" t="s">
        <v>31</v>
      </c>
      <c r="B9" s="11">
        <v>12847.07549841</v>
      </c>
      <c r="C9" s="8" t="s">
        <v>19</v>
      </c>
      <c r="D9" s="11">
        <v>5531.9929154300007</v>
      </c>
      <c r="E9" s="11">
        <v>6456.3450400900001</v>
      </c>
      <c r="F9" s="26">
        <v>11</v>
      </c>
      <c r="J9" s="55" t="s">
        <v>88</v>
      </c>
      <c r="K9" s="54">
        <v>11</v>
      </c>
      <c r="L9">
        <v>11</v>
      </c>
    </row>
    <row r="10" spans="1:12" x14ac:dyDescent="0.25">
      <c r="A10" s="7" t="s">
        <v>20</v>
      </c>
      <c r="B10" s="11"/>
      <c r="C10" s="8" t="s">
        <v>21</v>
      </c>
      <c r="D10" s="11"/>
      <c r="E10" s="11"/>
      <c r="F10" s="26">
        <v>1</v>
      </c>
      <c r="J10" s="55"/>
      <c r="K10" s="54"/>
    </row>
    <row r="11" spans="1:12" ht="26.25" thickBot="1" x14ac:dyDescent="0.3">
      <c r="A11" s="10" t="s">
        <v>22</v>
      </c>
      <c r="B11" s="11">
        <v>9.2668402092599997</v>
      </c>
      <c r="C11" s="11" t="s">
        <v>673</v>
      </c>
      <c r="D11" s="11">
        <v>0</v>
      </c>
      <c r="E11" s="11">
        <v>0</v>
      </c>
      <c r="F11" s="26">
        <v>0</v>
      </c>
      <c r="J11" s="55" t="s">
        <v>136</v>
      </c>
      <c r="K11" s="54">
        <v>1</v>
      </c>
      <c r="L11" t="s">
        <v>672</v>
      </c>
    </row>
    <row r="12" spans="1:12" ht="15.75" thickTop="1" x14ac:dyDescent="0.25">
      <c r="A12" s="13" t="s">
        <v>23</v>
      </c>
      <c r="B12" s="14">
        <f>SUM(B2:B11)</f>
        <v>216258.21033563369</v>
      </c>
      <c r="C12" s="14" t="s">
        <v>24</v>
      </c>
      <c r="D12" s="14">
        <f>SUM(D2:D11)</f>
        <v>85125.046637995023</v>
      </c>
      <c r="E12" s="14">
        <f>SUM(E2:E11)</f>
        <v>78961.15133475406</v>
      </c>
      <c r="F12" s="15">
        <f>SUM(F2:F11)</f>
        <v>157</v>
      </c>
    </row>
    <row r="13" spans="1:12" x14ac:dyDescent="0.25">
      <c r="A13" s="16" t="s">
        <v>25</v>
      </c>
      <c r="B13" s="17">
        <f>SUM(D12:E12)</f>
        <v>164086.19797274907</v>
      </c>
      <c r="C13" s="17" t="s">
        <v>24</v>
      </c>
      <c r="D13" s="17" t="s">
        <v>24</v>
      </c>
      <c r="E13" s="17" t="s">
        <v>24</v>
      </c>
      <c r="F13" s="18" t="s">
        <v>24</v>
      </c>
    </row>
    <row r="14" spans="1:12" ht="15.75" thickBot="1" x14ac:dyDescent="0.3">
      <c r="A14" s="19" t="s">
        <v>26</v>
      </c>
      <c r="B14" s="20">
        <f>B12-B13</f>
        <v>52172.01236288462</v>
      </c>
      <c r="C14" s="20" t="s">
        <v>24</v>
      </c>
      <c r="D14" s="20" t="s">
        <v>24</v>
      </c>
      <c r="E14" s="20" t="s">
        <v>24</v>
      </c>
      <c r="F14" s="21" t="s">
        <v>24</v>
      </c>
    </row>
    <row r="15" spans="1:12" ht="15.75" thickTop="1" x14ac:dyDescent="0.25"/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zoomScale="120" zoomScaleNormal="120" workbookViewId="0">
      <selection activeCell="F14" sqref="F14"/>
    </sheetView>
  </sheetViews>
  <sheetFormatPr defaultRowHeight="15" x14ac:dyDescent="0.25"/>
  <cols>
    <col min="1" max="1" width="35.85546875" customWidth="1"/>
    <col min="2" max="2" width="12.7109375" customWidth="1"/>
    <col min="3" max="3" width="28.28515625" customWidth="1"/>
    <col min="4" max="5" width="15.85546875" customWidth="1"/>
    <col min="6" max="6" width="10.42578125" customWidth="1"/>
    <col min="9" max="9" width="12.85546875" customWidth="1"/>
  </cols>
  <sheetData>
    <row r="1" spans="1:10" ht="51.7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0" ht="15.75" thickTop="1" x14ac:dyDescent="0.25">
      <c r="A2" s="4" t="s">
        <v>30</v>
      </c>
      <c r="B2" s="5">
        <v>387.10689028694998</v>
      </c>
      <c r="C2" s="5" t="s">
        <v>17</v>
      </c>
      <c r="D2" s="30">
        <v>341.54000648499999</v>
      </c>
      <c r="E2" s="30">
        <v>5.6166229320800003E-2</v>
      </c>
      <c r="F2" s="22">
        <v>0</v>
      </c>
      <c r="I2" t="s">
        <v>63</v>
      </c>
      <c r="J2">
        <v>135</v>
      </c>
    </row>
    <row r="3" spans="1:10" x14ac:dyDescent="0.25">
      <c r="A3" s="7" t="s">
        <v>6</v>
      </c>
      <c r="B3" s="8">
        <v>3481.4042650699998</v>
      </c>
      <c r="C3" s="8" t="s">
        <v>7</v>
      </c>
      <c r="D3" s="32">
        <v>2029.88845885</v>
      </c>
      <c r="E3" s="32">
        <v>976.09466788999998</v>
      </c>
      <c r="F3" s="24">
        <v>8</v>
      </c>
      <c r="I3" s="65" t="s">
        <v>6</v>
      </c>
      <c r="J3" s="65">
        <v>8</v>
      </c>
    </row>
    <row r="4" spans="1:10" ht="25.5" x14ac:dyDescent="0.25">
      <c r="A4" s="7" t="s">
        <v>8</v>
      </c>
      <c r="B4" s="8">
        <v>10222.0996492757</v>
      </c>
      <c r="C4" s="8" t="s">
        <v>32</v>
      </c>
      <c r="D4" s="32">
        <v>9848.2878254999996</v>
      </c>
      <c r="E4" s="32">
        <v>29.407177390000001</v>
      </c>
      <c r="F4" s="24">
        <v>14</v>
      </c>
      <c r="I4" s="65" t="s">
        <v>62</v>
      </c>
      <c r="J4" s="65">
        <v>95</v>
      </c>
    </row>
    <row r="5" spans="1:10" x14ac:dyDescent="0.25">
      <c r="A5" s="7" t="s">
        <v>10</v>
      </c>
      <c r="B5" s="8">
        <v>361.09508404819996</v>
      </c>
      <c r="C5" s="8" t="s">
        <v>11</v>
      </c>
      <c r="D5" s="32">
        <v>229.615929274</v>
      </c>
      <c r="E5" s="32">
        <v>32.722030621118002</v>
      </c>
      <c r="F5" s="24">
        <v>0</v>
      </c>
      <c r="I5" s="65" t="s">
        <v>66</v>
      </c>
      <c r="J5" s="65">
        <v>14</v>
      </c>
    </row>
    <row r="6" spans="1:10" x14ac:dyDescent="0.25">
      <c r="A6" s="7" t="s">
        <v>28</v>
      </c>
      <c r="B6" s="8">
        <v>491.693497272</v>
      </c>
      <c r="C6" s="8" t="s">
        <v>29</v>
      </c>
      <c r="D6" s="32">
        <v>248.80244752999999</v>
      </c>
      <c r="E6" s="32">
        <v>56.071177966699999</v>
      </c>
      <c r="F6" s="24">
        <v>2</v>
      </c>
      <c r="I6" s="65" t="s">
        <v>29</v>
      </c>
      <c r="J6" s="65">
        <v>2</v>
      </c>
    </row>
    <row r="7" spans="1:10" x14ac:dyDescent="0.25">
      <c r="A7" s="7" t="s">
        <v>12</v>
      </c>
      <c r="B7" s="8">
        <v>66.483768744100004</v>
      </c>
      <c r="C7" s="8" t="s">
        <v>13</v>
      </c>
      <c r="D7" s="32">
        <v>26.816332172300001</v>
      </c>
      <c r="E7" s="32">
        <v>8.50603249015</v>
      </c>
      <c r="F7" s="24">
        <v>4</v>
      </c>
      <c r="I7" s="65" t="s">
        <v>104</v>
      </c>
      <c r="J7" s="65">
        <v>4</v>
      </c>
    </row>
    <row r="8" spans="1:10" x14ac:dyDescent="0.25">
      <c r="A8" s="7" t="s">
        <v>14</v>
      </c>
      <c r="B8" s="8">
        <v>114984.6664682</v>
      </c>
      <c r="C8" s="8" t="s">
        <v>15</v>
      </c>
      <c r="D8" s="32">
        <v>54925.29307354</v>
      </c>
      <c r="E8" s="32">
        <v>29558.471304949999</v>
      </c>
      <c r="F8" s="24">
        <v>95</v>
      </c>
      <c r="I8" t="s">
        <v>88</v>
      </c>
      <c r="J8">
        <v>11</v>
      </c>
    </row>
    <row r="9" spans="1:10" x14ac:dyDescent="0.25">
      <c r="A9" s="7" t="s">
        <v>16</v>
      </c>
      <c r="B9" s="8">
        <v>72.300564363600003</v>
      </c>
      <c r="C9" s="8" t="s">
        <v>17</v>
      </c>
      <c r="D9" s="32">
        <v>0</v>
      </c>
      <c r="E9" s="32">
        <v>0</v>
      </c>
      <c r="F9" s="24">
        <v>0</v>
      </c>
      <c r="I9" t="s">
        <v>136</v>
      </c>
      <c r="J9">
        <v>1</v>
      </c>
    </row>
    <row r="10" spans="1:10" x14ac:dyDescent="0.25">
      <c r="A10" s="7" t="s">
        <v>18</v>
      </c>
      <c r="B10" s="8">
        <v>6904.0204197060011</v>
      </c>
      <c r="C10" s="8" t="s">
        <v>19</v>
      </c>
      <c r="D10" s="32">
        <v>629.47305418761607</v>
      </c>
      <c r="E10" s="32">
        <v>4876.3873268240004</v>
      </c>
      <c r="F10" s="24">
        <v>11</v>
      </c>
    </row>
    <row r="11" spans="1:10" x14ac:dyDescent="0.25">
      <c r="A11" s="7" t="s">
        <v>20</v>
      </c>
      <c r="B11" s="8">
        <v>1521.3385029399999</v>
      </c>
      <c r="C11" s="8" t="s">
        <v>21</v>
      </c>
      <c r="D11" s="32">
        <v>1518.7314038100001</v>
      </c>
      <c r="E11" s="32">
        <v>0</v>
      </c>
      <c r="F11" s="24">
        <v>1</v>
      </c>
    </row>
    <row r="12" spans="1:10" ht="26.25" thickBot="1" x14ac:dyDescent="0.3">
      <c r="A12" s="10" t="s">
        <v>22</v>
      </c>
      <c r="B12" s="11">
        <v>2413.6978609100001</v>
      </c>
      <c r="C12" s="11" t="s">
        <v>673</v>
      </c>
      <c r="D12" s="33">
        <v>232.25512387399999</v>
      </c>
      <c r="E12" s="33">
        <v>2.8158551201300002</v>
      </c>
      <c r="F12" s="26">
        <v>0</v>
      </c>
    </row>
    <row r="13" spans="1:10" ht="15.75" thickTop="1" x14ac:dyDescent="0.25">
      <c r="A13" s="13" t="s">
        <v>23</v>
      </c>
      <c r="B13" s="14">
        <f>SUM(B2:B12)</f>
        <v>140905.90697081655</v>
      </c>
      <c r="C13" s="14" t="s">
        <v>24</v>
      </c>
      <c r="D13" s="14">
        <f>SUM(D2:D12)</f>
        <v>70030.703655222926</v>
      </c>
      <c r="E13" s="14">
        <f>SUM(E2:E12)</f>
        <v>35540.531739481412</v>
      </c>
      <c r="F13" s="15">
        <f>SUM(F2:F12)</f>
        <v>135</v>
      </c>
    </row>
    <row r="14" spans="1:10" x14ac:dyDescent="0.25">
      <c r="A14" s="16" t="s">
        <v>25</v>
      </c>
      <c r="B14" s="17">
        <f>SUM(D13:E13)</f>
        <v>105571.23539470433</v>
      </c>
      <c r="C14" s="17" t="s">
        <v>24</v>
      </c>
      <c r="D14" s="17" t="s">
        <v>24</v>
      </c>
      <c r="E14" s="17" t="s">
        <v>24</v>
      </c>
      <c r="F14" s="18" t="s">
        <v>24</v>
      </c>
    </row>
    <row r="15" spans="1:10" ht="15.75" thickBot="1" x14ac:dyDescent="0.3">
      <c r="A15" s="19" t="s">
        <v>26</v>
      </c>
      <c r="B15" s="20">
        <f>B13-B14</f>
        <v>35334.671576112218</v>
      </c>
      <c r="C15" s="20" t="s">
        <v>24</v>
      </c>
      <c r="D15" s="20" t="s">
        <v>24</v>
      </c>
      <c r="E15" s="20" t="s">
        <v>24</v>
      </c>
      <c r="F15" s="21" t="s">
        <v>24</v>
      </c>
    </row>
    <row r="16" spans="1:10" ht="15.75" thickTop="1" x14ac:dyDescent="0.25"/>
  </sheetData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zoomScale="120" zoomScaleNormal="120" workbookViewId="0">
      <selection activeCell="G23" sqref="G23"/>
    </sheetView>
  </sheetViews>
  <sheetFormatPr defaultRowHeight="15" x14ac:dyDescent="0.25"/>
  <cols>
    <col min="1" max="1" width="36.5703125" customWidth="1"/>
    <col min="2" max="2" width="12.7109375" customWidth="1"/>
    <col min="3" max="3" width="26.140625" customWidth="1"/>
    <col min="4" max="4" width="15.28515625" customWidth="1"/>
    <col min="5" max="5" width="15.85546875" customWidth="1"/>
    <col min="6" max="6" width="10.42578125" customWidth="1"/>
    <col min="9" max="9" width="12" customWidth="1"/>
  </cols>
  <sheetData>
    <row r="1" spans="1:10" ht="51.75" thickTop="1" thickBot="1" x14ac:dyDescent="0.3">
      <c r="A1" s="34" t="s">
        <v>0</v>
      </c>
      <c r="B1" s="35" t="s">
        <v>1</v>
      </c>
      <c r="C1" s="35" t="s">
        <v>2</v>
      </c>
      <c r="D1" s="2" t="s">
        <v>3</v>
      </c>
      <c r="E1" s="2" t="s">
        <v>4</v>
      </c>
      <c r="F1" s="36" t="s">
        <v>5</v>
      </c>
    </row>
    <row r="2" spans="1:10" ht="15.75" thickTop="1" x14ac:dyDescent="0.25">
      <c r="A2" s="4" t="s">
        <v>30</v>
      </c>
      <c r="B2" s="5">
        <v>18.884798232409999</v>
      </c>
      <c r="C2" s="5" t="s">
        <v>17</v>
      </c>
      <c r="D2" s="5">
        <v>0</v>
      </c>
      <c r="E2" s="5">
        <v>5.0248801641899998</v>
      </c>
      <c r="F2" s="22">
        <v>0</v>
      </c>
    </row>
    <row r="3" spans="1:10" x14ac:dyDescent="0.25">
      <c r="A3" s="7" t="s">
        <v>6</v>
      </c>
      <c r="B3" s="8">
        <v>47326.532931069938</v>
      </c>
      <c r="C3" s="8" t="s">
        <v>7</v>
      </c>
      <c r="D3" s="8">
        <v>2838.7966531000002</v>
      </c>
      <c r="E3" s="8">
        <v>25492.1261471</v>
      </c>
      <c r="F3" s="24">
        <v>646</v>
      </c>
      <c r="I3" s="58" t="s">
        <v>39</v>
      </c>
      <c r="J3" s="59">
        <v>743</v>
      </c>
    </row>
    <row r="4" spans="1:10" ht="25.5" x14ac:dyDescent="0.25">
      <c r="A4" s="7" t="s">
        <v>8</v>
      </c>
      <c r="B4" s="8">
        <v>52.712959949499997</v>
      </c>
      <c r="C4" s="8" t="s">
        <v>9</v>
      </c>
      <c r="D4" s="8">
        <v>0</v>
      </c>
      <c r="E4" s="8">
        <v>39.005983482300003</v>
      </c>
      <c r="F4" s="24">
        <v>0</v>
      </c>
      <c r="I4" s="60" t="s">
        <v>6</v>
      </c>
      <c r="J4" s="61">
        <v>646</v>
      </c>
    </row>
    <row r="5" spans="1:10" x14ac:dyDescent="0.25">
      <c r="A5" s="7" t="s">
        <v>10</v>
      </c>
      <c r="B5" s="8">
        <v>1592.95997029</v>
      </c>
      <c r="C5" s="8" t="s">
        <v>11</v>
      </c>
      <c r="D5" s="8">
        <v>75.618928435599997</v>
      </c>
      <c r="E5" s="8">
        <v>165.459568894</v>
      </c>
      <c r="F5" s="24">
        <v>12</v>
      </c>
      <c r="I5" s="60" t="s">
        <v>62</v>
      </c>
      <c r="J5" s="61">
        <v>55</v>
      </c>
    </row>
    <row r="6" spans="1:10" x14ac:dyDescent="0.25">
      <c r="A6" s="7" t="s">
        <v>28</v>
      </c>
      <c r="B6" s="8">
        <v>220.263175365</v>
      </c>
      <c r="C6" s="8" t="s">
        <v>29</v>
      </c>
      <c r="D6" s="8">
        <v>0.45992304723499999</v>
      </c>
      <c r="E6" s="8">
        <v>2.1684365572400002</v>
      </c>
      <c r="F6" s="24">
        <v>1</v>
      </c>
      <c r="I6" s="60" t="s">
        <v>29</v>
      </c>
      <c r="J6" s="61">
        <v>1</v>
      </c>
    </row>
    <row r="7" spans="1:10" x14ac:dyDescent="0.25">
      <c r="A7" s="7" t="s">
        <v>12</v>
      </c>
      <c r="B7" s="8">
        <v>469.61148527099999</v>
      </c>
      <c r="C7" s="8" t="s">
        <v>13</v>
      </c>
      <c r="D7" s="8">
        <v>5.5386718413300002</v>
      </c>
      <c r="E7" s="8">
        <v>96.286880701800001</v>
      </c>
      <c r="F7" s="24">
        <v>24</v>
      </c>
      <c r="I7" s="60" t="s">
        <v>319</v>
      </c>
      <c r="J7" s="61">
        <v>12</v>
      </c>
    </row>
    <row r="8" spans="1:10" x14ac:dyDescent="0.25">
      <c r="A8" s="7" t="s">
        <v>14</v>
      </c>
      <c r="B8" s="8">
        <v>212101.02969684004</v>
      </c>
      <c r="C8" s="8" t="s">
        <v>15</v>
      </c>
      <c r="D8" s="8">
        <v>14256.945088157849</v>
      </c>
      <c r="E8" s="8">
        <v>61896.558653610002</v>
      </c>
      <c r="F8" s="24">
        <v>55</v>
      </c>
      <c r="I8" s="60" t="s">
        <v>104</v>
      </c>
      <c r="J8" s="61">
        <v>24</v>
      </c>
    </row>
    <row r="9" spans="1:10" x14ac:dyDescent="0.25">
      <c r="A9" s="7" t="s">
        <v>16</v>
      </c>
      <c r="B9" s="8">
        <v>102.290258177</v>
      </c>
      <c r="C9" s="8" t="s">
        <v>17</v>
      </c>
      <c r="D9" s="32">
        <v>10.185479175599999</v>
      </c>
      <c r="E9" s="32">
        <v>0.35770630520800001</v>
      </c>
      <c r="F9" s="24">
        <v>0</v>
      </c>
      <c r="I9" s="55" t="s">
        <v>88</v>
      </c>
      <c r="J9" s="54">
        <v>3</v>
      </c>
    </row>
    <row r="10" spans="1:10" x14ac:dyDescent="0.25">
      <c r="A10" s="7" t="s">
        <v>31</v>
      </c>
      <c r="B10" s="8">
        <v>9142.3836878599996</v>
      </c>
      <c r="C10" s="8" t="s">
        <v>19</v>
      </c>
      <c r="D10" s="8">
        <v>1.0717180595</v>
      </c>
      <c r="E10" s="8">
        <v>5768.8536679139997</v>
      </c>
      <c r="F10" s="24">
        <v>3</v>
      </c>
      <c r="I10" s="55" t="s">
        <v>136</v>
      </c>
      <c r="J10" s="54">
        <v>2</v>
      </c>
    </row>
    <row r="11" spans="1:10" x14ac:dyDescent="0.25">
      <c r="A11" s="7" t="s">
        <v>20</v>
      </c>
      <c r="B11" s="8">
        <v>3537.4266204700002</v>
      </c>
      <c r="C11" s="8" t="s">
        <v>21</v>
      </c>
      <c r="D11" s="8">
        <v>0</v>
      </c>
      <c r="E11" s="8">
        <v>2.2476701490400002</v>
      </c>
      <c r="F11" s="24">
        <v>2</v>
      </c>
    </row>
    <row r="12" spans="1:10" ht="26.25" thickBot="1" x14ac:dyDescent="0.3">
      <c r="A12" s="10" t="s">
        <v>22</v>
      </c>
      <c r="B12" s="11">
        <v>445.39890469479997</v>
      </c>
      <c r="C12" s="11" t="s">
        <v>673</v>
      </c>
      <c r="D12" s="11">
        <v>5.3456019941399999</v>
      </c>
      <c r="E12" s="11">
        <v>18.305941869087999</v>
      </c>
      <c r="F12" s="26">
        <v>0</v>
      </c>
    </row>
    <row r="13" spans="1:10" ht="15.75" thickTop="1" x14ac:dyDescent="0.25">
      <c r="A13" s="13" t="s">
        <v>23</v>
      </c>
      <c r="B13" s="37">
        <f>SUM(B2:B12)</f>
        <v>275009.49448821973</v>
      </c>
      <c r="C13" s="37" t="s">
        <v>24</v>
      </c>
      <c r="D13" s="37">
        <f>SUM(D2:D12)</f>
        <v>17193.962063811254</v>
      </c>
      <c r="E13" s="37">
        <f>SUM(E2:E12)</f>
        <v>93486.395536746844</v>
      </c>
      <c r="F13" s="38">
        <f>SUM(F2:F12)</f>
        <v>743</v>
      </c>
    </row>
    <row r="14" spans="1:10" x14ac:dyDescent="0.25">
      <c r="A14" s="16" t="s">
        <v>25</v>
      </c>
      <c r="B14" s="39">
        <f>SUM(D13:E13)</f>
        <v>110680.3576005581</v>
      </c>
      <c r="C14" s="39" t="s">
        <v>24</v>
      </c>
      <c r="D14" s="39" t="s">
        <v>24</v>
      </c>
      <c r="E14" s="39" t="s">
        <v>24</v>
      </c>
      <c r="F14" s="40" t="s">
        <v>24</v>
      </c>
    </row>
    <row r="15" spans="1:10" ht="15.75" thickBot="1" x14ac:dyDescent="0.3">
      <c r="A15" s="19" t="s">
        <v>26</v>
      </c>
      <c r="B15" s="41">
        <f>B13-B14</f>
        <v>164329.13688766165</v>
      </c>
      <c r="C15" s="41" t="s">
        <v>24</v>
      </c>
      <c r="D15" s="41" t="s">
        <v>24</v>
      </c>
      <c r="E15" s="41" t="s">
        <v>24</v>
      </c>
      <c r="F15" s="42" t="s">
        <v>24</v>
      </c>
    </row>
    <row r="16" spans="1:10" ht="15.75" thickTop="1" x14ac:dyDescent="0.25"/>
  </sheetData>
  <pageMargins left="0.7" right="0.7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G3" sqref="G3"/>
    </sheetView>
  </sheetViews>
  <sheetFormatPr defaultRowHeight="15" x14ac:dyDescent="0.25"/>
  <cols>
    <col min="1" max="1" width="3.28515625" customWidth="1"/>
    <col min="2" max="2" width="21.5703125" customWidth="1"/>
    <col min="3" max="3" width="19" customWidth="1"/>
    <col min="4" max="4" width="28" customWidth="1"/>
    <col min="5" max="5" width="18.85546875" customWidth="1"/>
    <col min="6" max="6" width="13" customWidth="1"/>
  </cols>
  <sheetData>
    <row r="2" spans="2:6" ht="31.5" x14ac:dyDescent="0.25">
      <c r="B2" s="49" t="s">
        <v>33</v>
      </c>
      <c r="C2" s="49" t="s">
        <v>23</v>
      </c>
      <c r="D2" s="49" t="s">
        <v>42</v>
      </c>
      <c r="E2" s="49" t="s">
        <v>26</v>
      </c>
      <c r="F2" s="49" t="s">
        <v>41</v>
      </c>
    </row>
    <row r="3" spans="2:6" ht="21.75" customHeight="1" x14ac:dyDescent="0.25">
      <c r="B3" s="45" t="s">
        <v>34</v>
      </c>
      <c r="C3" s="43">
        <f>'16 - Fisheating Creek'!B11</f>
        <v>174546.7674510639</v>
      </c>
      <c r="D3" s="43">
        <f>'16 - Fisheating Creek'!B12</f>
        <v>144299.44173489267</v>
      </c>
      <c r="E3" s="43">
        <f>'16 - Fisheating Creek'!B13</f>
        <v>30247.325716171239</v>
      </c>
      <c r="F3" s="44">
        <f t="shared" ref="F3:F9" si="0">D3/C3</f>
        <v>0.82670933321837992</v>
      </c>
    </row>
    <row r="4" spans="2:6" ht="21.75" customHeight="1" x14ac:dyDescent="0.25">
      <c r="B4" s="45" t="s">
        <v>35</v>
      </c>
      <c r="C4" s="43">
        <f>'17 - Indian Prairie'!B12</f>
        <v>218190.6727488208</v>
      </c>
      <c r="D4" s="43">
        <f>'17 - Indian Prairie'!B13</f>
        <v>157684.26505012883</v>
      </c>
      <c r="E4" s="43">
        <f>'17 - Indian Prairie'!B14</f>
        <v>60506.407698691968</v>
      </c>
      <c r="F4" s="44">
        <f t="shared" si="0"/>
        <v>0.72269021889699925</v>
      </c>
    </row>
    <row r="5" spans="2:6" ht="21.75" customHeight="1" x14ac:dyDescent="0.25">
      <c r="B5" s="45" t="s">
        <v>36</v>
      </c>
      <c r="C5" s="43">
        <f>'18 - Lake Istokpoga'!B12</f>
        <v>130512.79256327621</v>
      </c>
      <c r="D5" s="43">
        <f>'18 - Lake Istokpoga'!B13</f>
        <v>95078.240132199251</v>
      </c>
      <c r="E5" s="43">
        <f>'18 - Lake Istokpoga'!B14</f>
        <v>35434.552431076954</v>
      </c>
      <c r="F5" s="44">
        <f t="shared" si="0"/>
        <v>0.7284974772576619</v>
      </c>
    </row>
    <row r="6" spans="2:6" ht="21.75" customHeight="1" x14ac:dyDescent="0.25">
      <c r="B6" s="45" t="s">
        <v>37</v>
      </c>
      <c r="C6" s="43">
        <f>'19 - Lower Kissimmee'!B12</f>
        <v>216258.21033563369</v>
      </c>
      <c r="D6" s="43">
        <f>'19 - Lower Kissimmee'!B13</f>
        <v>164086.19797274907</v>
      </c>
      <c r="E6" s="43">
        <f>'19 - Lower Kissimmee'!B14</f>
        <v>52172.01236288462</v>
      </c>
      <c r="F6" s="44">
        <f t="shared" si="0"/>
        <v>0.75875129882045433</v>
      </c>
    </row>
    <row r="7" spans="2:6" ht="21.75" customHeight="1" x14ac:dyDescent="0.25">
      <c r="B7" s="45" t="s">
        <v>38</v>
      </c>
      <c r="C7" s="43">
        <f>'20 - Taylor Creek_Nubbin Slough'!B13</f>
        <v>140905.90697081655</v>
      </c>
      <c r="D7" s="43">
        <f>'20 - Taylor Creek_Nubbin Slough'!B14</f>
        <v>105571.23539470433</v>
      </c>
      <c r="E7" s="43">
        <f>'20 - Taylor Creek_Nubbin Slough'!B15</f>
        <v>35334.671576112218</v>
      </c>
      <c r="F7" s="44">
        <f t="shared" si="0"/>
        <v>0.74923214834825558</v>
      </c>
    </row>
    <row r="8" spans="2:6" ht="21.75" customHeight="1" x14ac:dyDescent="0.25">
      <c r="B8" s="45" t="s">
        <v>39</v>
      </c>
      <c r="C8" s="43">
        <f>'21 - Upper Kissimmee'!B13</f>
        <v>275009.49448821973</v>
      </c>
      <c r="D8" s="43">
        <f>'21 - Upper Kissimmee'!B14</f>
        <v>110680.3576005581</v>
      </c>
      <c r="E8" s="43">
        <f>'21 - Upper Kissimmee'!B15</f>
        <v>164329.13688766165</v>
      </c>
      <c r="F8" s="44">
        <f t="shared" si="0"/>
        <v>0.40246013253662116</v>
      </c>
    </row>
    <row r="9" spans="2:6" ht="21.75" customHeight="1" x14ac:dyDescent="0.25">
      <c r="B9" s="46" t="s">
        <v>40</v>
      </c>
      <c r="C9" s="47">
        <f>SUM(C3:C8)</f>
        <v>1155423.8445578308</v>
      </c>
      <c r="D9" s="47">
        <f>SUM(D3:D8)</f>
        <v>777399.73788523232</v>
      </c>
      <c r="E9" s="47">
        <f>SUM(E3:E8)</f>
        <v>378024.10667259863</v>
      </c>
      <c r="F9" s="48">
        <f t="shared" si="0"/>
        <v>0.67282646238163402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B20" sqref="B20"/>
    </sheetView>
  </sheetViews>
  <sheetFormatPr defaultRowHeight="15" x14ac:dyDescent="0.25"/>
  <cols>
    <col min="1" max="1" width="28.28515625" bestFit="1" customWidth="1"/>
    <col min="2" max="2" width="21.85546875" bestFit="1" customWidth="1"/>
    <col min="5" max="5" width="28.28515625" bestFit="1" customWidth="1"/>
    <col min="6" max="6" width="21.85546875" bestFit="1" customWidth="1"/>
  </cols>
  <sheetData>
    <row r="1" spans="1:6" x14ac:dyDescent="0.25">
      <c r="A1" t="s">
        <v>658</v>
      </c>
    </row>
    <row r="3" spans="1:6" x14ac:dyDescent="0.25">
      <c r="A3" s="56" t="s">
        <v>659</v>
      </c>
      <c r="B3" t="s">
        <v>660</v>
      </c>
      <c r="E3" s="56" t="s">
        <v>659</v>
      </c>
      <c r="F3" t="s">
        <v>660</v>
      </c>
    </row>
    <row r="4" spans="1:6" x14ac:dyDescent="0.25">
      <c r="A4" s="53" t="s">
        <v>34</v>
      </c>
      <c r="B4" s="54">
        <v>60</v>
      </c>
      <c r="E4" s="53" t="s">
        <v>34</v>
      </c>
      <c r="F4" s="54">
        <v>88</v>
      </c>
    </row>
    <row r="5" spans="1:6" x14ac:dyDescent="0.25">
      <c r="A5" s="55" t="s">
        <v>6</v>
      </c>
      <c r="B5" s="54">
        <v>33</v>
      </c>
      <c r="E5" s="55" t="s">
        <v>6</v>
      </c>
      <c r="F5" s="54">
        <v>46</v>
      </c>
    </row>
    <row r="6" spans="1:6" x14ac:dyDescent="0.25">
      <c r="A6" s="55" t="s">
        <v>62</v>
      </c>
      <c r="B6" s="54">
        <v>21</v>
      </c>
      <c r="E6" s="55" t="s">
        <v>62</v>
      </c>
      <c r="F6" s="54">
        <v>34</v>
      </c>
    </row>
    <row r="7" spans="1:6" x14ac:dyDescent="0.25">
      <c r="A7" s="55" t="s">
        <v>319</v>
      </c>
      <c r="B7" s="54">
        <v>1</v>
      </c>
      <c r="E7" s="55" t="s">
        <v>319</v>
      </c>
      <c r="F7" s="54">
        <v>1</v>
      </c>
    </row>
    <row r="8" spans="1:6" x14ac:dyDescent="0.25">
      <c r="A8" s="55" t="s">
        <v>273</v>
      </c>
      <c r="B8" s="54">
        <v>2</v>
      </c>
      <c r="E8" s="55" t="s">
        <v>273</v>
      </c>
      <c r="F8" s="54">
        <v>2</v>
      </c>
    </row>
    <row r="9" spans="1:6" x14ac:dyDescent="0.25">
      <c r="A9" s="55" t="s">
        <v>104</v>
      </c>
      <c r="B9" s="54">
        <v>2</v>
      </c>
      <c r="E9" s="55" t="s">
        <v>104</v>
      </c>
      <c r="F9" s="54">
        <v>4</v>
      </c>
    </row>
    <row r="10" spans="1:6" x14ac:dyDescent="0.25">
      <c r="A10" s="55" t="s">
        <v>136</v>
      </c>
      <c r="B10" s="54">
        <v>1</v>
      </c>
      <c r="E10" s="55" t="s">
        <v>136</v>
      </c>
      <c r="F10" s="54">
        <v>1</v>
      </c>
    </row>
    <row r="11" spans="1:6" x14ac:dyDescent="0.25">
      <c r="A11" s="53" t="s">
        <v>35</v>
      </c>
      <c r="B11" s="54">
        <v>116</v>
      </c>
      <c r="E11" s="53" t="s">
        <v>35</v>
      </c>
      <c r="F11" s="54">
        <v>166</v>
      </c>
    </row>
    <row r="12" spans="1:6" x14ac:dyDescent="0.25">
      <c r="A12" s="55" t="s">
        <v>6</v>
      </c>
      <c r="B12" s="54">
        <v>53</v>
      </c>
      <c r="E12" s="55" t="s">
        <v>6</v>
      </c>
      <c r="F12" s="54">
        <v>80</v>
      </c>
    </row>
    <row r="13" spans="1:6" x14ac:dyDescent="0.25">
      <c r="A13" s="55" t="s">
        <v>62</v>
      </c>
      <c r="B13" s="54">
        <v>40</v>
      </c>
      <c r="E13" s="55" t="s">
        <v>62</v>
      </c>
      <c r="F13" s="54">
        <v>59</v>
      </c>
    </row>
    <row r="14" spans="1:6" x14ac:dyDescent="0.25">
      <c r="A14" s="55" t="s">
        <v>273</v>
      </c>
      <c r="B14" s="54">
        <v>2</v>
      </c>
      <c r="E14" s="55" t="s">
        <v>66</v>
      </c>
      <c r="F14" s="54">
        <v>3</v>
      </c>
    </row>
    <row r="15" spans="1:6" x14ac:dyDescent="0.25">
      <c r="A15" s="55" t="s">
        <v>88</v>
      </c>
      <c r="B15" s="54">
        <v>17</v>
      </c>
      <c r="E15" s="55" t="s">
        <v>273</v>
      </c>
      <c r="F15" s="54">
        <v>2</v>
      </c>
    </row>
    <row r="16" spans="1:6" x14ac:dyDescent="0.25">
      <c r="A16" s="55" t="s">
        <v>136</v>
      </c>
      <c r="B16" s="54">
        <v>4</v>
      </c>
      <c r="E16" s="55" t="s">
        <v>88</v>
      </c>
      <c r="F16" s="54">
        <v>17</v>
      </c>
    </row>
    <row r="17" spans="1:6" x14ac:dyDescent="0.25">
      <c r="A17" s="53" t="s">
        <v>36</v>
      </c>
      <c r="B17" s="54">
        <v>744</v>
      </c>
      <c r="E17" s="55" t="s">
        <v>136</v>
      </c>
      <c r="F17" s="54">
        <v>5</v>
      </c>
    </row>
    <row r="18" spans="1:6" x14ac:dyDescent="0.25">
      <c r="A18" s="55" t="s">
        <v>6</v>
      </c>
      <c r="B18" s="54">
        <v>688</v>
      </c>
      <c r="E18" s="53" t="s">
        <v>36</v>
      </c>
      <c r="F18" s="54">
        <v>975</v>
      </c>
    </row>
    <row r="19" spans="1:6" x14ac:dyDescent="0.25">
      <c r="A19" s="55" t="s">
        <v>62</v>
      </c>
      <c r="B19" s="54">
        <v>40</v>
      </c>
      <c r="E19" s="55" t="s">
        <v>6</v>
      </c>
      <c r="F19" s="54">
        <v>904</v>
      </c>
    </row>
    <row r="20" spans="1:6" x14ac:dyDescent="0.25">
      <c r="A20" s="55" t="s">
        <v>319</v>
      </c>
      <c r="B20" s="54">
        <v>2</v>
      </c>
      <c r="E20" s="55" t="s">
        <v>62</v>
      </c>
      <c r="F20" s="54">
        <v>50</v>
      </c>
    </row>
    <row r="21" spans="1:6" x14ac:dyDescent="0.25">
      <c r="A21" s="55" t="s">
        <v>273</v>
      </c>
      <c r="B21" s="54">
        <v>1</v>
      </c>
      <c r="E21" s="55" t="s">
        <v>66</v>
      </c>
      <c r="F21" s="54">
        <v>3</v>
      </c>
    </row>
    <row r="22" spans="1:6" x14ac:dyDescent="0.25">
      <c r="A22" s="55" t="s">
        <v>104</v>
      </c>
      <c r="B22" s="54">
        <v>5</v>
      </c>
      <c r="E22" s="55" t="s">
        <v>319</v>
      </c>
      <c r="F22" s="54">
        <v>2</v>
      </c>
    </row>
    <row r="23" spans="1:6" x14ac:dyDescent="0.25">
      <c r="A23" s="55" t="s">
        <v>88</v>
      </c>
      <c r="B23" s="54">
        <v>5</v>
      </c>
      <c r="E23" s="55" t="s">
        <v>273</v>
      </c>
      <c r="F23" s="54">
        <v>1</v>
      </c>
    </row>
    <row r="24" spans="1:6" x14ac:dyDescent="0.25">
      <c r="A24" s="55" t="s">
        <v>136</v>
      </c>
      <c r="B24" s="54">
        <v>3</v>
      </c>
      <c r="E24" s="55" t="s">
        <v>104</v>
      </c>
      <c r="F24" s="54">
        <v>6</v>
      </c>
    </row>
    <row r="25" spans="1:6" x14ac:dyDescent="0.25">
      <c r="A25" s="53" t="s">
        <v>37</v>
      </c>
      <c r="B25" s="54">
        <v>74</v>
      </c>
      <c r="E25" s="55" t="s">
        <v>88</v>
      </c>
      <c r="F25" s="54">
        <v>6</v>
      </c>
    </row>
    <row r="26" spans="1:6" x14ac:dyDescent="0.25">
      <c r="A26" s="55" t="s">
        <v>6</v>
      </c>
      <c r="B26" s="54">
        <v>11</v>
      </c>
      <c r="E26" s="55" t="s">
        <v>136</v>
      </c>
      <c r="F26" s="54">
        <v>3</v>
      </c>
    </row>
    <row r="27" spans="1:6" x14ac:dyDescent="0.25">
      <c r="A27" s="55" t="s">
        <v>62</v>
      </c>
      <c r="B27" s="54">
        <v>52</v>
      </c>
      <c r="E27" s="53" t="s">
        <v>37</v>
      </c>
      <c r="F27" s="54">
        <v>157</v>
      </c>
    </row>
    <row r="28" spans="1:6" x14ac:dyDescent="0.25">
      <c r="A28" s="55" t="s">
        <v>273</v>
      </c>
      <c r="B28" s="54">
        <v>1</v>
      </c>
      <c r="E28" s="55" t="s">
        <v>6</v>
      </c>
      <c r="F28" s="54">
        <v>15</v>
      </c>
    </row>
    <row r="29" spans="1:6" x14ac:dyDescent="0.25">
      <c r="A29" s="55" t="s">
        <v>104</v>
      </c>
      <c r="B29" s="54">
        <v>1</v>
      </c>
      <c r="E29" s="55" t="s">
        <v>62</v>
      </c>
      <c r="F29" s="54">
        <v>118</v>
      </c>
    </row>
    <row r="30" spans="1:6" x14ac:dyDescent="0.25">
      <c r="A30" s="55" t="s">
        <v>88</v>
      </c>
      <c r="B30" s="54">
        <v>9</v>
      </c>
      <c r="E30" s="55" t="s">
        <v>66</v>
      </c>
      <c r="F30" s="54">
        <v>9</v>
      </c>
    </row>
    <row r="31" spans="1:6" x14ac:dyDescent="0.25">
      <c r="A31" s="53" t="s">
        <v>63</v>
      </c>
      <c r="B31" s="54">
        <v>56</v>
      </c>
      <c r="E31" s="55" t="s">
        <v>273</v>
      </c>
      <c r="F31" s="54">
        <v>1</v>
      </c>
    </row>
    <row r="32" spans="1:6" x14ac:dyDescent="0.25">
      <c r="A32" s="55" t="s">
        <v>6</v>
      </c>
      <c r="B32" s="54">
        <v>4</v>
      </c>
      <c r="E32" s="55" t="s">
        <v>104</v>
      </c>
      <c r="F32" s="54">
        <v>2</v>
      </c>
    </row>
    <row r="33" spans="1:6" x14ac:dyDescent="0.25">
      <c r="A33" s="55" t="s">
        <v>62</v>
      </c>
      <c r="B33" s="54">
        <v>41</v>
      </c>
      <c r="E33" s="55" t="s">
        <v>88</v>
      </c>
      <c r="F33" s="54">
        <v>11</v>
      </c>
    </row>
    <row r="34" spans="1:6" x14ac:dyDescent="0.25">
      <c r="A34" s="55" t="s">
        <v>29</v>
      </c>
      <c r="B34" s="54">
        <v>1</v>
      </c>
      <c r="E34" s="55" t="s">
        <v>136</v>
      </c>
      <c r="F34" s="54">
        <v>1</v>
      </c>
    </row>
    <row r="35" spans="1:6" x14ac:dyDescent="0.25">
      <c r="A35" s="55" t="s">
        <v>104</v>
      </c>
      <c r="B35" s="54">
        <v>1</v>
      </c>
      <c r="E35" s="53" t="s">
        <v>63</v>
      </c>
      <c r="F35" s="54">
        <v>135</v>
      </c>
    </row>
    <row r="36" spans="1:6" x14ac:dyDescent="0.25">
      <c r="A36" s="55" t="s">
        <v>88</v>
      </c>
      <c r="B36" s="54">
        <v>8</v>
      </c>
      <c r="E36" s="55" t="s">
        <v>6</v>
      </c>
      <c r="F36" s="54">
        <v>8</v>
      </c>
    </row>
    <row r="37" spans="1:6" x14ac:dyDescent="0.25">
      <c r="A37" s="55" t="s">
        <v>136</v>
      </c>
      <c r="B37" s="54">
        <v>1</v>
      </c>
      <c r="E37" s="55" t="s">
        <v>62</v>
      </c>
      <c r="F37" s="54">
        <v>95</v>
      </c>
    </row>
    <row r="38" spans="1:6" x14ac:dyDescent="0.25">
      <c r="A38" s="53" t="s">
        <v>39</v>
      </c>
      <c r="B38" s="54">
        <v>634</v>
      </c>
      <c r="E38" s="55" t="s">
        <v>66</v>
      </c>
      <c r="F38" s="54">
        <v>14</v>
      </c>
    </row>
    <row r="39" spans="1:6" x14ac:dyDescent="0.25">
      <c r="A39" s="55" t="s">
        <v>6</v>
      </c>
      <c r="B39" s="54">
        <v>545</v>
      </c>
      <c r="E39" s="55" t="s">
        <v>29</v>
      </c>
      <c r="F39" s="54">
        <v>2</v>
      </c>
    </row>
    <row r="40" spans="1:6" x14ac:dyDescent="0.25">
      <c r="A40" s="55" t="s">
        <v>62</v>
      </c>
      <c r="B40" s="54">
        <v>50</v>
      </c>
      <c r="E40" s="55" t="s">
        <v>104</v>
      </c>
      <c r="F40" s="54">
        <v>4</v>
      </c>
    </row>
    <row r="41" spans="1:6" x14ac:dyDescent="0.25">
      <c r="A41" s="55" t="s">
        <v>29</v>
      </c>
      <c r="B41" s="54">
        <v>1</v>
      </c>
      <c r="E41" s="55" t="s">
        <v>88</v>
      </c>
      <c r="F41" s="54">
        <v>11</v>
      </c>
    </row>
    <row r="42" spans="1:6" x14ac:dyDescent="0.25">
      <c r="A42" s="55" t="s">
        <v>319</v>
      </c>
      <c r="B42" s="54">
        <v>12</v>
      </c>
      <c r="E42" s="55" t="s">
        <v>136</v>
      </c>
      <c r="F42" s="54">
        <v>1</v>
      </c>
    </row>
    <row r="43" spans="1:6" x14ac:dyDescent="0.25">
      <c r="A43" s="55" t="s">
        <v>104</v>
      </c>
      <c r="B43" s="54">
        <v>22</v>
      </c>
      <c r="E43" s="53" t="s">
        <v>39</v>
      </c>
      <c r="F43" s="54">
        <v>743</v>
      </c>
    </row>
    <row r="44" spans="1:6" x14ac:dyDescent="0.25">
      <c r="A44" s="55" t="s">
        <v>88</v>
      </c>
      <c r="B44" s="54">
        <v>3</v>
      </c>
      <c r="E44" s="55" t="s">
        <v>6</v>
      </c>
      <c r="F44" s="54">
        <v>646</v>
      </c>
    </row>
    <row r="45" spans="1:6" x14ac:dyDescent="0.25">
      <c r="A45" s="55" t="s">
        <v>136</v>
      </c>
      <c r="B45" s="54">
        <v>1</v>
      </c>
      <c r="E45" s="55" t="s">
        <v>62</v>
      </c>
      <c r="F45" s="54">
        <v>55</v>
      </c>
    </row>
    <row r="46" spans="1:6" x14ac:dyDescent="0.25">
      <c r="A46" s="53" t="s">
        <v>661</v>
      </c>
      <c r="B46" s="54"/>
      <c r="E46" s="55" t="s">
        <v>29</v>
      </c>
      <c r="F46" s="54">
        <v>1</v>
      </c>
    </row>
    <row r="47" spans="1:6" x14ac:dyDescent="0.25">
      <c r="A47" s="55" t="s">
        <v>661</v>
      </c>
      <c r="B47" s="54"/>
      <c r="E47" s="55" t="s">
        <v>319</v>
      </c>
      <c r="F47" s="54">
        <v>12</v>
      </c>
    </row>
    <row r="48" spans="1:6" x14ac:dyDescent="0.25">
      <c r="A48" s="53" t="s">
        <v>662</v>
      </c>
      <c r="B48" s="54">
        <v>1684</v>
      </c>
      <c r="E48" s="55" t="s">
        <v>104</v>
      </c>
      <c r="F48" s="54">
        <v>24</v>
      </c>
    </row>
    <row r="49" spans="5:6" x14ac:dyDescent="0.25">
      <c r="E49" s="55" t="s">
        <v>88</v>
      </c>
      <c r="F49" s="54">
        <v>3</v>
      </c>
    </row>
    <row r="50" spans="5:6" x14ac:dyDescent="0.25">
      <c r="E50" s="55" t="s">
        <v>136</v>
      </c>
      <c r="F50" s="54">
        <v>2</v>
      </c>
    </row>
    <row r="51" spans="5:6" x14ac:dyDescent="0.25">
      <c r="E51" s="53" t="s">
        <v>661</v>
      </c>
      <c r="F51" s="54"/>
    </row>
    <row r="52" spans="5:6" x14ac:dyDescent="0.25">
      <c r="E52" s="55" t="s">
        <v>661</v>
      </c>
      <c r="F52" s="54"/>
    </row>
    <row r="53" spans="5:6" x14ac:dyDescent="0.25">
      <c r="E53" s="53" t="s">
        <v>662</v>
      </c>
      <c r="F53" s="54">
        <v>2264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5"/>
  <sheetViews>
    <sheetView workbookViewId="0">
      <selection activeCell="I38" sqref="I38"/>
    </sheetView>
  </sheetViews>
  <sheetFormatPr defaultRowHeight="15" x14ac:dyDescent="0.25"/>
  <cols>
    <col min="1" max="1" width="9.28515625" style="50" bestFit="1" customWidth="1"/>
    <col min="2" max="3" width="17.85546875" style="51" bestFit="1" customWidth="1"/>
    <col min="4" max="4" width="18.85546875" style="51" bestFit="1" customWidth="1"/>
    <col min="5" max="5" width="44.7109375" style="50" bestFit="1" customWidth="1"/>
    <col min="6" max="6" width="12.28515625" style="50" bestFit="1" customWidth="1"/>
    <col min="7" max="7" width="45.140625" style="50" bestFit="1" customWidth="1"/>
    <col min="8" max="8" width="12" bestFit="1" customWidth="1"/>
    <col min="9" max="9" width="7.5703125" style="50" bestFit="1" customWidth="1"/>
    <col min="10" max="10" width="12.28515625" style="50" bestFit="1" customWidth="1"/>
    <col min="11" max="11" width="26.42578125" style="50" bestFit="1" customWidth="1"/>
    <col min="12" max="12" width="19.85546875" style="51" bestFit="1" customWidth="1"/>
    <col min="13" max="13" width="23" style="51" bestFit="1" customWidth="1"/>
    <col min="14" max="15" width="17.85546875" style="51" bestFit="1" customWidth="1"/>
  </cols>
  <sheetData>
    <row r="1" spans="1:15" x14ac:dyDescent="0.25">
      <c r="A1" s="50" t="s">
        <v>43</v>
      </c>
      <c r="B1" s="51" t="s">
        <v>44</v>
      </c>
      <c r="C1" s="51" t="s">
        <v>45</v>
      </c>
      <c r="D1" s="51" t="s">
        <v>46</v>
      </c>
      <c r="E1" s="50" t="s">
        <v>47</v>
      </c>
      <c r="F1" s="50" t="s">
        <v>48</v>
      </c>
      <c r="G1" s="50" t="s">
        <v>49</v>
      </c>
      <c r="H1" t="s">
        <v>50</v>
      </c>
      <c r="I1" s="50" t="s">
        <v>51</v>
      </c>
      <c r="J1" s="50" t="s">
        <v>52</v>
      </c>
      <c r="K1" s="50" t="s">
        <v>53</v>
      </c>
      <c r="L1" s="51" t="s">
        <v>54</v>
      </c>
      <c r="M1" s="51" t="s">
        <v>55</v>
      </c>
      <c r="N1" s="51" t="s">
        <v>56</v>
      </c>
      <c r="O1" s="51" t="s">
        <v>57</v>
      </c>
    </row>
    <row r="2" spans="1:15" x14ac:dyDescent="0.25">
      <c r="A2" s="50">
        <v>1</v>
      </c>
      <c r="B2" s="51">
        <v>3747</v>
      </c>
      <c r="C2" s="51">
        <v>3747</v>
      </c>
      <c r="D2" s="51">
        <v>1367.25</v>
      </c>
      <c r="E2" s="50" t="s">
        <v>58</v>
      </c>
      <c r="F2" s="50" t="s">
        <v>59</v>
      </c>
      <c r="G2" s="50" t="s">
        <v>60</v>
      </c>
      <c r="H2" s="52">
        <v>37526</v>
      </c>
      <c r="I2" s="50" t="s">
        <v>61</v>
      </c>
      <c r="J2" s="50" t="s">
        <v>62</v>
      </c>
      <c r="K2" s="50" t="s">
        <v>63</v>
      </c>
      <c r="L2" s="51">
        <v>33391.537836900003</v>
      </c>
      <c r="M2" s="51">
        <v>36886428.254500002</v>
      </c>
      <c r="N2" s="51">
        <v>846.79926080600001</v>
      </c>
      <c r="O2" s="51">
        <v>846.79926080600001</v>
      </c>
    </row>
    <row r="3" spans="1:15" x14ac:dyDescent="0.25">
      <c r="A3" s="50">
        <v>2</v>
      </c>
      <c r="B3" s="51">
        <v>3749</v>
      </c>
      <c r="C3" s="51">
        <v>3749</v>
      </c>
      <c r="D3" s="51">
        <v>83.43</v>
      </c>
      <c r="E3" s="50" t="s">
        <v>58</v>
      </c>
      <c r="F3" s="50" t="s">
        <v>59</v>
      </c>
      <c r="G3" s="50" t="s">
        <v>64</v>
      </c>
      <c r="H3" s="52">
        <v>37600</v>
      </c>
      <c r="I3" s="50" t="s">
        <v>61</v>
      </c>
      <c r="J3" s="50" t="s">
        <v>62</v>
      </c>
      <c r="K3" s="50" t="s">
        <v>63</v>
      </c>
      <c r="L3" s="51">
        <v>20897.5564476</v>
      </c>
      <c r="M3" s="51">
        <v>7182753.0707299998</v>
      </c>
      <c r="N3" s="51">
        <v>164.893980758</v>
      </c>
      <c r="O3" s="51">
        <v>83.43</v>
      </c>
    </row>
    <row r="4" spans="1:15" x14ac:dyDescent="0.25">
      <c r="A4" s="50">
        <v>3</v>
      </c>
      <c r="B4" s="51">
        <v>3750</v>
      </c>
      <c r="C4" s="51">
        <v>3750</v>
      </c>
      <c r="D4" s="51">
        <v>2782.7</v>
      </c>
      <c r="E4" s="50" t="s">
        <v>58</v>
      </c>
      <c r="F4" s="50" t="s">
        <v>59</v>
      </c>
      <c r="G4" s="50" t="s">
        <v>65</v>
      </c>
      <c r="H4" s="52">
        <v>38108</v>
      </c>
      <c r="I4" s="50" t="s">
        <v>61</v>
      </c>
      <c r="J4" s="50" t="s">
        <v>66</v>
      </c>
      <c r="K4" s="50" t="s">
        <v>63</v>
      </c>
      <c r="L4" s="51">
        <v>56427.495680799999</v>
      </c>
      <c r="M4" s="51">
        <v>121270402.979</v>
      </c>
      <c r="N4" s="51">
        <v>2783.9965119799999</v>
      </c>
      <c r="O4" s="51">
        <v>2782.7</v>
      </c>
    </row>
    <row r="5" spans="1:15" x14ac:dyDescent="0.25">
      <c r="A5" s="50">
        <v>4</v>
      </c>
      <c r="B5" s="51">
        <v>3752</v>
      </c>
      <c r="C5" s="51">
        <v>3752</v>
      </c>
      <c r="D5" s="51">
        <v>2255.81</v>
      </c>
      <c r="E5" s="50" t="s">
        <v>58</v>
      </c>
      <c r="F5" s="50" t="s">
        <v>67</v>
      </c>
      <c r="G5" s="50" t="s">
        <v>68</v>
      </c>
      <c r="H5" s="52">
        <v>37572</v>
      </c>
      <c r="I5" s="50" t="s">
        <v>61</v>
      </c>
      <c r="J5" s="50" t="s">
        <v>62</v>
      </c>
      <c r="K5" s="50" t="s">
        <v>63</v>
      </c>
      <c r="L5" s="51">
        <v>53232.728115600003</v>
      </c>
      <c r="M5" s="51">
        <v>99185913.9736</v>
      </c>
      <c r="N5" s="51">
        <v>2277.0043782900002</v>
      </c>
      <c r="O5" s="51">
        <v>2255.81</v>
      </c>
    </row>
    <row r="6" spans="1:15" x14ac:dyDescent="0.25">
      <c r="A6" s="50">
        <v>5</v>
      </c>
      <c r="B6" s="51">
        <v>3753</v>
      </c>
      <c r="C6" s="51">
        <v>3753</v>
      </c>
      <c r="D6" s="51">
        <v>601.74</v>
      </c>
      <c r="E6" s="50" t="s">
        <v>58</v>
      </c>
      <c r="F6" s="50" t="s">
        <v>69</v>
      </c>
      <c r="G6" s="50" t="s">
        <v>68</v>
      </c>
      <c r="H6" s="52">
        <v>37572</v>
      </c>
      <c r="I6" s="50" t="s">
        <v>61</v>
      </c>
      <c r="J6" s="50" t="s">
        <v>62</v>
      </c>
      <c r="K6" s="50" t="s">
        <v>63</v>
      </c>
      <c r="L6" s="51">
        <v>20214.384639799999</v>
      </c>
      <c r="M6" s="51">
        <v>25452483.059599999</v>
      </c>
      <c r="N6" s="51">
        <v>584.31094742499999</v>
      </c>
      <c r="O6" s="51">
        <v>584.31094742499999</v>
      </c>
    </row>
    <row r="7" spans="1:15" x14ac:dyDescent="0.25">
      <c r="A7" s="50">
        <v>6</v>
      </c>
      <c r="B7" s="51">
        <v>3757</v>
      </c>
      <c r="C7" s="51">
        <v>3757</v>
      </c>
      <c r="D7" s="51">
        <v>1871.41</v>
      </c>
      <c r="E7" s="50" t="s">
        <v>58</v>
      </c>
      <c r="F7" s="50" t="s">
        <v>59</v>
      </c>
      <c r="G7" s="50" t="s">
        <v>70</v>
      </c>
      <c r="H7" s="52">
        <v>37560</v>
      </c>
      <c r="I7" s="50" t="s">
        <v>61</v>
      </c>
      <c r="J7" s="50" t="s">
        <v>62</v>
      </c>
      <c r="K7" s="50" t="s">
        <v>63</v>
      </c>
      <c r="L7" s="51">
        <v>53704.9357456</v>
      </c>
      <c r="M7" s="51">
        <v>82108238.366899997</v>
      </c>
      <c r="N7" s="51">
        <v>1884.9533241700001</v>
      </c>
      <c r="O7" s="51">
        <v>1871.41</v>
      </c>
    </row>
    <row r="8" spans="1:15" x14ac:dyDescent="0.25">
      <c r="A8" s="50">
        <v>7</v>
      </c>
      <c r="B8" s="51">
        <v>3762</v>
      </c>
      <c r="C8" s="51">
        <v>3762</v>
      </c>
      <c r="D8" s="51">
        <v>74.680000000000007</v>
      </c>
      <c r="E8" s="50" t="s">
        <v>58</v>
      </c>
      <c r="F8" s="50" t="s">
        <v>59</v>
      </c>
      <c r="G8" s="50" t="s">
        <v>71</v>
      </c>
      <c r="H8" s="52">
        <v>37814</v>
      </c>
      <c r="I8" s="50" t="s">
        <v>61</v>
      </c>
      <c r="J8" s="50" t="s">
        <v>29</v>
      </c>
      <c r="K8" s="50" t="s">
        <v>63</v>
      </c>
      <c r="L8" s="51">
        <v>8039.2614471999996</v>
      </c>
      <c r="M8" s="51">
        <v>3072248.3755899998</v>
      </c>
      <c r="N8" s="51">
        <v>70.529400014299995</v>
      </c>
      <c r="O8" s="51">
        <v>70.529400014299995</v>
      </c>
    </row>
    <row r="9" spans="1:15" x14ac:dyDescent="0.25">
      <c r="A9" s="50">
        <v>8</v>
      </c>
      <c r="B9" s="51">
        <v>3775</v>
      </c>
      <c r="C9" s="51">
        <v>3775</v>
      </c>
      <c r="D9" s="51">
        <v>1194.32</v>
      </c>
      <c r="E9" s="50" t="s">
        <v>58</v>
      </c>
      <c r="F9" s="50" t="s">
        <v>59</v>
      </c>
      <c r="G9" s="50" t="s">
        <v>72</v>
      </c>
      <c r="H9" s="52">
        <v>37890</v>
      </c>
      <c r="I9" s="50" t="s">
        <v>61</v>
      </c>
      <c r="J9" s="50" t="s">
        <v>62</v>
      </c>
      <c r="K9" s="50" t="s">
        <v>63</v>
      </c>
      <c r="L9" s="51">
        <v>34242.583981000003</v>
      </c>
      <c r="M9" s="51">
        <v>45314839.025799997</v>
      </c>
      <c r="N9" s="51">
        <v>1040.28972189</v>
      </c>
      <c r="O9" s="51">
        <v>1040.28972189</v>
      </c>
    </row>
    <row r="10" spans="1:15" x14ac:dyDescent="0.25">
      <c r="A10" s="50">
        <v>9</v>
      </c>
      <c r="B10" s="51">
        <v>3792</v>
      </c>
      <c r="C10" s="51">
        <v>3792</v>
      </c>
      <c r="D10" s="51">
        <v>161</v>
      </c>
      <c r="E10" s="50" t="s">
        <v>58</v>
      </c>
      <c r="F10" s="50" t="s">
        <v>67</v>
      </c>
      <c r="G10" s="50" t="s">
        <v>73</v>
      </c>
      <c r="H10" s="52">
        <v>38370</v>
      </c>
      <c r="I10" s="50" t="s">
        <v>61</v>
      </c>
      <c r="J10" s="50" t="s">
        <v>62</v>
      </c>
      <c r="K10" s="50" t="s">
        <v>63</v>
      </c>
      <c r="L10" s="51">
        <v>13302.823082499999</v>
      </c>
      <c r="M10" s="51">
        <v>7052537.7154000001</v>
      </c>
      <c r="N10" s="51">
        <v>161.90463557499999</v>
      </c>
      <c r="O10" s="51">
        <v>161</v>
      </c>
    </row>
    <row r="11" spans="1:15" x14ac:dyDescent="0.25">
      <c r="A11" s="50">
        <v>10</v>
      </c>
      <c r="B11" s="51">
        <v>3794</v>
      </c>
      <c r="C11" s="51">
        <v>3794</v>
      </c>
      <c r="D11" s="51">
        <v>450.37</v>
      </c>
      <c r="E11" s="50" t="s">
        <v>58</v>
      </c>
      <c r="F11" s="50" t="s">
        <v>59</v>
      </c>
      <c r="G11" s="50" t="s">
        <v>74</v>
      </c>
      <c r="H11" s="52">
        <v>37890</v>
      </c>
      <c r="I11" s="50" t="s">
        <v>61</v>
      </c>
      <c r="J11" s="50" t="s">
        <v>62</v>
      </c>
      <c r="K11" s="50" t="s">
        <v>63</v>
      </c>
      <c r="L11" s="51">
        <v>37936.407229900004</v>
      </c>
      <c r="M11" s="51">
        <v>16060754.475099999</v>
      </c>
      <c r="N11" s="51">
        <v>368.70566387399998</v>
      </c>
      <c r="O11" s="51">
        <v>368.70566387399998</v>
      </c>
    </row>
    <row r="12" spans="1:15" x14ac:dyDescent="0.25">
      <c r="A12" s="50">
        <v>11</v>
      </c>
      <c r="B12" s="51">
        <v>3795</v>
      </c>
      <c r="C12" s="51">
        <v>3795</v>
      </c>
      <c r="D12" s="51">
        <v>330.54</v>
      </c>
      <c r="E12" s="50" t="s">
        <v>58</v>
      </c>
      <c r="F12" s="50" t="s">
        <v>59</v>
      </c>
      <c r="G12" s="50" t="s">
        <v>65</v>
      </c>
      <c r="H12" s="52">
        <v>38453</v>
      </c>
      <c r="I12" s="50" t="s">
        <v>61</v>
      </c>
      <c r="J12" s="50" t="s">
        <v>62</v>
      </c>
      <c r="K12" s="50" t="s">
        <v>63</v>
      </c>
      <c r="L12" s="51">
        <v>15987.4941103</v>
      </c>
      <c r="M12" s="51">
        <v>14443536.8704</v>
      </c>
      <c r="N12" s="51">
        <v>331.57930773099997</v>
      </c>
      <c r="O12" s="51">
        <v>330.54</v>
      </c>
    </row>
    <row r="13" spans="1:15" x14ac:dyDescent="0.25">
      <c r="A13" s="50">
        <v>12</v>
      </c>
      <c r="B13" s="51">
        <v>3801</v>
      </c>
      <c r="C13" s="51">
        <v>3801</v>
      </c>
      <c r="D13" s="51">
        <v>823.3</v>
      </c>
      <c r="E13" s="50" t="s">
        <v>58</v>
      </c>
      <c r="F13" s="50" t="s">
        <v>59</v>
      </c>
      <c r="G13" s="50" t="s">
        <v>75</v>
      </c>
      <c r="H13" s="52">
        <v>37700</v>
      </c>
      <c r="I13" s="50" t="s">
        <v>61</v>
      </c>
      <c r="J13" s="50" t="s">
        <v>62</v>
      </c>
      <c r="K13" s="50" t="s">
        <v>63</v>
      </c>
      <c r="L13" s="51">
        <v>29848.258293899999</v>
      </c>
      <c r="M13" s="51">
        <v>35999352.082999997</v>
      </c>
      <c r="N13" s="51">
        <v>826.43471259900002</v>
      </c>
      <c r="O13" s="51">
        <v>823.3</v>
      </c>
    </row>
    <row r="14" spans="1:15" x14ac:dyDescent="0.25">
      <c r="A14" s="50">
        <v>13</v>
      </c>
      <c r="B14" s="51">
        <v>3814</v>
      </c>
      <c r="C14" s="51">
        <v>3814</v>
      </c>
      <c r="D14" s="51">
        <v>1450</v>
      </c>
      <c r="E14" s="50" t="s">
        <v>58</v>
      </c>
      <c r="F14" s="50" t="s">
        <v>59</v>
      </c>
      <c r="G14" s="50" t="s">
        <v>76</v>
      </c>
      <c r="H14" s="52">
        <v>37950</v>
      </c>
      <c r="I14" s="50" t="s">
        <v>61</v>
      </c>
      <c r="J14" s="50" t="s">
        <v>62</v>
      </c>
      <c r="K14" s="50" t="s">
        <v>63</v>
      </c>
      <c r="L14" s="51">
        <v>57013.361444599999</v>
      </c>
      <c r="M14" s="51">
        <v>49863133.218999997</v>
      </c>
      <c r="N14" s="51">
        <v>1144.7046068</v>
      </c>
      <c r="O14" s="51">
        <v>1144.7046068</v>
      </c>
    </row>
    <row r="15" spans="1:15" x14ac:dyDescent="0.25">
      <c r="A15" s="50">
        <v>14</v>
      </c>
      <c r="B15" s="51">
        <v>3816</v>
      </c>
      <c r="C15" s="51">
        <v>3816</v>
      </c>
      <c r="D15" s="51">
        <v>14005</v>
      </c>
      <c r="E15" s="50" t="s">
        <v>58</v>
      </c>
      <c r="F15" s="50" t="s">
        <v>59</v>
      </c>
      <c r="G15" s="50" t="s">
        <v>77</v>
      </c>
      <c r="H15" s="52">
        <v>37784</v>
      </c>
      <c r="I15" s="50" t="s">
        <v>61</v>
      </c>
      <c r="J15" s="50" t="s">
        <v>62</v>
      </c>
      <c r="K15" s="50" t="s">
        <v>63</v>
      </c>
      <c r="L15" s="51">
        <v>117912.34213</v>
      </c>
      <c r="M15" s="51">
        <v>513294858.50999999</v>
      </c>
      <c r="N15" s="51">
        <v>11783.675658800001</v>
      </c>
      <c r="O15" s="51">
        <v>11783.675658800001</v>
      </c>
    </row>
    <row r="16" spans="1:15" x14ac:dyDescent="0.25">
      <c r="A16" s="50">
        <v>15</v>
      </c>
      <c r="B16" s="51">
        <v>3818</v>
      </c>
      <c r="C16" s="51">
        <v>3818</v>
      </c>
      <c r="D16" s="51">
        <v>4828.7</v>
      </c>
      <c r="E16" s="50" t="s">
        <v>58</v>
      </c>
      <c r="F16" s="50" t="s">
        <v>59</v>
      </c>
      <c r="G16" s="50" t="s">
        <v>78</v>
      </c>
      <c r="H16" s="52">
        <v>37574</v>
      </c>
      <c r="I16" s="50" t="s">
        <v>61</v>
      </c>
      <c r="J16" s="50" t="s">
        <v>66</v>
      </c>
      <c r="K16" s="50" t="s">
        <v>63</v>
      </c>
      <c r="L16" s="51">
        <v>103005.20232500001</v>
      </c>
      <c r="M16" s="51">
        <v>197123543.73199999</v>
      </c>
      <c r="N16" s="51">
        <v>4525.3519795399998</v>
      </c>
      <c r="O16" s="51">
        <v>4525.3519795399998</v>
      </c>
    </row>
    <row r="17" spans="1:15" x14ac:dyDescent="0.25">
      <c r="A17" s="50">
        <v>16</v>
      </c>
      <c r="B17" s="51">
        <v>3825</v>
      </c>
      <c r="C17" s="51">
        <v>3825</v>
      </c>
      <c r="D17" s="51">
        <v>1627.19</v>
      </c>
      <c r="E17" s="50" t="s">
        <v>58</v>
      </c>
      <c r="F17" s="50" t="s">
        <v>59</v>
      </c>
      <c r="G17" s="50" t="s">
        <v>79</v>
      </c>
      <c r="H17" s="52">
        <v>37978</v>
      </c>
      <c r="I17" s="50" t="s">
        <v>61</v>
      </c>
      <c r="J17" s="50" t="s">
        <v>62</v>
      </c>
      <c r="K17" s="50" t="s">
        <v>63</v>
      </c>
      <c r="L17" s="51">
        <v>39458.660590400003</v>
      </c>
      <c r="M17" s="51">
        <v>71151130.637199998</v>
      </c>
      <c r="N17" s="51">
        <v>1633.41173652</v>
      </c>
      <c r="O17" s="51">
        <v>1627.19</v>
      </c>
    </row>
    <row r="18" spans="1:15" x14ac:dyDescent="0.25">
      <c r="A18" s="50">
        <v>17</v>
      </c>
      <c r="B18" s="51">
        <v>3828</v>
      </c>
      <c r="C18" s="51">
        <v>3828</v>
      </c>
      <c r="D18" s="51">
        <v>4543.5</v>
      </c>
      <c r="E18" s="50" t="s">
        <v>58</v>
      </c>
      <c r="F18" s="50" t="s">
        <v>59</v>
      </c>
      <c r="G18" s="50" t="s">
        <v>79</v>
      </c>
      <c r="H18" s="52">
        <v>37978</v>
      </c>
      <c r="I18" s="50" t="s">
        <v>61</v>
      </c>
      <c r="J18" s="50" t="s">
        <v>62</v>
      </c>
      <c r="K18" s="50" t="s">
        <v>63</v>
      </c>
      <c r="L18" s="51">
        <v>67359.679243899998</v>
      </c>
      <c r="M18" s="51">
        <v>199622978.48699999</v>
      </c>
      <c r="N18" s="51">
        <v>4582.7313356499999</v>
      </c>
      <c r="O18" s="51">
        <v>4543.5</v>
      </c>
    </row>
    <row r="19" spans="1:15" x14ac:dyDescent="0.25">
      <c r="A19" s="50">
        <v>18</v>
      </c>
      <c r="B19" s="51">
        <v>3830</v>
      </c>
      <c r="C19" s="51">
        <v>3830</v>
      </c>
      <c r="D19" s="51">
        <v>4530.97</v>
      </c>
      <c r="E19" s="50" t="s">
        <v>58</v>
      </c>
      <c r="F19" s="50" t="s">
        <v>59</v>
      </c>
      <c r="G19" s="50" t="s">
        <v>80</v>
      </c>
      <c r="H19" s="52">
        <v>37972</v>
      </c>
      <c r="I19" s="50" t="s">
        <v>61</v>
      </c>
      <c r="J19" s="50" t="s">
        <v>62</v>
      </c>
      <c r="K19" s="50" t="s">
        <v>63</v>
      </c>
      <c r="L19" s="51">
        <v>75209.224237400005</v>
      </c>
      <c r="M19" s="51">
        <v>201973406.90900001</v>
      </c>
      <c r="N19" s="51">
        <v>4636.6899633800003</v>
      </c>
      <c r="O19" s="51">
        <v>4530.97</v>
      </c>
    </row>
    <row r="20" spans="1:15" x14ac:dyDescent="0.25">
      <c r="A20" s="50">
        <v>19</v>
      </c>
      <c r="B20" s="51">
        <v>3832</v>
      </c>
      <c r="C20" s="51">
        <v>3832</v>
      </c>
      <c r="D20" s="51">
        <v>494</v>
      </c>
      <c r="E20" s="50" t="s">
        <v>58</v>
      </c>
      <c r="F20" s="50" t="s">
        <v>59</v>
      </c>
      <c r="G20" s="50" t="s">
        <v>81</v>
      </c>
      <c r="H20" s="52">
        <v>37972</v>
      </c>
      <c r="I20" s="50" t="s">
        <v>61</v>
      </c>
      <c r="J20" s="50" t="s">
        <v>62</v>
      </c>
      <c r="K20" s="50" t="s">
        <v>63</v>
      </c>
      <c r="L20" s="51">
        <v>20645.063734200001</v>
      </c>
      <c r="M20" s="51">
        <v>21549433.324499998</v>
      </c>
      <c r="N20" s="51">
        <v>494.70889629099997</v>
      </c>
      <c r="O20" s="51">
        <v>494</v>
      </c>
    </row>
    <row r="21" spans="1:15" x14ac:dyDescent="0.25">
      <c r="A21" s="50">
        <v>20</v>
      </c>
      <c r="B21" s="51">
        <v>3941</v>
      </c>
      <c r="C21" s="51">
        <v>3941</v>
      </c>
      <c r="D21" s="51">
        <v>1541.81</v>
      </c>
      <c r="E21" s="50" t="s">
        <v>58</v>
      </c>
      <c r="F21" s="50" t="s">
        <v>59</v>
      </c>
      <c r="G21" s="50" t="s">
        <v>82</v>
      </c>
      <c r="H21" s="52">
        <v>38611</v>
      </c>
      <c r="I21" s="50" t="s">
        <v>61</v>
      </c>
      <c r="J21" s="50" t="s">
        <v>66</v>
      </c>
      <c r="K21" s="50" t="s">
        <v>63</v>
      </c>
      <c r="L21" s="51">
        <v>36473.857247200001</v>
      </c>
      <c r="M21" s="51">
        <v>68425924.912200004</v>
      </c>
      <c r="N21" s="51">
        <v>1570.84937137</v>
      </c>
      <c r="O21" s="51">
        <v>1541.81</v>
      </c>
    </row>
    <row r="22" spans="1:15" x14ac:dyDescent="0.25">
      <c r="A22" s="50">
        <v>21</v>
      </c>
      <c r="B22" s="51">
        <v>3942</v>
      </c>
      <c r="C22" s="51">
        <v>3942</v>
      </c>
      <c r="D22" s="51">
        <v>1449.69</v>
      </c>
      <c r="E22" s="50" t="s">
        <v>58</v>
      </c>
      <c r="F22" s="50" t="s">
        <v>59</v>
      </c>
      <c r="G22" s="50" t="s">
        <v>83</v>
      </c>
      <c r="H22" s="52">
        <v>38611</v>
      </c>
      <c r="I22" s="50" t="s">
        <v>61</v>
      </c>
      <c r="J22" s="50" t="s">
        <v>66</v>
      </c>
      <c r="K22" s="50" t="s">
        <v>63</v>
      </c>
      <c r="L22" s="51">
        <v>33485.587431699998</v>
      </c>
      <c r="M22" s="51">
        <v>62430270.824000001</v>
      </c>
      <c r="N22" s="51">
        <v>1433.2075423700001</v>
      </c>
      <c r="O22" s="51">
        <v>1433.2075423700001</v>
      </c>
    </row>
    <row r="23" spans="1:15" x14ac:dyDescent="0.25">
      <c r="A23" s="50">
        <v>22</v>
      </c>
      <c r="B23" s="51">
        <v>3945</v>
      </c>
      <c r="C23" s="51">
        <v>3945</v>
      </c>
      <c r="D23" s="51">
        <v>3771</v>
      </c>
      <c r="E23" s="50" t="s">
        <v>58</v>
      </c>
      <c r="F23" s="50" t="s">
        <v>59</v>
      </c>
      <c r="G23" s="50" t="s">
        <v>84</v>
      </c>
      <c r="H23" s="52">
        <v>38734</v>
      </c>
      <c r="I23" s="50" t="s">
        <v>61</v>
      </c>
      <c r="J23" s="50" t="s">
        <v>66</v>
      </c>
      <c r="K23" s="50" t="s">
        <v>63</v>
      </c>
      <c r="L23" s="51">
        <v>49306.062259099999</v>
      </c>
      <c r="M23" s="51">
        <v>67268733.951199993</v>
      </c>
      <c r="N23" s="51">
        <v>1544.28381605</v>
      </c>
      <c r="O23" s="51">
        <v>1544.28381605</v>
      </c>
    </row>
    <row r="24" spans="1:15" x14ac:dyDescent="0.25">
      <c r="A24" s="50">
        <v>23</v>
      </c>
      <c r="B24" s="51">
        <v>3946</v>
      </c>
      <c r="C24" s="51">
        <v>3946</v>
      </c>
      <c r="D24" s="51">
        <v>1818.85</v>
      </c>
      <c r="E24" s="50" t="s">
        <v>58</v>
      </c>
      <c r="F24" s="50" t="s">
        <v>59</v>
      </c>
      <c r="G24" s="50" t="s">
        <v>84</v>
      </c>
      <c r="H24" s="52">
        <v>38734</v>
      </c>
      <c r="I24" s="50" t="s">
        <v>61</v>
      </c>
      <c r="J24" s="50" t="s">
        <v>66</v>
      </c>
      <c r="K24" s="50" t="s">
        <v>63</v>
      </c>
      <c r="L24" s="51">
        <v>27466.199508999998</v>
      </c>
      <c r="M24" s="51">
        <v>26403305.042399999</v>
      </c>
      <c r="N24" s="51">
        <v>606.13890394600003</v>
      </c>
      <c r="O24" s="51">
        <v>606.13890394600003</v>
      </c>
    </row>
    <row r="25" spans="1:15" x14ac:dyDescent="0.25">
      <c r="A25" s="50">
        <v>24</v>
      </c>
      <c r="B25" s="51">
        <v>3947</v>
      </c>
      <c r="C25" s="51">
        <v>3947</v>
      </c>
      <c r="D25" s="51">
        <v>1165.3</v>
      </c>
      <c r="E25" s="50" t="s">
        <v>58</v>
      </c>
      <c r="F25" s="50" t="s">
        <v>59</v>
      </c>
      <c r="G25" s="50" t="s">
        <v>85</v>
      </c>
      <c r="H25" s="52">
        <v>38695</v>
      </c>
      <c r="I25" s="50" t="s">
        <v>61</v>
      </c>
      <c r="J25" s="50" t="s">
        <v>66</v>
      </c>
      <c r="K25" s="50" t="s">
        <v>63</v>
      </c>
      <c r="L25" s="51">
        <v>46876.223000600003</v>
      </c>
      <c r="M25" s="51">
        <v>60169153.435199998</v>
      </c>
      <c r="N25" s="51">
        <v>1381.29922205</v>
      </c>
      <c r="O25" s="51">
        <v>1165.3</v>
      </c>
    </row>
    <row r="26" spans="1:15" x14ac:dyDescent="0.25">
      <c r="A26" s="50">
        <v>25</v>
      </c>
      <c r="B26" s="51">
        <v>3948</v>
      </c>
      <c r="C26" s="51">
        <v>3948</v>
      </c>
      <c r="D26" s="51">
        <v>742</v>
      </c>
      <c r="E26" s="50" t="s">
        <v>58</v>
      </c>
      <c r="F26" s="50" t="s">
        <v>59</v>
      </c>
      <c r="G26" s="50" t="s">
        <v>85</v>
      </c>
      <c r="H26" s="52">
        <v>38695</v>
      </c>
      <c r="I26" s="50" t="s">
        <v>61</v>
      </c>
      <c r="J26" s="50" t="s">
        <v>66</v>
      </c>
      <c r="K26" s="50" t="s">
        <v>63</v>
      </c>
      <c r="L26" s="51">
        <v>23738.4618118</v>
      </c>
      <c r="M26" s="51">
        <v>32077107.276700001</v>
      </c>
      <c r="N26" s="51">
        <v>736.39200150399995</v>
      </c>
      <c r="O26" s="51">
        <v>736.39200150399995</v>
      </c>
    </row>
    <row r="27" spans="1:15" x14ac:dyDescent="0.25">
      <c r="A27" s="50">
        <v>26</v>
      </c>
      <c r="B27" s="51">
        <v>3951</v>
      </c>
      <c r="C27" s="51">
        <v>3951</v>
      </c>
      <c r="D27" s="51">
        <v>400.13</v>
      </c>
      <c r="E27" s="50" t="s">
        <v>58</v>
      </c>
      <c r="F27" s="50" t="s">
        <v>59</v>
      </c>
      <c r="G27" s="50" t="s">
        <v>85</v>
      </c>
      <c r="H27" s="52">
        <v>38695</v>
      </c>
      <c r="I27" s="50" t="s">
        <v>61</v>
      </c>
      <c r="J27" s="50" t="s">
        <v>66</v>
      </c>
      <c r="K27" s="50" t="s">
        <v>63</v>
      </c>
      <c r="L27" s="51">
        <v>17475.288318200001</v>
      </c>
      <c r="M27" s="51">
        <v>17187915.470400002</v>
      </c>
      <c r="N27" s="51">
        <v>394.58182328499998</v>
      </c>
      <c r="O27" s="51">
        <v>394.58182328499998</v>
      </c>
    </row>
    <row r="28" spans="1:15" x14ac:dyDescent="0.25">
      <c r="A28" s="50">
        <v>27</v>
      </c>
      <c r="B28" s="51">
        <v>3961</v>
      </c>
      <c r="C28" s="51">
        <v>3961</v>
      </c>
      <c r="D28" s="51">
        <v>3700</v>
      </c>
      <c r="E28" s="50" t="s">
        <v>58</v>
      </c>
      <c r="F28" s="50" t="s">
        <v>59</v>
      </c>
      <c r="G28" s="50" t="s">
        <v>84</v>
      </c>
      <c r="H28" s="52">
        <v>38734</v>
      </c>
      <c r="I28" s="50" t="s">
        <v>61</v>
      </c>
      <c r="J28" s="50" t="s">
        <v>66</v>
      </c>
      <c r="K28" s="50" t="s">
        <v>63</v>
      </c>
      <c r="L28" s="51">
        <v>33538.786098299999</v>
      </c>
      <c r="M28" s="51">
        <v>63362635.658500001</v>
      </c>
      <c r="N28" s="51">
        <v>1454.6117793799999</v>
      </c>
      <c r="O28" s="51">
        <v>1454.6117793799999</v>
      </c>
    </row>
    <row r="29" spans="1:15" x14ac:dyDescent="0.25">
      <c r="A29" s="50">
        <v>28</v>
      </c>
      <c r="B29" s="51">
        <v>3962</v>
      </c>
      <c r="C29" s="51">
        <v>3962</v>
      </c>
      <c r="D29" s="51">
        <v>6939</v>
      </c>
      <c r="E29" s="50" t="s">
        <v>58</v>
      </c>
      <c r="F29" s="50" t="s">
        <v>59</v>
      </c>
      <c r="G29" s="50" t="s">
        <v>84</v>
      </c>
      <c r="H29" s="52">
        <v>38419</v>
      </c>
      <c r="I29" s="50" t="s">
        <v>61</v>
      </c>
      <c r="J29" s="50" t="s">
        <v>66</v>
      </c>
      <c r="K29" s="50" t="s">
        <v>63</v>
      </c>
      <c r="L29" s="51">
        <v>77190.854540400003</v>
      </c>
      <c r="M29" s="51">
        <v>135427534.46900001</v>
      </c>
      <c r="N29" s="51">
        <v>3109.0008306</v>
      </c>
      <c r="O29" s="51">
        <v>3109.0008306</v>
      </c>
    </row>
    <row r="30" spans="1:15" x14ac:dyDescent="0.25">
      <c r="A30" s="50">
        <v>29</v>
      </c>
      <c r="B30" s="51">
        <v>3964</v>
      </c>
      <c r="C30" s="51">
        <v>3964</v>
      </c>
      <c r="D30" s="51">
        <v>1541.81</v>
      </c>
      <c r="E30" s="50" t="s">
        <v>58</v>
      </c>
      <c r="F30" s="50" t="s">
        <v>59</v>
      </c>
      <c r="G30" s="50" t="s">
        <v>82</v>
      </c>
      <c r="H30" s="52">
        <v>38425</v>
      </c>
      <c r="I30" s="50" t="s">
        <v>61</v>
      </c>
      <c r="J30" s="50" t="s">
        <v>66</v>
      </c>
      <c r="K30" s="50" t="s">
        <v>63</v>
      </c>
      <c r="L30" s="51">
        <v>46116.612736000003</v>
      </c>
      <c r="M30" s="51">
        <v>68101484.133300006</v>
      </c>
      <c r="N30" s="51">
        <v>1563.40120615</v>
      </c>
      <c r="O30" s="51">
        <v>1541.81</v>
      </c>
    </row>
    <row r="31" spans="1:15" x14ac:dyDescent="0.25">
      <c r="A31" s="50">
        <v>30</v>
      </c>
      <c r="B31" s="51">
        <v>3965</v>
      </c>
      <c r="C31" s="51">
        <v>3965</v>
      </c>
      <c r="D31" s="51">
        <v>1125.18</v>
      </c>
      <c r="E31" s="50" t="s">
        <v>58</v>
      </c>
      <c r="F31" s="50" t="s">
        <v>59</v>
      </c>
      <c r="G31" s="50" t="s">
        <v>86</v>
      </c>
      <c r="H31" s="52">
        <v>38540</v>
      </c>
      <c r="I31" s="50" t="s">
        <v>61</v>
      </c>
      <c r="J31" s="50" t="s">
        <v>66</v>
      </c>
      <c r="K31" s="50" t="s">
        <v>63</v>
      </c>
      <c r="L31" s="51">
        <v>32270.6131761</v>
      </c>
      <c r="M31" s="51">
        <v>42637403.000399999</v>
      </c>
      <c r="N31" s="51">
        <v>978.82400253699996</v>
      </c>
      <c r="O31" s="51">
        <v>978.82400253699996</v>
      </c>
    </row>
    <row r="32" spans="1:15" x14ac:dyDescent="0.25">
      <c r="A32" s="50">
        <v>31</v>
      </c>
      <c r="B32" s="51">
        <v>3971</v>
      </c>
      <c r="C32" s="51">
        <v>3971</v>
      </c>
      <c r="D32" s="51">
        <v>3117.7</v>
      </c>
      <c r="E32" s="50" t="s">
        <v>58</v>
      </c>
      <c r="F32" s="50" t="s">
        <v>59</v>
      </c>
      <c r="G32" s="50" t="s">
        <v>65</v>
      </c>
      <c r="H32" s="52">
        <v>38684</v>
      </c>
      <c r="I32" s="50" t="s">
        <v>61</v>
      </c>
      <c r="J32" s="50" t="s">
        <v>66</v>
      </c>
      <c r="K32" s="50" t="s">
        <v>63</v>
      </c>
      <c r="L32" s="51">
        <v>67844.199033900004</v>
      </c>
      <c r="M32" s="51">
        <v>93219369.8697</v>
      </c>
      <c r="N32" s="51">
        <v>2140.0308252599998</v>
      </c>
      <c r="O32" s="51">
        <v>2140.0308252599998</v>
      </c>
    </row>
    <row r="33" spans="1:15" x14ac:dyDescent="0.25">
      <c r="A33" s="50">
        <v>32</v>
      </c>
      <c r="B33" s="51">
        <v>4111</v>
      </c>
      <c r="C33" s="51">
        <v>4111</v>
      </c>
      <c r="D33" s="51">
        <v>20.2</v>
      </c>
      <c r="E33" s="50" t="s">
        <v>58</v>
      </c>
      <c r="F33" s="50" t="s">
        <v>59</v>
      </c>
      <c r="G33" s="50" t="s">
        <v>87</v>
      </c>
      <c r="H33" s="52">
        <v>38763</v>
      </c>
      <c r="I33" s="50" t="s">
        <v>61</v>
      </c>
      <c r="J33" s="50" t="s">
        <v>88</v>
      </c>
      <c r="K33" s="50" t="s">
        <v>63</v>
      </c>
      <c r="L33" s="51">
        <v>5291.8674399600004</v>
      </c>
      <c r="M33" s="51">
        <v>812362.605477</v>
      </c>
      <c r="N33" s="51">
        <v>18.649353878300001</v>
      </c>
      <c r="O33" s="51">
        <v>18.649353878300001</v>
      </c>
    </row>
    <row r="34" spans="1:15" x14ac:dyDescent="0.25">
      <c r="A34" s="50">
        <v>33</v>
      </c>
      <c r="B34" s="51">
        <v>4180</v>
      </c>
      <c r="C34" s="51">
        <v>4180</v>
      </c>
      <c r="D34" s="51">
        <v>3619.97</v>
      </c>
      <c r="E34" s="50" t="s">
        <v>58</v>
      </c>
      <c r="F34" s="50" t="s">
        <v>59</v>
      </c>
      <c r="G34" s="50" t="s">
        <v>89</v>
      </c>
      <c r="H34" s="52">
        <v>38778</v>
      </c>
      <c r="I34" s="50" t="s">
        <v>61</v>
      </c>
      <c r="J34" s="50" t="s">
        <v>62</v>
      </c>
      <c r="K34" s="50" t="s">
        <v>63</v>
      </c>
      <c r="L34" s="51">
        <v>81662.900546699995</v>
      </c>
      <c r="M34" s="51">
        <v>156525057.07800001</v>
      </c>
      <c r="N34" s="51">
        <v>3593.3352428899998</v>
      </c>
      <c r="O34" s="51">
        <v>3593.3352428899998</v>
      </c>
    </row>
    <row r="35" spans="1:15" x14ac:dyDescent="0.25">
      <c r="A35" s="50">
        <v>34</v>
      </c>
      <c r="B35" s="51">
        <v>4260</v>
      </c>
      <c r="C35" s="51">
        <v>4260</v>
      </c>
      <c r="D35" s="51">
        <v>3684.45</v>
      </c>
      <c r="E35" s="50" t="s">
        <v>58</v>
      </c>
      <c r="F35" s="50" t="s">
        <v>59</v>
      </c>
      <c r="G35" s="50" t="s">
        <v>90</v>
      </c>
      <c r="H35" s="52">
        <v>38791</v>
      </c>
      <c r="I35" s="50" t="s">
        <v>61</v>
      </c>
      <c r="J35" s="50" t="s">
        <v>62</v>
      </c>
      <c r="K35" s="50" t="s">
        <v>63</v>
      </c>
      <c r="L35" s="51">
        <v>130429.272788</v>
      </c>
      <c r="M35" s="51">
        <v>181706905.83399999</v>
      </c>
      <c r="N35" s="51">
        <v>4171.4332567399997</v>
      </c>
      <c r="O35" s="51">
        <v>3684.45</v>
      </c>
    </row>
    <row r="36" spans="1:15" x14ac:dyDescent="0.25">
      <c r="A36" s="50">
        <v>35</v>
      </c>
      <c r="B36" s="51">
        <v>4339</v>
      </c>
      <c r="C36" s="51">
        <v>4339</v>
      </c>
      <c r="D36" s="51">
        <v>1089.5</v>
      </c>
      <c r="E36" s="50" t="s">
        <v>58</v>
      </c>
      <c r="F36" s="50" t="s">
        <v>67</v>
      </c>
      <c r="G36" s="50" t="s">
        <v>91</v>
      </c>
      <c r="H36" s="52">
        <v>38862</v>
      </c>
      <c r="I36" s="50" t="s">
        <v>61</v>
      </c>
      <c r="J36" s="50" t="s">
        <v>62</v>
      </c>
      <c r="K36" s="50" t="s">
        <v>63</v>
      </c>
      <c r="L36" s="51">
        <v>24711.412726899998</v>
      </c>
      <c r="M36" s="51">
        <v>37967831.288699999</v>
      </c>
      <c r="N36" s="51">
        <v>871.62495777000004</v>
      </c>
      <c r="O36" s="51">
        <v>871.62495777000004</v>
      </c>
    </row>
    <row r="37" spans="1:15" x14ac:dyDescent="0.25">
      <c r="A37" s="50">
        <v>36</v>
      </c>
      <c r="B37" s="51">
        <v>4377</v>
      </c>
      <c r="C37" s="51">
        <v>4377</v>
      </c>
      <c r="D37" s="51">
        <v>1512.65</v>
      </c>
      <c r="E37" s="50" t="s">
        <v>58</v>
      </c>
      <c r="F37" s="50" t="s">
        <v>59</v>
      </c>
      <c r="G37" s="50" t="s">
        <v>92</v>
      </c>
      <c r="H37" s="52">
        <v>38896</v>
      </c>
      <c r="I37" s="50" t="s">
        <v>61</v>
      </c>
      <c r="J37" s="50" t="s">
        <v>62</v>
      </c>
      <c r="K37" s="50" t="s">
        <v>63</v>
      </c>
      <c r="L37" s="51">
        <v>19686.828940399999</v>
      </c>
      <c r="M37" s="51">
        <v>15734608.939099999</v>
      </c>
      <c r="N37" s="51">
        <v>361.21836266499997</v>
      </c>
      <c r="O37" s="51">
        <v>361.21836266499997</v>
      </c>
    </row>
    <row r="38" spans="1:15" x14ac:dyDescent="0.25">
      <c r="A38" s="50">
        <v>37</v>
      </c>
      <c r="B38" s="51">
        <v>4421</v>
      </c>
      <c r="C38" s="51">
        <v>4421</v>
      </c>
      <c r="D38" s="51">
        <v>641.28</v>
      </c>
      <c r="E38" s="50" t="s">
        <v>58</v>
      </c>
      <c r="F38" s="50" t="s">
        <v>67</v>
      </c>
      <c r="G38" s="50" t="s">
        <v>93</v>
      </c>
      <c r="H38" s="52">
        <v>38939</v>
      </c>
      <c r="I38" s="50" t="s">
        <v>61</v>
      </c>
      <c r="J38" s="50" t="s">
        <v>62</v>
      </c>
      <c r="K38" s="50" t="s">
        <v>63</v>
      </c>
      <c r="L38" s="51">
        <v>21209.094023500002</v>
      </c>
      <c r="M38" s="51">
        <v>28112608.8266</v>
      </c>
      <c r="N38" s="51">
        <v>645.37927634100004</v>
      </c>
      <c r="O38" s="51">
        <v>641.28</v>
      </c>
    </row>
    <row r="39" spans="1:15" x14ac:dyDescent="0.25">
      <c r="A39" s="50">
        <v>38</v>
      </c>
      <c r="B39" s="51">
        <v>4474</v>
      </c>
      <c r="C39" s="51">
        <v>4474</v>
      </c>
      <c r="D39" s="51">
        <v>1822.22</v>
      </c>
      <c r="E39" s="50" t="s">
        <v>58</v>
      </c>
      <c r="F39" s="50" t="s">
        <v>67</v>
      </c>
      <c r="G39" s="50" t="s">
        <v>94</v>
      </c>
      <c r="H39" s="52">
        <v>38957</v>
      </c>
      <c r="I39" s="50" t="s">
        <v>61</v>
      </c>
      <c r="J39" s="50" t="s">
        <v>62</v>
      </c>
      <c r="K39" s="50" t="s">
        <v>63</v>
      </c>
      <c r="L39" s="51">
        <v>36120.103051400001</v>
      </c>
      <c r="M39" s="51">
        <v>71902137.487200007</v>
      </c>
      <c r="N39" s="51">
        <v>1650.65255043</v>
      </c>
      <c r="O39" s="51">
        <v>1650.65255043</v>
      </c>
    </row>
    <row r="40" spans="1:15" x14ac:dyDescent="0.25">
      <c r="A40" s="50">
        <v>39</v>
      </c>
      <c r="B40" s="51">
        <v>4475</v>
      </c>
      <c r="C40" s="51">
        <v>4475</v>
      </c>
      <c r="D40" s="51">
        <v>1385.2</v>
      </c>
      <c r="E40" s="50" t="s">
        <v>58</v>
      </c>
      <c r="F40" s="50" t="s">
        <v>59</v>
      </c>
      <c r="G40" s="50" t="s">
        <v>95</v>
      </c>
      <c r="H40" s="52">
        <v>38957</v>
      </c>
      <c r="I40" s="50" t="s">
        <v>61</v>
      </c>
      <c r="J40" s="50" t="s">
        <v>62</v>
      </c>
      <c r="K40" s="50" t="s">
        <v>63</v>
      </c>
      <c r="L40" s="51">
        <v>57112.281565500001</v>
      </c>
      <c r="M40" s="51">
        <v>57735258.714900002</v>
      </c>
      <c r="N40" s="51">
        <v>1325.4244641099999</v>
      </c>
      <c r="O40" s="51">
        <v>1325.4244641099999</v>
      </c>
    </row>
    <row r="41" spans="1:15" x14ac:dyDescent="0.25">
      <c r="A41" s="50">
        <v>40</v>
      </c>
      <c r="B41" s="51">
        <v>4480</v>
      </c>
      <c r="C41" s="51">
        <v>4480</v>
      </c>
      <c r="D41" s="51">
        <v>768</v>
      </c>
      <c r="E41" s="50" t="s">
        <v>58</v>
      </c>
      <c r="F41" s="50" t="s">
        <v>59</v>
      </c>
      <c r="G41" s="50" t="s">
        <v>96</v>
      </c>
      <c r="H41" s="52">
        <v>38962</v>
      </c>
      <c r="I41" s="50" t="s">
        <v>61</v>
      </c>
      <c r="J41" s="50" t="s">
        <v>62</v>
      </c>
      <c r="K41" s="50" t="s">
        <v>63</v>
      </c>
      <c r="L41" s="51">
        <v>26425.757660899999</v>
      </c>
      <c r="M41" s="51">
        <v>42160191.288099997</v>
      </c>
      <c r="N41" s="51">
        <v>967.86868524800002</v>
      </c>
      <c r="O41" s="51">
        <v>768</v>
      </c>
    </row>
    <row r="42" spans="1:15" x14ac:dyDescent="0.25">
      <c r="A42" s="50">
        <v>41</v>
      </c>
      <c r="B42" s="51">
        <v>4498</v>
      </c>
      <c r="C42" s="51">
        <v>4498</v>
      </c>
      <c r="D42" s="51">
        <v>1759.61</v>
      </c>
      <c r="E42" s="50" t="s">
        <v>58</v>
      </c>
      <c r="F42" s="50" t="s">
        <v>67</v>
      </c>
      <c r="G42" s="50" t="s">
        <v>97</v>
      </c>
      <c r="H42" s="52">
        <v>38989</v>
      </c>
      <c r="I42" s="50" t="s">
        <v>61</v>
      </c>
      <c r="J42" s="50" t="s">
        <v>62</v>
      </c>
      <c r="K42" s="50" t="s">
        <v>63</v>
      </c>
      <c r="L42" s="51">
        <v>237.21567660599999</v>
      </c>
      <c r="M42" s="51">
        <v>2036.15979438</v>
      </c>
      <c r="N42" s="51">
        <v>4.6743983908199997E-2</v>
      </c>
      <c r="O42" s="51">
        <v>4.6743983908199997E-2</v>
      </c>
    </row>
    <row r="43" spans="1:15" x14ac:dyDescent="0.25">
      <c r="A43" s="50">
        <v>42</v>
      </c>
      <c r="B43" s="51">
        <v>4499</v>
      </c>
      <c r="C43" s="51">
        <v>4499</v>
      </c>
      <c r="D43" s="51">
        <v>368.03</v>
      </c>
      <c r="E43" s="50" t="s">
        <v>58</v>
      </c>
      <c r="F43" s="50" t="s">
        <v>59</v>
      </c>
      <c r="G43" s="50" t="s">
        <v>98</v>
      </c>
      <c r="H43" s="52">
        <v>38989</v>
      </c>
      <c r="I43" s="50" t="s">
        <v>61</v>
      </c>
      <c r="J43" s="50" t="s">
        <v>62</v>
      </c>
      <c r="K43" s="50" t="s">
        <v>63</v>
      </c>
      <c r="L43" s="51">
        <v>21776.999175600002</v>
      </c>
      <c r="M43" s="51">
        <v>15901616.4077</v>
      </c>
      <c r="N43" s="51">
        <v>365.052341926</v>
      </c>
      <c r="O43" s="51">
        <v>365.052341926</v>
      </c>
    </row>
    <row r="44" spans="1:15" x14ac:dyDescent="0.25">
      <c r="A44" s="50">
        <v>43</v>
      </c>
      <c r="B44" s="51">
        <v>4500</v>
      </c>
      <c r="C44" s="51">
        <v>4500</v>
      </c>
      <c r="D44" s="51">
        <v>130</v>
      </c>
      <c r="E44" s="50" t="s">
        <v>58</v>
      </c>
      <c r="F44" s="50" t="s">
        <v>59</v>
      </c>
      <c r="G44" s="50" t="s">
        <v>99</v>
      </c>
      <c r="H44" s="52">
        <v>38980</v>
      </c>
      <c r="I44" s="50" t="s">
        <v>61</v>
      </c>
      <c r="J44" s="50" t="s">
        <v>62</v>
      </c>
      <c r="K44" s="50" t="s">
        <v>63</v>
      </c>
      <c r="L44" s="51">
        <v>10192.2264161</v>
      </c>
      <c r="M44" s="51">
        <v>5763304.7312200004</v>
      </c>
      <c r="N44" s="51">
        <v>132.30780037900001</v>
      </c>
      <c r="O44" s="51">
        <v>130</v>
      </c>
    </row>
    <row r="45" spans="1:15" x14ac:dyDescent="0.25">
      <c r="A45" s="50">
        <v>44</v>
      </c>
      <c r="B45" s="51">
        <v>4615</v>
      </c>
      <c r="C45" s="51">
        <v>4615</v>
      </c>
      <c r="D45" s="51">
        <v>90</v>
      </c>
      <c r="E45" s="50" t="s">
        <v>58</v>
      </c>
      <c r="F45" s="50" t="s">
        <v>59</v>
      </c>
      <c r="G45" s="50" t="s">
        <v>100</v>
      </c>
      <c r="H45" s="52">
        <v>39002</v>
      </c>
      <c r="I45" s="50" t="s">
        <v>61</v>
      </c>
      <c r="J45" s="50" t="s">
        <v>62</v>
      </c>
      <c r="K45" s="50" t="s">
        <v>63</v>
      </c>
      <c r="L45" s="51">
        <v>9381.1696251600006</v>
      </c>
      <c r="M45" s="51">
        <v>3700919.4802199998</v>
      </c>
      <c r="N45" s="51">
        <v>84.961760421099996</v>
      </c>
      <c r="O45" s="51">
        <v>84.961760421099996</v>
      </c>
    </row>
    <row r="46" spans="1:15" x14ac:dyDescent="0.25">
      <c r="A46" s="50">
        <v>45</v>
      </c>
      <c r="B46" s="51">
        <v>4749</v>
      </c>
      <c r="C46" s="51">
        <v>4749</v>
      </c>
      <c r="D46" s="51">
        <v>653.54999999999995</v>
      </c>
      <c r="E46" s="50" t="s">
        <v>58</v>
      </c>
      <c r="F46" s="50" t="s">
        <v>67</v>
      </c>
      <c r="G46" s="50" t="s">
        <v>101</v>
      </c>
      <c r="H46" s="52">
        <v>39052</v>
      </c>
      <c r="I46" s="50" t="s">
        <v>61</v>
      </c>
      <c r="J46" s="50" t="s">
        <v>62</v>
      </c>
      <c r="K46" s="50" t="s">
        <v>63</v>
      </c>
      <c r="L46" s="51">
        <v>34269.107332500003</v>
      </c>
      <c r="M46" s="51">
        <v>27273907.848200001</v>
      </c>
      <c r="N46" s="51">
        <v>626.12527419900005</v>
      </c>
      <c r="O46" s="51">
        <v>626.12527419900005</v>
      </c>
    </row>
    <row r="47" spans="1:15" x14ac:dyDescent="0.25">
      <c r="A47" s="50">
        <v>46</v>
      </c>
      <c r="B47" s="51">
        <v>4804</v>
      </c>
      <c r="C47" s="51">
        <v>4804</v>
      </c>
      <c r="D47" s="51">
        <v>143.78</v>
      </c>
      <c r="E47" s="50" t="s">
        <v>58</v>
      </c>
      <c r="F47" s="50" t="s">
        <v>59</v>
      </c>
      <c r="G47" s="50" t="s">
        <v>102</v>
      </c>
      <c r="H47" s="52">
        <v>39422</v>
      </c>
      <c r="I47" s="50" t="s">
        <v>61</v>
      </c>
      <c r="J47" s="50" t="s">
        <v>62</v>
      </c>
      <c r="K47" s="50" t="s">
        <v>63</v>
      </c>
      <c r="L47" s="51">
        <v>14475.516017800001</v>
      </c>
      <c r="M47" s="51">
        <v>6282633.5694899997</v>
      </c>
      <c r="N47" s="51">
        <v>144.229997707</v>
      </c>
      <c r="O47" s="51">
        <v>143.78</v>
      </c>
    </row>
    <row r="48" spans="1:15" x14ac:dyDescent="0.25">
      <c r="A48" s="50">
        <v>47</v>
      </c>
      <c r="B48" s="51">
        <v>4895</v>
      </c>
      <c r="C48" s="51">
        <v>4895</v>
      </c>
      <c r="D48" s="51">
        <v>40.01</v>
      </c>
      <c r="E48" s="50" t="s">
        <v>58</v>
      </c>
      <c r="F48" s="50" t="s">
        <v>59</v>
      </c>
      <c r="G48" s="50" t="s">
        <v>103</v>
      </c>
      <c r="H48" s="52">
        <v>39025</v>
      </c>
      <c r="I48" s="50" t="s">
        <v>61</v>
      </c>
      <c r="J48" s="50" t="s">
        <v>104</v>
      </c>
      <c r="K48" s="50" t="s">
        <v>63</v>
      </c>
      <c r="L48" s="51">
        <v>5290.7726112199998</v>
      </c>
      <c r="M48" s="51">
        <v>1746389.4316199999</v>
      </c>
      <c r="N48" s="51">
        <v>40.091745114799998</v>
      </c>
      <c r="O48" s="51">
        <v>40.01</v>
      </c>
    </row>
    <row r="49" spans="1:15" x14ac:dyDescent="0.25">
      <c r="A49" s="50">
        <v>48</v>
      </c>
      <c r="B49" s="51">
        <v>4910</v>
      </c>
      <c r="C49" s="51">
        <v>4910</v>
      </c>
      <c r="D49" s="51">
        <v>200</v>
      </c>
      <c r="E49" s="50" t="s">
        <v>58</v>
      </c>
      <c r="F49" s="50" t="s">
        <v>59</v>
      </c>
      <c r="G49" s="50" t="s">
        <v>105</v>
      </c>
      <c r="H49" s="52">
        <v>39101</v>
      </c>
      <c r="I49" s="50" t="s">
        <v>61</v>
      </c>
      <c r="J49" s="50" t="s">
        <v>62</v>
      </c>
      <c r="K49" s="50" t="s">
        <v>63</v>
      </c>
      <c r="L49" s="51">
        <v>3640.89629341</v>
      </c>
      <c r="M49" s="51">
        <v>823740.15193299996</v>
      </c>
      <c r="N49" s="51">
        <v>18.910547449599999</v>
      </c>
      <c r="O49" s="51">
        <v>18.910547449599999</v>
      </c>
    </row>
    <row r="50" spans="1:15" x14ac:dyDescent="0.25">
      <c r="A50" s="50">
        <v>49</v>
      </c>
      <c r="B50" s="51">
        <v>4975</v>
      </c>
      <c r="C50" s="51">
        <v>4975</v>
      </c>
      <c r="D50" s="51">
        <v>1737.44</v>
      </c>
      <c r="E50" s="50" t="s">
        <v>58</v>
      </c>
      <c r="F50" s="50" t="s">
        <v>59</v>
      </c>
      <c r="G50" s="50" t="s">
        <v>106</v>
      </c>
      <c r="H50" s="52">
        <v>38322</v>
      </c>
      <c r="I50" s="50" t="s">
        <v>61</v>
      </c>
      <c r="J50" s="50" t="s">
        <v>62</v>
      </c>
      <c r="K50" s="50" t="s">
        <v>63</v>
      </c>
      <c r="L50" s="51">
        <v>55456.812467900003</v>
      </c>
      <c r="M50" s="51">
        <v>74303201.084099993</v>
      </c>
      <c r="N50" s="51">
        <v>1705.77360647</v>
      </c>
      <c r="O50" s="51">
        <v>1705.77360647</v>
      </c>
    </row>
    <row r="51" spans="1:15" x14ac:dyDescent="0.25">
      <c r="A51" s="50">
        <v>50</v>
      </c>
      <c r="B51" s="51">
        <v>5046</v>
      </c>
      <c r="C51" s="51">
        <v>5046</v>
      </c>
      <c r="D51" s="51">
        <v>155.4</v>
      </c>
      <c r="E51" s="50" t="s">
        <v>58</v>
      </c>
      <c r="F51" s="50" t="s">
        <v>67</v>
      </c>
      <c r="G51" s="50" t="s">
        <v>107</v>
      </c>
      <c r="H51" s="52">
        <v>39141</v>
      </c>
      <c r="I51" s="50" t="s">
        <v>61</v>
      </c>
      <c r="J51" s="50" t="s">
        <v>62</v>
      </c>
      <c r="K51" s="50" t="s">
        <v>63</v>
      </c>
      <c r="L51" s="51">
        <v>13012.3518169</v>
      </c>
      <c r="M51" s="51">
        <v>6919382.6999899996</v>
      </c>
      <c r="N51" s="51">
        <v>158.84780481199999</v>
      </c>
      <c r="O51" s="51">
        <v>155.4</v>
      </c>
    </row>
    <row r="52" spans="1:15" x14ac:dyDescent="0.25">
      <c r="A52" s="50">
        <v>51</v>
      </c>
      <c r="B52" s="51">
        <v>5056</v>
      </c>
      <c r="C52" s="51">
        <v>5056</v>
      </c>
      <c r="D52" s="51">
        <v>651.59</v>
      </c>
      <c r="E52" s="50" t="s">
        <v>58</v>
      </c>
      <c r="F52" s="50" t="s">
        <v>59</v>
      </c>
      <c r="G52" s="50" t="s">
        <v>108</v>
      </c>
      <c r="H52" s="52">
        <v>38968</v>
      </c>
      <c r="I52" s="50" t="s">
        <v>61</v>
      </c>
      <c r="J52" s="50" t="s">
        <v>62</v>
      </c>
      <c r="K52" s="50" t="s">
        <v>63</v>
      </c>
      <c r="L52" s="51">
        <v>26922.3249946</v>
      </c>
      <c r="M52" s="51">
        <v>28510002.4859</v>
      </c>
      <c r="N52" s="51">
        <v>654.50221593699996</v>
      </c>
      <c r="O52" s="51">
        <v>651.59</v>
      </c>
    </row>
    <row r="53" spans="1:15" x14ac:dyDescent="0.25">
      <c r="A53" s="50">
        <v>52</v>
      </c>
      <c r="B53" s="51">
        <v>5104</v>
      </c>
      <c r="C53" s="51">
        <v>5104</v>
      </c>
      <c r="D53" s="51">
        <v>199.75</v>
      </c>
      <c r="E53" s="50" t="s">
        <v>58</v>
      </c>
      <c r="F53" s="50" t="s">
        <v>59</v>
      </c>
      <c r="G53" s="50" t="s">
        <v>90</v>
      </c>
      <c r="H53" s="52">
        <v>39163</v>
      </c>
      <c r="I53" s="50" t="s">
        <v>61</v>
      </c>
      <c r="J53" s="50" t="s">
        <v>62</v>
      </c>
      <c r="K53" s="50" t="s">
        <v>63</v>
      </c>
      <c r="L53" s="51">
        <v>12458.105959</v>
      </c>
      <c r="M53" s="51">
        <v>8716729.9912</v>
      </c>
      <c r="N53" s="51">
        <v>200.10938609300001</v>
      </c>
      <c r="O53" s="51">
        <v>199.75</v>
      </c>
    </row>
    <row r="54" spans="1:15" x14ac:dyDescent="0.25">
      <c r="A54" s="50">
        <v>53</v>
      </c>
      <c r="B54" s="51">
        <v>5105</v>
      </c>
      <c r="C54" s="51">
        <v>5105</v>
      </c>
      <c r="D54" s="51">
        <v>562.26</v>
      </c>
      <c r="E54" s="50" t="s">
        <v>58</v>
      </c>
      <c r="F54" s="50" t="s">
        <v>59</v>
      </c>
      <c r="G54" s="50" t="s">
        <v>109</v>
      </c>
      <c r="H54" s="52">
        <v>39163</v>
      </c>
      <c r="I54" s="50" t="s">
        <v>61</v>
      </c>
      <c r="J54" s="50" t="s">
        <v>62</v>
      </c>
      <c r="K54" s="50" t="s">
        <v>63</v>
      </c>
      <c r="L54" s="51">
        <v>22061.060533799999</v>
      </c>
      <c r="M54" s="51">
        <v>24722187.061900001</v>
      </c>
      <c r="N54" s="51">
        <v>567.54559115999996</v>
      </c>
      <c r="O54" s="51">
        <v>562.26</v>
      </c>
    </row>
    <row r="55" spans="1:15" x14ac:dyDescent="0.25">
      <c r="A55" s="50">
        <v>54</v>
      </c>
      <c r="B55" s="51">
        <v>5107</v>
      </c>
      <c r="C55" s="51">
        <v>5107</v>
      </c>
      <c r="D55" s="51">
        <v>94.12</v>
      </c>
      <c r="E55" s="50" t="s">
        <v>58</v>
      </c>
      <c r="F55" s="50" t="s">
        <v>59</v>
      </c>
      <c r="G55" s="50" t="s">
        <v>110</v>
      </c>
      <c r="H55" s="52">
        <v>39162</v>
      </c>
      <c r="I55" s="50" t="s">
        <v>61</v>
      </c>
      <c r="J55" s="50" t="s">
        <v>62</v>
      </c>
      <c r="K55" s="50" t="s">
        <v>63</v>
      </c>
      <c r="L55" s="51">
        <v>12970.3785756</v>
      </c>
      <c r="M55" s="51">
        <v>4226994.0694700005</v>
      </c>
      <c r="N55" s="51">
        <v>97.038819501899994</v>
      </c>
      <c r="O55" s="51">
        <v>94.12</v>
      </c>
    </row>
    <row r="56" spans="1:15" x14ac:dyDescent="0.25">
      <c r="A56" s="50">
        <v>55</v>
      </c>
      <c r="B56" s="51">
        <v>5108</v>
      </c>
      <c r="C56" s="51">
        <v>5108</v>
      </c>
      <c r="D56" s="51">
        <v>635.25</v>
      </c>
      <c r="E56" s="50" t="s">
        <v>58</v>
      </c>
      <c r="F56" s="50" t="s">
        <v>67</v>
      </c>
      <c r="G56" s="50" t="s">
        <v>111</v>
      </c>
      <c r="H56" s="52">
        <v>39162</v>
      </c>
      <c r="I56" s="50" t="s">
        <v>61</v>
      </c>
      <c r="J56" s="50" t="s">
        <v>6</v>
      </c>
      <c r="K56" s="50" t="s">
        <v>63</v>
      </c>
      <c r="L56" s="51">
        <v>21223.9902167</v>
      </c>
      <c r="M56" s="51">
        <v>27851909.311299998</v>
      </c>
      <c r="N56" s="51">
        <v>639.39441504399997</v>
      </c>
      <c r="O56" s="51">
        <v>635.25</v>
      </c>
    </row>
    <row r="57" spans="1:15" x14ac:dyDescent="0.25">
      <c r="A57" s="50">
        <v>56</v>
      </c>
      <c r="B57" s="51">
        <v>5119</v>
      </c>
      <c r="C57" s="51">
        <v>5119</v>
      </c>
      <c r="D57" s="51">
        <v>200</v>
      </c>
      <c r="E57" s="50" t="s">
        <v>58</v>
      </c>
      <c r="F57" s="50" t="s">
        <v>59</v>
      </c>
      <c r="G57" s="50" t="s">
        <v>112</v>
      </c>
      <c r="H57" s="52">
        <v>39176</v>
      </c>
      <c r="I57" s="50" t="s">
        <v>61</v>
      </c>
      <c r="J57" s="50" t="s">
        <v>62</v>
      </c>
      <c r="K57" s="50" t="s">
        <v>63</v>
      </c>
      <c r="L57" s="51">
        <v>13141.790923099999</v>
      </c>
      <c r="M57" s="51">
        <v>8776845.1985400002</v>
      </c>
      <c r="N57" s="51">
        <v>201.489446878</v>
      </c>
      <c r="O57" s="51">
        <v>200</v>
      </c>
    </row>
    <row r="58" spans="1:15" x14ac:dyDescent="0.25">
      <c r="A58" s="50">
        <v>57</v>
      </c>
      <c r="B58" s="51">
        <v>5127</v>
      </c>
      <c r="C58" s="51">
        <v>5127</v>
      </c>
      <c r="D58" s="51">
        <v>6548.09</v>
      </c>
      <c r="E58" s="50" t="s">
        <v>58</v>
      </c>
      <c r="F58" s="50" t="s">
        <v>59</v>
      </c>
      <c r="G58" s="50" t="s">
        <v>113</v>
      </c>
      <c r="H58" s="52">
        <v>39205</v>
      </c>
      <c r="I58" s="50" t="s">
        <v>61</v>
      </c>
      <c r="J58" s="50" t="s">
        <v>62</v>
      </c>
      <c r="K58" s="50" t="s">
        <v>63</v>
      </c>
      <c r="L58" s="51">
        <v>91425.1244171</v>
      </c>
      <c r="M58" s="51">
        <v>244554807.33399999</v>
      </c>
      <c r="N58" s="51">
        <v>5614.22831855</v>
      </c>
      <c r="O58" s="51">
        <v>5614.22831855</v>
      </c>
    </row>
    <row r="59" spans="1:15" x14ac:dyDescent="0.25">
      <c r="A59" s="50">
        <v>58</v>
      </c>
      <c r="B59" s="51">
        <v>5128</v>
      </c>
      <c r="C59" s="51">
        <v>5128</v>
      </c>
      <c r="D59" s="51">
        <v>2046.09</v>
      </c>
      <c r="E59" s="50" t="s">
        <v>58</v>
      </c>
      <c r="F59" s="50" t="s">
        <v>59</v>
      </c>
      <c r="G59" s="50" t="s">
        <v>114</v>
      </c>
      <c r="H59" s="52">
        <v>38923</v>
      </c>
      <c r="I59" s="50" t="s">
        <v>61</v>
      </c>
      <c r="J59" s="50" t="s">
        <v>62</v>
      </c>
      <c r="K59" s="50" t="s">
        <v>63</v>
      </c>
      <c r="L59" s="51">
        <v>11493.694349699999</v>
      </c>
      <c r="M59" s="51">
        <v>4820277.0001600003</v>
      </c>
      <c r="N59" s="51">
        <v>110.658775972</v>
      </c>
      <c r="O59" s="51">
        <v>110.658775972</v>
      </c>
    </row>
    <row r="60" spans="1:15" x14ac:dyDescent="0.25">
      <c r="A60" s="50">
        <v>59</v>
      </c>
      <c r="B60" s="51">
        <v>5141</v>
      </c>
      <c r="C60" s="51">
        <v>5141</v>
      </c>
      <c r="D60" s="51">
        <v>323.37</v>
      </c>
      <c r="E60" s="50" t="s">
        <v>58</v>
      </c>
      <c r="F60" s="50" t="s">
        <v>67</v>
      </c>
      <c r="G60" s="50" t="s">
        <v>115</v>
      </c>
      <c r="H60" s="52">
        <v>39193</v>
      </c>
      <c r="I60" s="50" t="s">
        <v>61</v>
      </c>
      <c r="J60" s="50" t="s">
        <v>62</v>
      </c>
      <c r="K60" s="50" t="s">
        <v>63</v>
      </c>
      <c r="L60" s="51">
        <v>18686.3169547</v>
      </c>
      <c r="M60" s="51">
        <v>14126674.1459</v>
      </c>
      <c r="N60" s="51">
        <v>324.305111404</v>
      </c>
      <c r="O60" s="51">
        <v>323.37</v>
      </c>
    </row>
    <row r="61" spans="1:15" x14ac:dyDescent="0.25">
      <c r="A61" s="50">
        <v>60</v>
      </c>
      <c r="B61" s="51">
        <v>5211</v>
      </c>
      <c r="C61" s="51">
        <v>5211</v>
      </c>
      <c r="D61" s="51">
        <v>772.56</v>
      </c>
      <c r="E61" s="50" t="s">
        <v>58</v>
      </c>
      <c r="F61" s="50" t="s">
        <v>59</v>
      </c>
      <c r="G61" s="50" t="s">
        <v>116</v>
      </c>
      <c r="H61" s="52">
        <v>38971</v>
      </c>
      <c r="I61" s="50" t="s">
        <v>61</v>
      </c>
      <c r="J61" s="50" t="s">
        <v>62</v>
      </c>
      <c r="K61" s="50" t="s">
        <v>63</v>
      </c>
      <c r="L61" s="51">
        <v>35056.529311699996</v>
      </c>
      <c r="M61" s="51">
        <v>33781358.568999998</v>
      </c>
      <c r="N61" s="51">
        <v>775.51638417799995</v>
      </c>
      <c r="O61" s="51">
        <v>772.56</v>
      </c>
    </row>
    <row r="62" spans="1:15" x14ac:dyDescent="0.25">
      <c r="A62" s="50">
        <v>61</v>
      </c>
      <c r="B62" s="51">
        <v>5226</v>
      </c>
      <c r="C62" s="51">
        <v>5226</v>
      </c>
      <c r="D62" s="51">
        <v>918.41</v>
      </c>
      <c r="E62" s="50" t="s">
        <v>58</v>
      </c>
      <c r="F62" s="50" t="s">
        <v>67</v>
      </c>
      <c r="G62" s="50" t="s">
        <v>117</v>
      </c>
      <c r="H62" s="52">
        <v>39121</v>
      </c>
      <c r="I62" s="50" t="s">
        <v>61</v>
      </c>
      <c r="J62" s="50" t="s">
        <v>62</v>
      </c>
      <c r="K62" s="50" t="s">
        <v>63</v>
      </c>
      <c r="L62" s="51">
        <v>30986.177480999999</v>
      </c>
      <c r="M62" s="51">
        <v>40714420.2245</v>
      </c>
      <c r="N62" s="51">
        <v>934.67821585700005</v>
      </c>
      <c r="O62" s="51">
        <v>918.41</v>
      </c>
    </row>
    <row r="63" spans="1:15" x14ac:dyDescent="0.25">
      <c r="A63" s="50">
        <v>62</v>
      </c>
      <c r="B63" s="51">
        <v>5230</v>
      </c>
      <c r="C63" s="51">
        <v>5230</v>
      </c>
      <c r="D63" s="51">
        <v>1229.71</v>
      </c>
      <c r="E63" s="50" t="s">
        <v>58</v>
      </c>
      <c r="F63" s="50" t="s">
        <v>59</v>
      </c>
      <c r="G63" s="50" t="s">
        <v>118</v>
      </c>
      <c r="H63" s="52">
        <v>37889</v>
      </c>
      <c r="I63" s="50" t="s">
        <v>61</v>
      </c>
      <c r="J63" s="50" t="s">
        <v>62</v>
      </c>
      <c r="K63" s="50" t="s">
        <v>63</v>
      </c>
      <c r="L63" s="51">
        <v>31108.830553600001</v>
      </c>
      <c r="M63" s="51">
        <v>54102445.795400001</v>
      </c>
      <c r="N63" s="51">
        <v>1242.02622144</v>
      </c>
      <c r="O63" s="51">
        <v>1229.71</v>
      </c>
    </row>
    <row r="64" spans="1:15" x14ac:dyDescent="0.25">
      <c r="A64" s="50">
        <v>63</v>
      </c>
      <c r="B64" s="51">
        <v>5296</v>
      </c>
      <c r="C64" s="51">
        <v>5296</v>
      </c>
      <c r="D64" s="51">
        <v>518.80999999999995</v>
      </c>
      <c r="E64" s="50" t="s">
        <v>58</v>
      </c>
      <c r="F64" s="50" t="s">
        <v>59</v>
      </c>
      <c r="G64" s="50" t="s">
        <v>119</v>
      </c>
      <c r="H64" s="52">
        <v>39114</v>
      </c>
      <c r="I64" s="50" t="s">
        <v>61</v>
      </c>
      <c r="J64" s="50" t="s">
        <v>62</v>
      </c>
      <c r="K64" s="50" t="s">
        <v>63</v>
      </c>
      <c r="L64" s="51">
        <v>22415.480715000002</v>
      </c>
      <c r="M64" s="51">
        <v>22849780.183699999</v>
      </c>
      <c r="N64" s="51">
        <v>524.56087197199997</v>
      </c>
      <c r="O64" s="51">
        <v>518.80999999999995</v>
      </c>
    </row>
    <row r="65" spans="1:15" x14ac:dyDescent="0.25">
      <c r="A65" s="50">
        <v>64</v>
      </c>
      <c r="B65" s="51">
        <v>5300</v>
      </c>
      <c r="C65" s="51">
        <v>5300</v>
      </c>
      <c r="D65" s="51">
        <v>608.41</v>
      </c>
      <c r="E65" s="50" t="s">
        <v>58</v>
      </c>
      <c r="F65" s="50" t="s">
        <v>59</v>
      </c>
      <c r="G65" s="50" t="s">
        <v>120</v>
      </c>
      <c r="H65" s="52">
        <v>39324</v>
      </c>
      <c r="I65" s="50" t="s">
        <v>61</v>
      </c>
      <c r="J65" s="50" t="s">
        <v>88</v>
      </c>
      <c r="K65" s="50" t="s">
        <v>63</v>
      </c>
      <c r="L65" s="51">
        <v>21429.426019800001</v>
      </c>
      <c r="M65" s="51">
        <v>26652283.067499999</v>
      </c>
      <c r="N65" s="51">
        <v>611.85467577899999</v>
      </c>
      <c r="O65" s="51">
        <v>608.41</v>
      </c>
    </row>
    <row r="66" spans="1:15" x14ac:dyDescent="0.25">
      <c r="A66" s="50">
        <v>65</v>
      </c>
      <c r="B66" s="51">
        <v>5458</v>
      </c>
      <c r="C66" s="51">
        <v>5458</v>
      </c>
      <c r="D66" s="51">
        <v>100</v>
      </c>
      <c r="E66" s="50" t="s">
        <v>58</v>
      </c>
      <c r="F66" s="50" t="s">
        <v>67</v>
      </c>
      <c r="G66" s="50" t="s">
        <v>121</v>
      </c>
      <c r="H66" s="52">
        <v>39310</v>
      </c>
      <c r="I66" s="50" t="s">
        <v>61</v>
      </c>
      <c r="J66" s="50" t="s">
        <v>88</v>
      </c>
      <c r="K66" s="50" t="s">
        <v>63</v>
      </c>
      <c r="L66" s="51">
        <v>9684.5031835900008</v>
      </c>
      <c r="M66" s="51">
        <v>4360701.89408</v>
      </c>
      <c r="N66" s="51">
        <v>100.108341068</v>
      </c>
      <c r="O66" s="51">
        <v>100</v>
      </c>
    </row>
    <row r="67" spans="1:15" x14ac:dyDescent="0.25">
      <c r="A67" s="50">
        <v>66</v>
      </c>
      <c r="B67" s="51">
        <v>5521</v>
      </c>
      <c r="C67" s="51">
        <v>5521</v>
      </c>
      <c r="D67" s="51">
        <v>343.91</v>
      </c>
      <c r="E67" s="50" t="s">
        <v>58</v>
      </c>
      <c r="F67" s="50" t="s">
        <v>67</v>
      </c>
      <c r="G67" s="50" t="s">
        <v>122</v>
      </c>
      <c r="H67" s="52">
        <v>39195</v>
      </c>
      <c r="I67" s="50" t="s">
        <v>61</v>
      </c>
      <c r="J67" s="50" t="s">
        <v>62</v>
      </c>
      <c r="K67" s="50" t="s">
        <v>63</v>
      </c>
      <c r="L67" s="51">
        <v>18724.450870699999</v>
      </c>
      <c r="M67" s="51">
        <v>15001573.457599999</v>
      </c>
      <c r="N67" s="51">
        <v>344.39011625400002</v>
      </c>
      <c r="O67" s="51">
        <v>343.91</v>
      </c>
    </row>
    <row r="68" spans="1:15" x14ac:dyDescent="0.25">
      <c r="A68" s="50">
        <v>67</v>
      </c>
      <c r="B68" s="51">
        <v>5523</v>
      </c>
      <c r="C68" s="51">
        <v>5523</v>
      </c>
      <c r="D68" s="51">
        <v>99.98</v>
      </c>
      <c r="E68" s="50" t="s">
        <v>58</v>
      </c>
      <c r="F68" s="50" t="s">
        <v>59</v>
      </c>
      <c r="G68" s="50" t="s">
        <v>123</v>
      </c>
      <c r="H68" s="52">
        <v>39359</v>
      </c>
      <c r="I68" s="50" t="s">
        <v>61</v>
      </c>
      <c r="J68" s="50" t="s">
        <v>62</v>
      </c>
      <c r="K68" s="50" t="s">
        <v>63</v>
      </c>
      <c r="L68" s="51">
        <v>9074.1892458399998</v>
      </c>
      <c r="M68" s="51">
        <v>4370249.4807799999</v>
      </c>
      <c r="N68" s="51">
        <v>100.327524376</v>
      </c>
      <c r="O68" s="51">
        <v>99.98</v>
      </c>
    </row>
    <row r="69" spans="1:15" x14ac:dyDescent="0.25">
      <c r="A69" s="50">
        <v>68</v>
      </c>
      <c r="B69" s="51">
        <v>5601</v>
      </c>
      <c r="C69" s="51">
        <v>5601</v>
      </c>
      <c r="D69" s="51">
        <v>684.15</v>
      </c>
      <c r="E69" s="50" t="s">
        <v>58</v>
      </c>
      <c r="F69" s="50" t="s">
        <v>59</v>
      </c>
      <c r="G69" s="50" t="s">
        <v>124</v>
      </c>
      <c r="H69" s="52">
        <v>39395</v>
      </c>
      <c r="I69" s="50" t="s">
        <v>61</v>
      </c>
      <c r="J69" s="50" t="s">
        <v>62</v>
      </c>
      <c r="K69" s="50" t="s">
        <v>63</v>
      </c>
      <c r="L69" s="51">
        <v>5309.6911342499998</v>
      </c>
      <c r="M69" s="51">
        <v>1032728.24923</v>
      </c>
      <c r="N69" s="51">
        <v>23.708273189900002</v>
      </c>
      <c r="O69" s="51">
        <v>23.708273189900002</v>
      </c>
    </row>
    <row r="70" spans="1:15" x14ac:dyDescent="0.25">
      <c r="A70" s="50">
        <v>69</v>
      </c>
      <c r="B70" s="51">
        <v>5602</v>
      </c>
      <c r="C70" s="51">
        <v>5602</v>
      </c>
      <c r="D70" s="51">
        <v>345.21</v>
      </c>
      <c r="E70" s="50" t="s">
        <v>58</v>
      </c>
      <c r="F70" s="50" t="s">
        <v>59</v>
      </c>
      <c r="G70" s="50" t="s">
        <v>125</v>
      </c>
      <c r="H70" s="52">
        <v>38986</v>
      </c>
      <c r="I70" s="50" t="s">
        <v>61</v>
      </c>
      <c r="J70" s="50" t="s">
        <v>62</v>
      </c>
      <c r="K70" s="50" t="s">
        <v>63</v>
      </c>
      <c r="L70" s="51">
        <v>19626.384089300002</v>
      </c>
      <c r="M70" s="51">
        <v>14838939.529999999</v>
      </c>
      <c r="N70" s="51">
        <v>340.65654008199999</v>
      </c>
      <c r="O70" s="51">
        <v>340.65654008199999</v>
      </c>
    </row>
    <row r="71" spans="1:15" x14ac:dyDescent="0.25">
      <c r="A71" s="50">
        <v>70</v>
      </c>
      <c r="B71" s="51">
        <v>5604</v>
      </c>
      <c r="C71" s="51">
        <v>5604</v>
      </c>
      <c r="D71" s="51">
        <v>156</v>
      </c>
      <c r="E71" s="50" t="s">
        <v>58</v>
      </c>
      <c r="F71" s="50" t="s">
        <v>59</v>
      </c>
      <c r="G71" s="50" t="s">
        <v>126</v>
      </c>
      <c r="H71" s="52">
        <v>38672</v>
      </c>
      <c r="I71" s="50" t="s">
        <v>61</v>
      </c>
      <c r="J71" s="50" t="s">
        <v>62</v>
      </c>
      <c r="K71" s="50" t="s">
        <v>63</v>
      </c>
      <c r="L71" s="51">
        <v>20613.958984000001</v>
      </c>
      <c r="M71" s="51">
        <v>7239719.0390600003</v>
      </c>
      <c r="N71" s="51">
        <v>166.201744674</v>
      </c>
      <c r="O71" s="51">
        <v>156</v>
      </c>
    </row>
    <row r="72" spans="1:15" x14ac:dyDescent="0.25">
      <c r="A72" s="50">
        <v>71</v>
      </c>
      <c r="B72" s="51">
        <v>5735</v>
      </c>
      <c r="C72" s="51">
        <v>5735</v>
      </c>
      <c r="D72" s="51">
        <v>264.83</v>
      </c>
      <c r="E72" s="50" t="s">
        <v>58</v>
      </c>
      <c r="F72" s="50" t="s">
        <v>59</v>
      </c>
      <c r="G72" s="50" t="s">
        <v>127</v>
      </c>
      <c r="H72" s="52">
        <v>39449</v>
      </c>
      <c r="I72" s="50" t="s">
        <v>61</v>
      </c>
      <c r="J72" s="50" t="s">
        <v>104</v>
      </c>
      <c r="K72" s="50" t="s">
        <v>63</v>
      </c>
      <c r="L72" s="51">
        <v>14842.9479135</v>
      </c>
      <c r="M72" s="51">
        <v>11582338.2796</v>
      </c>
      <c r="N72" s="51">
        <v>265.89496347699998</v>
      </c>
      <c r="O72" s="51">
        <v>264.83</v>
      </c>
    </row>
    <row r="73" spans="1:15" x14ac:dyDescent="0.25">
      <c r="A73" s="50">
        <v>72</v>
      </c>
      <c r="B73" s="51">
        <v>5879</v>
      </c>
      <c r="C73" s="51">
        <v>5879</v>
      </c>
      <c r="D73" s="51">
        <v>2</v>
      </c>
      <c r="E73" s="50" t="s">
        <v>128</v>
      </c>
      <c r="F73" s="50" t="s">
        <v>59</v>
      </c>
      <c r="G73" s="50" t="s">
        <v>129</v>
      </c>
      <c r="H73" s="52">
        <v>39525</v>
      </c>
      <c r="I73" s="50" t="s">
        <v>61</v>
      </c>
      <c r="J73" s="50" t="s">
        <v>104</v>
      </c>
      <c r="K73" s="50" t="s">
        <v>63</v>
      </c>
      <c r="L73" s="51">
        <v>1925.8016663799999</v>
      </c>
      <c r="M73" s="51">
        <v>208976.15671099999</v>
      </c>
      <c r="N73" s="51">
        <v>4.7974516211699996</v>
      </c>
      <c r="O73" s="51">
        <v>2</v>
      </c>
    </row>
    <row r="74" spans="1:15" x14ac:dyDescent="0.25">
      <c r="A74" s="50">
        <v>73</v>
      </c>
      <c r="B74" s="51">
        <v>6761</v>
      </c>
      <c r="C74" s="51">
        <v>6761</v>
      </c>
      <c r="D74" s="51">
        <v>797.51</v>
      </c>
      <c r="E74" s="50" t="s">
        <v>130</v>
      </c>
      <c r="F74" s="50" t="s">
        <v>59</v>
      </c>
      <c r="G74" s="50" t="s">
        <v>131</v>
      </c>
      <c r="H74" s="52">
        <v>37440</v>
      </c>
      <c r="I74" s="50" t="s">
        <v>61</v>
      </c>
      <c r="J74" s="50" t="s">
        <v>6</v>
      </c>
      <c r="K74" s="50" t="s">
        <v>63</v>
      </c>
      <c r="L74" s="51">
        <v>37684.098172099999</v>
      </c>
      <c r="M74" s="51">
        <v>42085595.708800003</v>
      </c>
      <c r="N74" s="51">
        <v>966.15619953299995</v>
      </c>
      <c r="O74" s="51">
        <v>797.51</v>
      </c>
    </row>
    <row r="75" spans="1:15" x14ac:dyDescent="0.25">
      <c r="A75" s="50">
        <v>74</v>
      </c>
      <c r="B75" s="51">
        <v>6763</v>
      </c>
      <c r="C75" s="51">
        <v>6763</v>
      </c>
      <c r="D75" s="51">
        <v>1578.32</v>
      </c>
      <c r="E75" s="50" t="s">
        <v>130</v>
      </c>
      <c r="F75" s="50" t="s">
        <v>67</v>
      </c>
      <c r="G75" s="50" t="s">
        <v>132</v>
      </c>
      <c r="H75" s="52">
        <v>37487</v>
      </c>
      <c r="I75" s="50" t="s">
        <v>61</v>
      </c>
      <c r="J75" s="50" t="s">
        <v>6</v>
      </c>
      <c r="K75" s="50" t="s">
        <v>63</v>
      </c>
      <c r="L75" s="51">
        <v>6933.8261190200001</v>
      </c>
      <c r="M75" s="51">
        <v>185884.084149</v>
      </c>
      <c r="N75" s="51">
        <v>4.2673284593099998</v>
      </c>
      <c r="O75" s="51">
        <v>4.2673284593099998</v>
      </c>
    </row>
    <row r="76" spans="1:15" x14ac:dyDescent="0.25">
      <c r="A76" s="50">
        <v>75</v>
      </c>
      <c r="B76" s="51">
        <v>6938</v>
      </c>
      <c r="C76" s="51">
        <v>6938</v>
      </c>
      <c r="D76" s="51">
        <v>800</v>
      </c>
      <c r="E76" s="50" t="s">
        <v>130</v>
      </c>
      <c r="F76" s="50" t="s">
        <v>59</v>
      </c>
      <c r="G76" s="50" t="s">
        <v>133</v>
      </c>
      <c r="H76" s="52">
        <v>39584</v>
      </c>
      <c r="I76" s="50" t="s">
        <v>61</v>
      </c>
      <c r="J76" s="50" t="s">
        <v>6</v>
      </c>
      <c r="K76" s="50" t="s">
        <v>63</v>
      </c>
      <c r="L76" s="51">
        <v>65216.1779561</v>
      </c>
      <c r="M76" s="51">
        <v>117058715.42399999</v>
      </c>
      <c r="N76" s="51">
        <v>2687.3090831200002</v>
      </c>
      <c r="O76" s="51">
        <v>800</v>
      </c>
    </row>
    <row r="77" spans="1:15" x14ac:dyDescent="0.25">
      <c r="A77" s="50">
        <v>76</v>
      </c>
      <c r="B77" s="51">
        <v>7030</v>
      </c>
      <c r="C77" s="51">
        <v>7030</v>
      </c>
      <c r="D77" s="51">
        <v>100</v>
      </c>
      <c r="E77" s="50" t="s">
        <v>134</v>
      </c>
      <c r="F77" s="50" t="s">
        <v>59</v>
      </c>
      <c r="G77" s="50" t="s">
        <v>123</v>
      </c>
      <c r="H77" s="52">
        <v>39983</v>
      </c>
      <c r="I77" s="50" t="s">
        <v>61</v>
      </c>
      <c r="J77" s="50" t="s">
        <v>62</v>
      </c>
      <c r="K77" s="50" t="s">
        <v>63</v>
      </c>
      <c r="L77" s="51">
        <v>9071.0294634700003</v>
      </c>
      <c r="M77" s="51">
        <v>4366422.7141899997</v>
      </c>
      <c r="N77" s="51">
        <v>100.239673552</v>
      </c>
      <c r="O77" s="51">
        <v>100</v>
      </c>
    </row>
    <row r="78" spans="1:15" x14ac:dyDescent="0.25">
      <c r="A78" s="50">
        <v>77</v>
      </c>
      <c r="B78" s="51">
        <v>9310</v>
      </c>
      <c r="C78" s="51">
        <v>9310</v>
      </c>
      <c r="D78" s="51">
        <v>418.87</v>
      </c>
      <c r="E78" s="50" t="s">
        <v>21</v>
      </c>
      <c r="F78" s="50" t="s">
        <v>59</v>
      </c>
      <c r="G78" s="50" t="s">
        <v>135</v>
      </c>
      <c r="H78" s="52">
        <v>40023</v>
      </c>
      <c r="I78" s="50" t="s">
        <v>61</v>
      </c>
      <c r="J78" s="50" t="s">
        <v>136</v>
      </c>
      <c r="K78" s="50" t="s">
        <v>63</v>
      </c>
      <c r="L78" s="51">
        <v>19738.7031647</v>
      </c>
      <c r="M78" s="51">
        <v>18081959.379000001</v>
      </c>
      <c r="N78" s="51">
        <v>415.106329362</v>
      </c>
      <c r="O78" s="51">
        <v>415.106329362</v>
      </c>
    </row>
    <row r="79" spans="1:15" x14ac:dyDescent="0.25">
      <c r="A79" s="50">
        <v>78</v>
      </c>
      <c r="B79" s="51">
        <v>9318</v>
      </c>
      <c r="C79" s="51">
        <v>9318</v>
      </c>
      <c r="D79" s="51">
        <v>330.56</v>
      </c>
      <c r="E79" s="50" t="s">
        <v>58</v>
      </c>
      <c r="F79" s="50" t="s">
        <v>59</v>
      </c>
      <c r="G79" s="50" t="s">
        <v>137</v>
      </c>
      <c r="H79" s="52">
        <v>40030</v>
      </c>
      <c r="I79" s="50" t="s">
        <v>61</v>
      </c>
      <c r="J79" s="50" t="s">
        <v>62</v>
      </c>
      <c r="K79" s="50" t="s">
        <v>63</v>
      </c>
      <c r="L79" s="51">
        <v>20262.350798700001</v>
      </c>
      <c r="M79" s="51">
        <v>15424075.077299999</v>
      </c>
      <c r="N79" s="51">
        <v>354.089457616</v>
      </c>
      <c r="O79" s="51">
        <v>330.56</v>
      </c>
    </row>
    <row r="80" spans="1:15" x14ac:dyDescent="0.25">
      <c r="A80" s="50">
        <v>79</v>
      </c>
      <c r="B80" s="51">
        <v>9333</v>
      </c>
      <c r="C80" s="51">
        <v>9333</v>
      </c>
      <c r="D80" s="51">
        <v>34.65</v>
      </c>
      <c r="E80" s="50" t="s">
        <v>58</v>
      </c>
      <c r="F80" s="50" t="s">
        <v>59</v>
      </c>
      <c r="G80" s="50" t="s">
        <v>138</v>
      </c>
      <c r="H80" s="52">
        <v>40120</v>
      </c>
      <c r="I80" s="50" t="s">
        <v>61</v>
      </c>
      <c r="J80" s="50" t="s">
        <v>104</v>
      </c>
      <c r="K80" s="50" t="s">
        <v>63</v>
      </c>
      <c r="L80" s="51">
        <v>4968.3627796399996</v>
      </c>
      <c r="M80" s="51">
        <v>1539245.0826600001</v>
      </c>
      <c r="N80" s="51">
        <v>35.3363461812</v>
      </c>
      <c r="O80" s="51">
        <v>34.65</v>
      </c>
    </row>
    <row r="81" spans="1:15" x14ac:dyDescent="0.25">
      <c r="A81" s="50">
        <v>80</v>
      </c>
      <c r="B81" s="51">
        <v>9430</v>
      </c>
      <c r="C81" s="51">
        <v>9430</v>
      </c>
      <c r="D81" s="51">
        <v>349</v>
      </c>
      <c r="E81" s="50" t="s">
        <v>134</v>
      </c>
      <c r="F81" s="50" t="s">
        <v>67</v>
      </c>
      <c r="G81" s="50" t="s">
        <v>139</v>
      </c>
      <c r="H81" s="52">
        <v>40224</v>
      </c>
      <c r="I81" s="50" t="s">
        <v>61</v>
      </c>
      <c r="J81" s="50" t="s">
        <v>62</v>
      </c>
      <c r="K81" s="50" t="s">
        <v>63</v>
      </c>
      <c r="L81" s="51">
        <v>18604.7799581</v>
      </c>
      <c r="M81" s="51">
        <v>12509324.405099999</v>
      </c>
      <c r="N81" s="51">
        <v>287.17572182100002</v>
      </c>
      <c r="O81" s="51">
        <v>287.17572182100002</v>
      </c>
    </row>
    <row r="82" spans="1:15" x14ac:dyDescent="0.25">
      <c r="A82" s="50">
        <v>81</v>
      </c>
      <c r="B82" s="51">
        <v>9435</v>
      </c>
      <c r="C82" s="51">
        <v>9435</v>
      </c>
      <c r="D82" s="51">
        <v>4506.0200000000004</v>
      </c>
      <c r="E82" s="50" t="s">
        <v>134</v>
      </c>
      <c r="F82" s="50" t="s">
        <v>59</v>
      </c>
      <c r="G82" s="50" t="s">
        <v>140</v>
      </c>
      <c r="H82" s="52">
        <v>40211</v>
      </c>
      <c r="I82" s="50" t="s">
        <v>61</v>
      </c>
      <c r="J82" s="50" t="s">
        <v>62</v>
      </c>
      <c r="K82" s="50" t="s">
        <v>63</v>
      </c>
      <c r="L82" s="51">
        <v>61006.772992899998</v>
      </c>
      <c r="M82" s="51">
        <v>197144765.27700001</v>
      </c>
      <c r="N82" s="51">
        <v>4525.8391611200004</v>
      </c>
      <c r="O82" s="51">
        <v>4506.0200000000004</v>
      </c>
    </row>
    <row r="83" spans="1:15" x14ac:dyDescent="0.25">
      <c r="A83" s="50">
        <v>82</v>
      </c>
      <c r="B83" s="51">
        <v>9443</v>
      </c>
      <c r="C83" s="51">
        <v>9443</v>
      </c>
      <c r="D83" s="51">
        <v>366</v>
      </c>
      <c r="E83" s="50" t="s">
        <v>134</v>
      </c>
      <c r="F83" s="50" t="s">
        <v>67</v>
      </c>
      <c r="G83" s="50" t="s">
        <v>139</v>
      </c>
      <c r="H83" s="52">
        <v>40198</v>
      </c>
      <c r="I83" s="50" t="s">
        <v>61</v>
      </c>
      <c r="J83" s="50" t="s">
        <v>62</v>
      </c>
      <c r="K83" s="50" t="s">
        <v>63</v>
      </c>
      <c r="L83" s="51">
        <v>26085.833088799998</v>
      </c>
      <c r="M83" s="51">
        <v>28265781.9551</v>
      </c>
      <c r="N83" s="51">
        <v>648.89566158299999</v>
      </c>
      <c r="O83" s="51">
        <v>366</v>
      </c>
    </row>
    <row r="84" spans="1:15" x14ac:dyDescent="0.25">
      <c r="A84" s="50">
        <v>83</v>
      </c>
      <c r="B84" s="51">
        <v>9542</v>
      </c>
      <c r="C84" s="51">
        <v>9542</v>
      </c>
      <c r="D84" s="51">
        <v>4622.17</v>
      </c>
      <c r="E84" s="50" t="s">
        <v>134</v>
      </c>
      <c r="F84" s="50" t="s">
        <v>59</v>
      </c>
      <c r="G84" s="50" t="s">
        <v>141</v>
      </c>
      <c r="H84" s="52">
        <v>40358</v>
      </c>
      <c r="I84" s="50" t="s">
        <v>61</v>
      </c>
      <c r="J84" s="50" t="s">
        <v>62</v>
      </c>
      <c r="K84" s="50" t="s">
        <v>63</v>
      </c>
      <c r="L84" s="51">
        <v>84821.002114300005</v>
      </c>
      <c r="M84" s="51">
        <v>202571888.91100001</v>
      </c>
      <c r="N84" s="51">
        <v>4650.4292746000001</v>
      </c>
      <c r="O84" s="51">
        <v>4622.17</v>
      </c>
    </row>
    <row r="85" spans="1:15" x14ac:dyDescent="0.25">
      <c r="A85" s="50">
        <v>84</v>
      </c>
      <c r="B85" s="51">
        <v>9623</v>
      </c>
      <c r="C85" s="51">
        <v>9623</v>
      </c>
      <c r="D85" s="51">
        <v>330.56</v>
      </c>
      <c r="E85" s="50" t="s">
        <v>58</v>
      </c>
      <c r="F85" s="50" t="s">
        <v>59</v>
      </c>
      <c r="G85" s="50" t="s">
        <v>142</v>
      </c>
      <c r="H85" s="52">
        <v>40030</v>
      </c>
      <c r="I85" s="50" t="s">
        <v>61</v>
      </c>
      <c r="J85" s="50" t="s">
        <v>62</v>
      </c>
      <c r="K85" s="50" t="s">
        <v>63</v>
      </c>
      <c r="L85" s="51">
        <v>20259.647642399999</v>
      </c>
      <c r="M85" s="51">
        <v>15421248.9825</v>
      </c>
      <c r="N85" s="51">
        <v>354.02457914799999</v>
      </c>
      <c r="O85" s="51">
        <v>330.56</v>
      </c>
    </row>
    <row r="86" spans="1:15" x14ac:dyDescent="0.25">
      <c r="A86" s="50">
        <v>85</v>
      </c>
      <c r="B86" s="51">
        <v>9716</v>
      </c>
      <c r="C86" s="51">
        <v>9716</v>
      </c>
      <c r="D86" s="51">
        <v>100.27</v>
      </c>
      <c r="E86" s="50" t="s">
        <v>134</v>
      </c>
      <c r="F86" s="50" t="s">
        <v>59</v>
      </c>
      <c r="G86" s="50" t="s">
        <v>143</v>
      </c>
      <c r="H86" s="52">
        <v>40451</v>
      </c>
      <c r="I86" s="50" t="s">
        <v>61</v>
      </c>
      <c r="J86" s="50" t="s">
        <v>62</v>
      </c>
      <c r="K86" s="50" t="s">
        <v>63</v>
      </c>
      <c r="L86" s="51">
        <v>9706.0927487099998</v>
      </c>
      <c r="M86" s="51">
        <v>4421574.8946200004</v>
      </c>
      <c r="N86" s="51">
        <v>101.505798461</v>
      </c>
      <c r="O86" s="51">
        <v>100.27</v>
      </c>
    </row>
    <row r="87" spans="1:15" x14ac:dyDescent="0.25">
      <c r="A87" s="50">
        <v>86</v>
      </c>
      <c r="B87" s="51">
        <v>9720</v>
      </c>
      <c r="C87" s="51">
        <v>9720</v>
      </c>
      <c r="D87" s="51">
        <v>1222.07</v>
      </c>
      <c r="E87" s="50" t="s">
        <v>134</v>
      </c>
      <c r="F87" s="50" t="s">
        <v>67</v>
      </c>
      <c r="G87" s="50" t="s">
        <v>144</v>
      </c>
      <c r="H87" s="52">
        <v>40477</v>
      </c>
      <c r="I87" s="50" t="s">
        <v>61</v>
      </c>
      <c r="J87" s="50" t="s">
        <v>62</v>
      </c>
      <c r="K87" s="50" t="s">
        <v>63</v>
      </c>
      <c r="L87" s="51">
        <v>32143.311758899999</v>
      </c>
      <c r="M87" s="51">
        <v>47327315.0277</v>
      </c>
      <c r="N87" s="51">
        <v>1086.48999856</v>
      </c>
      <c r="O87" s="51">
        <v>1086.48999856</v>
      </c>
    </row>
    <row r="88" spans="1:15" x14ac:dyDescent="0.25">
      <c r="A88" s="50">
        <v>87</v>
      </c>
      <c r="B88" s="51">
        <v>9722</v>
      </c>
      <c r="C88" s="51">
        <v>9722</v>
      </c>
      <c r="D88" s="51">
        <v>1728</v>
      </c>
      <c r="E88" s="50" t="s">
        <v>134</v>
      </c>
      <c r="F88" s="50" t="s">
        <v>67</v>
      </c>
      <c r="G88" s="50" t="s">
        <v>145</v>
      </c>
      <c r="H88" s="52">
        <v>40472</v>
      </c>
      <c r="I88" s="50" t="s">
        <v>61</v>
      </c>
      <c r="J88" s="50" t="s">
        <v>62</v>
      </c>
      <c r="K88" s="50" t="s">
        <v>63</v>
      </c>
      <c r="L88" s="51">
        <v>52813.246151200001</v>
      </c>
      <c r="M88" s="51">
        <v>90609355.403500006</v>
      </c>
      <c r="N88" s="51">
        <v>2080.11289812</v>
      </c>
      <c r="O88" s="51">
        <v>1728</v>
      </c>
    </row>
    <row r="89" spans="1:15" x14ac:dyDescent="0.25">
      <c r="A89" s="50">
        <v>88</v>
      </c>
      <c r="B89" s="51">
        <v>9785</v>
      </c>
      <c r="C89" s="51">
        <v>9785</v>
      </c>
      <c r="D89" s="51">
        <v>66.13</v>
      </c>
      <c r="E89" s="50" t="s">
        <v>134</v>
      </c>
      <c r="F89" s="50" t="s">
        <v>59</v>
      </c>
      <c r="G89" s="50" t="s">
        <v>146</v>
      </c>
      <c r="H89" s="52">
        <v>40449</v>
      </c>
      <c r="I89" s="50" t="s">
        <v>61</v>
      </c>
      <c r="J89" s="50" t="s">
        <v>62</v>
      </c>
      <c r="K89" s="50" t="s">
        <v>63</v>
      </c>
      <c r="L89" s="51">
        <v>10088.7157336</v>
      </c>
      <c r="M89" s="51">
        <v>2892916.16341</v>
      </c>
      <c r="N89" s="51">
        <v>66.4124824405</v>
      </c>
      <c r="O89" s="51">
        <v>66.13</v>
      </c>
    </row>
    <row r="90" spans="1:15" x14ac:dyDescent="0.25">
      <c r="A90" s="50">
        <v>89</v>
      </c>
      <c r="B90" s="51">
        <v>9907</v>
      </c>
      <c r="C90" s="51">
        <v>9907</v>
      </c>
      <c r="D90" s="51">
        <v>4519.32</v>
      </c>
      <c r="E90" s="50" t="s">
        <v>134</v>
      </c>
      <c r="F90" s="50" t="s">
        <v>59</v>
      </c>
      <c r="G90" s="50" t="s">
        <v>147</v>
      </c>
      <c r="H90" s="52">
        <v>40640</v>
      </c>
      <c r="I90" s="50" t="s">
        <v>61</v>
      </c>
      <c r="J90" s="50" t="s">
        <v>62</v>
      </c>
      <c r="K90" s="50" t="s">
        <v>63</v>
      </c>
      <c r="L90" s="51">
        <v>85855.422015899996</v>
      </c>
      <c r="M90" s="51">
        <v>197754364.36300001</v>
      </c>
      <c r="N90" s="51">
        <v>4539.8336864700004</v>
      </c>
      <c r="O90" s="51">
        <v>4519.32</v>
      </c>
    </row>
    <row r="91" spans="1:15" x14ac:dyDescent="0.25">
      <c r="A91" s="50">
        <v>90</v>
      </c>
      <c r="B91" s="51">
        <v>9917</v>
      </c>
      <c r="C91" s="51">
        <v>9917</v>
      </c>
      <c r="D91" s="51">
        <v>102.87</v>
      </c>
      <c r="E91" s="50" t="s">
        <v>134</v>
      </c>
      <c r="F91" s="50" t="s">
        <v>59</v>
      </c>
      <c r="G91" s="50" t="s">
        <v>148</v>
      </c>
      <c r="H91" s="52">
        <v>40722</v>
      </c>
      <c r="I91" s="50" t="s">
        <v>61</v>
      </c>
      <c r="J91" s="50" t="s">
        <v>62</v>
      </c>
      <c r="K91" s="50" t="s">
        <v>63</v>
      </c>
      <c r="L91" s="51">
        <v>8528.3425954499999</v>
      </c>
      <c r="M91" s="51">
        <v>4434790.4165200004</v>
      </c>
      <c r="N91" s="51">
        <v>101.80918631199999</v>
      </c>
      <c r="O91" s="51">
        <v>101.80918631199999</v>
      </c>
    </row>
    <row r="92" spans="1:15" x14ac:dyDescent="0.25">
      <c r="A92" s="50">
        <v>91</v>
      </c>
      <c r="B92" s="51">
        <v>10033</v>
      </c>
      <c r="C92" s="51">
        <v>10033</v>
      </c>
      <c r="D92" s="51">
        <v>271.69</v>
      </c>
      <c r="E92" s="50" t="s">
        <v>134</v>
      </c>
      <c r="F92" s="50" t="s">
        <v>59</v>
      </c>
      <c r="G92" s="50" t="s">
        <v>149</v>
      </c>
      <c r="H92" s="52">
        <v>40757</v>
      </c>
      <c r="I92" s="50" t="s">
        <v>61</v>
      </c>
      <c r="J92" s="50" t="s">
        <v>62</v>
      </c>
      <c r="K92" s="50" t="s">
        <v>63</v>
      </c>
      <c r="L92" s="51">
        <v>15578.2378477</v>
      </c>
      <c r="M92" s="51">
        <v>11722356.339400001</v>
      </c>
      <c r="N92" s="51">
        <v>269.10934868999999</v>
      </c>
      <c r="O92" s="51">
        <v>269.10934868999999</v>
      </c>
    </row>
    <row r="93" spans="1:15" x14ac:dyDescent="0.25">
      <c r="A93" s="50">
        <v>92</v>
      </c>
      <c r="B93" s="51">
        <v>10057</v>
      </c>
      <c r="C93" s="51">
        <v>10057</v>
      </c>
      <c r="D93" s="51">
        <v>162.32</v>
      </c>
      <c r="E93" s="50" t="s">
        <v>150</v>
      </c>
      <c r="F93" s="50" t="s">
        <v>59</v>
      </c>
      <c r="G93" s="50" t="s">
        <v>68</v>
      </c>
      <c r="H93" s="52">
        <v>40792</v>
      </c>
      <c r="I93" s="50" t="s">
        <v>61</v>
      </c>
      <c r="J93" s="50" t="s">
        <v>88</v>
      </c>
      <c r="K93" s="50" t="s">
        <v>63</v>
      </c>
      <c r="L93" s="51">
        <v>25790.674869900002</v>
      </c>
      <c r="M93" s="51">
        <v>7192816.8619200001</v>
      </c>
      <c r="N93" s="51">
        <v>165.12501453799999</v>
      </c>
      <c r="O93" s="51">
        <v>162.32</v>
      </c>
    </row>
    <row r="94" spans="1:15" x14ac:dyDescent="0.25">
      <c r="A94" s="50">
        <v>93</v>
      </c>
      <c r="B94" s="51">
        <v>10066</v>
      </c>
      <c r="C94" s="51">
        <v>10066</v>
      </c>
      <c r="D94" s="51">
        <v>1303.32</v>
      </c>
      <c r="E94" s="50" t="s">
        <v>58</v>
      </c>
      <c r="F94" s="50" t="s">
        <v>59</v>
      </c>
      <c r="G94" s="50" t="s">
        <v>151</v>
      </c>
      <c r="H94" s="52">
        <v>39550</v>
      </c>
      <c r="I94" s="50" t="s">
        <v>61</v>
      </c>
      <c r="J94" s="50" t="s">
        <v>62</v>
      </c>
      <c r="K94" s="50" t="s">
        <v>63</v>
      </c>
      <c r="L94" s="51">
        <v>66940.896332899996</v>
      </c>
      <c r="M94" s="51">
        <v>56850059.963</v>
      </c>
      <c r="N94" s="51">
        <v>1305.1030157</v>
      </c>
      <c r="O94" s="51">
        <v>1303.32</v>
      </c>
    </row>
    <row r="95" spans="1:15" x14ac:dyDescent="0.25">
      <c r="A95" s="50">
        <v>94</v>
      </c>
      <c r="B95" s="51">
        <v>10067</v>
      </c>
      <c r="C95" s="51">
        <v>10067</v>
      </c>
      <c r="D95" s="51">
        <v>1083</v>
      </c>
      <c r="E95" s="50" t="s">
        <v>58</v>
      </c>
      <c r="F95" s="50" t="s">
        <v>59</v>
      </c>
      <c r="G95" s="50" t="s">
        <v>152</v>
      </c>
      <c r="H95" s="52">
        <v>37692</v>
      </c>
      <c r="I95" s="50" t="s">
        <v>61</v>
      </c>
      <c r="J95" s="50" t="s">
        <v>62</v>
      </c>
      <c r="K95" s="50" t="s">
        <v>63</v>
      </c>
      <c r="L95" s="51">
        <v>21565.704137500001</v>
      </c>
      <c r="M95" s="51">
        <v>16502274.1907</v>
      </c>
      <c r="N95" s="51">
        <v>378.84160238800001</v>
      </c>
      <c r="O95" s="51">
        <v>378.84160238800001</v>
      </c>
    </row>
    <row r="96" spans="1:15" x14ac:dyDescent="0.25">
      <c r="A96" s="50">
        <v>95</v>
      </c>
      <c r="B96" s="51">
        <v>10071</v>
      </c>
      <c r="C96" s="51">
        <v>10071</v>
      </c>
      <c r="D96" s="51">
        <v>985.04</v>
      </c>
      <c r="E96" s="50" t="s">
        <v>134</v>
      </c>
      <c r="F96" s="50" t="s">
        <v>59</v>
      </c>
      <c r="G96" s="50" t="s">
        <v>153</v>
      </c>
      <c r="H96" s="52">
        <v>40788</v>
      </c>
      <c r="I96" s="50" t="s">
        <v>61</v>
      </c>
      <c r="J96" s="50" t="s">
        <v>62</v>
      </c>
      <c r="K96" s="50" t="s">
        <v>63</v>
      </c>
      <c r="L96" s="51">
        <v>37925.561529799998</v>
      </c>
      <c r="M96" s="51">
        <v>26390839.904800002</v>
      </c>
      <c r="N96" s="51">
        <v>605.85274261799998</v>
      </c>
      <c r="O96" s="51">
        <v>605.85274261799998</v>
      </c>
    </row>
    <row r="97" spans="1:15" x14ac:dyDescent="0.25">
      <c r="A97" s="50">
        <v>96</v>
      </c>
      <c r="B97" s="51">
        <v>10086</v>
      </c>
      <c r="C97" s="51">
        <v>10086</v>
      </c>
      <c r="D97" s="51">
        <v>122.11</v>
      </c>
      <c r="E97" s="50" t="s">
        <v>134</v>
      </c>
      <c r="F97" s="50" t="s">
        <v>59</v>
      </c>
      <c r="G97" s="50" t="s">
        <v>154</v>
      </c>
      <c r="H97" s="52">
        <v>40764</v>
      </c>
      <c r="I97" s="50" t="s">
        <v>61</v>
      </c>
      <c r="J97" s="50" t="s">
        <v>62</v>
      </c>
      <c r="K97" s="50" t="s">
        <v>63</v>
      </c>
      <c r="L97" s="51">
        <v>12530.1822063</v>
      </c>
      <c r="M97" s="51">
        <v>5234409.6412300002</v>
      </c>
      <c r="N97" s="51">
        <v>120.165991252</v>
      </c>
      <c r="O97" s="51">
        <v>120.165991252</v>
      </c>
    </row>
    <row r="98" spans="1:15" x14ac:dyDescent="0.25">
      <c r="A98" s="50">
        <v>97</v>
      </c>
      <c r="B98" s="51">
        <v>10095</v>
      </c>
      <c r="C98" s="51">
        <v>10095</v>
      </c>
      <c r="D98" s="51">
        <v>633.37</v>
      </c>
      <c r="E98" s="50" t="s">
        <v>134</v>
      </c>
      <c r="F98" s="50" t="s">
        <v>59</v>
      </c>
      <c r="G98" s="50" t="s">
        <v>155</v>
      </c>
      <c r="H98" s="52">
        <v>40695</v>
      </c>
      <c r="I98" s="50" t="s">
        <v>61</v>
      </c>
      <c r="J98" s="50" t="s">
        <v>62</v>
      </c>
      <c r="K98" s="50" t="s">
        <v>63</v>
      </c>
      <c r="L98" s="51">
        <v>40096.4268581</v>
      </c>
      <c r="M98" s="51">
        <v>20644424.4899</v>
      </c>
      <c r="N98" s="51">
        <v>473.93266914200001</v>
      </c>
      <c r="O98" s="51">
        <v>473.93266914200001</v>
      </c>
    </row>
    <row r="99" spans="1:15" x14ac:dyDescent="0.25">
      <c r="A99" s="50">
        <v>98</v>
      </c>
      <c r="B99" s="51">
        <v>10135</v>
      </c>
      <c r="C99" s="51">
        <v>10135</v>
      </c>
      <c r="D99" s="51">
        <v>256.63</v>
      </c>
      <c r="E99" s="50" t="s">
        <v>58</v>
      </c>
      <c r="F99" s="50" t="s">
        <v>59</v>
      </c>
      <c r="G99" s="50" t="s">
        <v>156</v>
      </c>
      <c r="H99" s="52">
        <v>39661</v>
      </c>
      <c r="I99" s="50" t="s">
        <v>61</v>
      </c>
      <c r="J99" s="50" t="s">
        <v>62</v>
      </c>
      <c r="K99" s="50" t="s">
        <v>63</v>
      </c>
      <c r="L99" s="51">
        <v>17824.576949499999</v>
      </c>
      <c r="M99" s="51">
        <v>11185850.9649</v>
      </c>
      <c r="N99" s="51">
        <v>256.79283077299999</v>
      </c>
      <c r="O99" s="51">
        <v>256.63</v>
      </c>
    </row>
    <row r="100" spans="1:15" x14ac:dyDescent="0.25">
      <c r="A100" s="50">
        <v>99</v>
      </c>
      <c r="B100" s="51">
        <v>10423</v>
      </c>
      <c r="C100" s="51">
        <v>10423</v>
      </c>
      <c r="D100" s="51">
        <v>310</v>
      </c>
      <c r="E100" s="50" t="s">
        <v>150</v>
      </c>
      <c r="F100" s="50" t="s">
        <v>59</v>
      </c>
      <c r="G100" s="50" t="s">
        <v>157</v>
      </c>
      <c r="H100" s="52">
        <v>40823</v>
      </c>
      <c r="I100" s="50" t="s">
        <v>61</v>
      </c>
      <c r="J100" s="50" t="s">
        <v>88</v>
      </c>
      <c r="K100" s="50" t="s">
        <v>63</v>
      </c>
      <c r="L100" s="51">
        <v>16993.073416800002</v>
      </c>
      <c r="M100" s="51">
        <v>13323472.513900001</v>
      </c>
      <c r="N100" s="51">
        <v>305.86606537900002</v>
      </c>
      <c r="O100" s="51">
        <v>305.86606537900002</v>
      </c>
    </row>
    <row r="101" spans="1:15" x14ac:dyDescent="0.25">
      <c r="A101" s="50">
        <v>100</v>
      </c>
      <c r="B101" s="51">
        <v>10481</v>
      </c>
      <c r="C101" s="51">
        <v>10481</v>
      </c>
      <c r="D101" s="51">
        <v>1633.02</v>
      </c>
      <c r="E101" s="50" t="s">
        <v>134</v>
      </c>
      <c r="F101" s="50" t="s">
        <v>67</v>
      </c>
      <c r="G101" s="50" t="s">
        <v>158</v>
      </c>
      <c r="H101" s="52">
        <v>40968</v>
      </c>
      <c r="I101" s="50" t="s">
        <v>61</v>
      </c>
      <c r="J101" s="50" t="s">
        <v>62</v>
      </c>
      <c r="K101" s="50" t="s">
        <v>63</v>
      </c>
      <c r="L101" s="51">
        <v>50274.197331900003</v>
      </c>
      <c r="M101" s="51">
        <v>19672171.316100001</v>
      </c>
      <c r="N101" s="51">
        <v>451.61271820600001</v>
      </c>
      <c r="O101" s="51">
        <v>451.61271820600001</v>
      </c>
    </row>
    <row r="102" spans="1:15" x14ac:dyDescent="0.25">
      <c r="A102" s="50">
        <v>101</v>
      </c>
      <c r="B102" s="51">
        <v>10486</v>
      </c>
      <c r="C102" s="51">
        <v>10486</v>
      </c>
      <c r="D102" s="51">
        <v>45.73</v>
      </c>
      <c r="E102" s="50" t="s">
        <v>134</v>
      </c>
      <c r="F102" s="50" t="s">
        <v>59</v>
      </c>
      <c r="G102" s="50" t="s">
        <v>159</v>
      </c>
      <c r="H102" s="52">
        <v>40981</v>
      </c>
      <c r="I102" s="50" t="s">
        <v>61</v>
      </c>
      <c r="J102" s="50" t="s">
        <v>62</v>
      </c>
      <c r="K102" s="50" t="s">
        <v>63</v>
      </c>
      <c r="L102" s="51">
        <v>9497.9230502600003</v>
      </c>
      <c r="M102" s="51">
        <v>1988782.1012599999</v>
      </c>
      <c r="N102" s="51">
        <v>45.656337383299999</v>
      </c>
      <c r="O102" s="51">
        <v>45.656337383299999</v>
      </c>
    </row>
    <row r="103" spans="1:15" x14ac:dyDescent="0.25">
      <c r="A103" s="50">
        <v>102</v>
      </c>
      <c r="B103" s="51">
        <v>10580</v>
      </c>
      <c r="C103" s="51">
        <v>10580</v>
      </c>
      <c r="D103" s="51">
        <v>100</v>
      </c>
      <c r="E103" s="50" t="s">
        <v>150</v>
      </c>
      <c r="F103" s="50" t="s">
        <v>59</v>
      </c>
      <c r="G103" s="50" t="s">
        <v>160</v>
      </c>
      <c r="H103" s="52">
        <v>41015</v>
      </c>
      <c r="I103" s="50" t="s">
        <v>61</v>
      </c>
      <c r="J103" s="50" t="s">
        <v>88</v>
      </c>
      <c r="K103" s="50" t="s">
        <v>63</v>
      </c>
      <c r="L103" s="51">
        <v>5593.1937059600004</v>
      </c>
      <c r="M103" s="51">
        <v>1453425.3119399999</v>
      </c>
      <c r="N103" s="51">
        <v>33.366187457800002</v>
      </c>
      <c r="O103" s="51">
        <v>33.366187457800002</v>
      </c>
    </row>
    <row r="104" spans="1:15" x14ac:dyDescent="0.25">
      <c r="A104" s="50">
        <v>103</v>
      </c>
      <c r="B104" s="51">
        <v>10605</v>
      </c>
      <c r="C104" s="51">
        <v>10605</v>
      </c>
      <c r="D104" s="51">
        <v>206.53</v>
      </c>
      <c r="E104" s="50" t="s">
        <v>134</v>
      </c>
      <c r="F104" s="50" t="s">
        <v>59</v>
      </c>
      <c r="G104" s="50" t="s">
        <v>147</v>
      </c>
      <c r="H104" s="52">
        <v>40640</v>
      </c>
      <c r="I104" s="50" t="s">
        <v>61</v>
      </c>
      <c r="J104" s="50" t="s">
        <v>62</v>
      </c>
      <c r="K104" s="50" t="s">
        <v>63</v>
      </c>
      <c r="L104" s="51">
        <v>12024.9103971</v>
      </c>
      <c r="M104" s="51">
        <v>9019349.5893900003</v>
      </c>
      <c r="N104" s="51">
        <v>207.05660392300001</v>
      </c>
      <c r="O104" s="51">
        <v>206.53</v>
      </c>
    </row>
    <row r="105" spans="1:15" x14ac:dyDescent="0.25">
      <c r="A105" s="50">
        <v>104</v>
      </c>
      <c r="B105" s="51">
        <v>10671</v>
      </c>
      <c r="C105" s="51">
        <v>10671</v>
      </c>
      <c r="D105" s="51">
        <v>37.42</v>
      </c>
      <c r="E105" s="50" t="s">
        <v>161</v>
      </c>
      <c r="F105" s="50" t="s">
        <v>59</v>
      </c>
      <c r="G105" s="50" t="s">
        <v>162</v>
      </c>
      <c r="H105" s="52">
        <v>41093</v>
      </c>
      <c r="I105" s="50" t="s">
        <v>61</v>
      </c>
      <c r="J105" s="50" t="s">
        <v>29</v>
      </c>
      <c r="K105" s="50" t="s">
        <v>63</v>
      </c>
      <c r="L105" s="51">
        <v>13096.731575600001</v>
      </c>
      <c r="M105" s="51">
        <v>1634664.82669</v>
      </c>
      <c r="N105" s="51">
        <v>37.526890848699999</v>
      </c>
      <c r="O105" s="51">
        <v>37.42</v>
      </c>
    </row>
    <row r="106" spans="1:15" x14ac:dyDescent="0.25">
      <c r="A106" s="50">
        <v>105</v>
      </c>
      <c r="B106" s="51">
        <v>10678</v>
      </c>
      <c r="C106" s="51">
        <v>10678</v>
      </c>
      <c r="D106" s="51">
        <v>168.67</v>
      </c>
      <c r="E106" s="50" t="s">
        <v>134</v>
      </c>
      <c r="F106" s="50" t="s">
        <v>59</v>
      </c>
      <c r="G106" s="50" t="s">
        <v>163</v>
      </c>
      <c r="H106" s="52">
        <v>41099</v>
      </c>
      <c r="I106" s="50" t="s">
        <v>61</v>
      </c>
      <c r="J106" s="50" t="s">
        <v>62</v>
      </c>
      <c r="K106" s="50" t="s">
        <v>63</v>
      </c>
      <c r="L106" s="51">
        <v>19131.692017699999</v>
      </c>
      <c r="M106" s="51">
        <v>7424135.2987299999</v>
      </c>
      <c r="N106" s="51">
        <v>170.435376386</v>
      </c>
      <c r="O106" s="51">
        <v>168.67</v>
      </c>
    </row>
    <row r="107" spans="1:15" x14ac:dyDescent="0.25">
      <c r="A107" s="50">
        <v>106</v>
      </c>
      <c r="B107" s="51">
        <v>10680</v>
      </c>
      <c r="C107" s="51">
        <v>10680</v>
      </c>
      <c r="D107" s="51">
        <v>314.45999999999998</v>
      </c>
      <c r="E107" s="50" t="s">
        <v>134</v>
      </c>
      <c r="F107" s="50" t="s">
        <v>59</v>
      </c>
      <c r="G107" s="50" t="s">
        <v>119</v>
      </c>
      <c r="H107" s="52">
        <v>41093</v>
      </c>
      <c r="I107" s="50" t="s">
        <v>61</v>
      </c>
      <c r="J107" s="50" t="s">
        <v>62</v>
      </c>
      <c r="K107" s="50" t="s">
        <v>63</v>
      </c>
      <c r="L107" s="51">
        <v>21434.027741999998</v>
      </c>
      <c r="M107" s="51">
        <v>14001328.9099</v>
      </c>
      <c r="N107" s="51">
        <v>321.42756922299998</v>
      </c>
      <c r="O107" s="51">
        <v>314.45999999999998</v>
      </c>
    </row>
    <row r="108" spans="1:15" x14ac:dyDescent="0.25">
      <c r="A108" s="50">
        <v>107</v>
      </c>
      <c r="B108" s="51">
        <v>10856</v>
      </c>
      <c r="C108" s="51">
        <v>10856</v>
      </c>
      <c r="D108" s="51">
        <v>734.18</v>
      </c>
      <c r="E108" s="50" t="s">
        <v>150</v>
      </c>
      <c r="F108" s="50" t="s">
        <v>67</v>
      </c>
      <c r="G108" s="50" t="s">
        <v>164</v>
      </c>
      <c r="H108" s="52">
        <v>41180</v>
      </c>
      <c r="I108" s="50" t="s">
        <v>61</v>
      </c>
      <c r="J108" s="50" t="s">
        <v>88</v>
      </c>
      <c r="K108" s="50" t="s">
        <v>63</v>
      </c>
      <c r="L108" s="51">
        <v>30917.510756</v>
      </c>
      <c r="M108" s="51">
        <v>31692660.234099999</v>
      </c>
      <c r="N108" s="51">
        <v>727.566276518</v>
      </c>
      <c r="O108" s="51">
        <v>727.566276518</v>
      </c>
    </row>
    <row r="109" spans="1:15" x14ac:dyDescent="0.25">
      <c r="A109" s="50">
        <v>108</v>
      </c>
      <c r="B109" s="51">
        <v>10857</v>
      </c>
      <c r="C109" s="51">
        <v>10857</v>
      </c>
      <c r="D109" s="51">
        <v>2770.67</v>
      </c>
      <c r="E109" s="50" t="s">
        <v>150</v>
      </c>
      <c r="F109" s="50" t="s">
        <v>67</v>
      </c>
      <c r="G109" s="50" t="s">
        <v>165</v>
      </c>
      <c r="H109" s="52">
        <v>41180</v>
      </c>
      <c r="I109" s="50" t="s">
        <v>61</v>
      </c>
      <c r="J109" s="50" t="s">
        <v>88</v>
      </c>
      <c r="K109" s="50" t="s">
        <v>63</v>
      </c>
      <c r="L109" s="51">
        <v>83255.926307700007</v>
      </c>
      <c r="M109" s="51">
        <v>100933239.817</v>
      </c>
      <c r="N109" s="51">
        <v>2317.11762056</v>
      </c>
      <c r="O109" s="51">
        <v>2317.11762056</v>
      </c>
    </row>
    <row r="110" spans="1:15" x14ac:dyDescent="0.25">
      <c r="A110" s="50">
        <v>109</v>
      </c>
      <c r="B110" s="51">
        <v>11050</v>
      </c>
      <c r="C110" s="51">
        <v>11050</v>
      </c>
      <c r="D110" s="51">
        <v>959.34</v>
      </c>
      <c r="E110" s="50" t="s">
        <v>134</v>
      </c>
      <c r="F110" s="50" t="s">
        <v>59</v>
      </c>
      <c r="G110" s="50" t="s">
        <v>109</v>
      </c>
      <c r="H110" s="52">
        <v>41299</v>
      </c>
      <c r="I110" s="50" t="s">
        <v>61</v>
      </c>
      <c r="J110" s="50" t="s">
        <v>62</v>
      </c>
      <c r="K110" s="50" t="s">
        <v>63</v>
      </c>
      <c r="L110" s="51">
        <v>33710.154454700001</v>
      </c>
      <c r="M110" s="51">
        <v>41657912.1818</v>
      </c>
      <c r="N110" s="51">
        <v>956.33789747399999</v>
      </c>
      <c r="O110" s="51">
        <v>956.33789747399999</v>
      </c>
    </row>
    <row r="111" spans="1:15" x14ac:dyDescent="0.25">
      <c r="A111" s="50">
        <v>110</v>
      </c>
      <c r="B111" s="51">
        <v>11318</v>
      </c>
      <c r="C111" s="51">
        <v>11318</v>
      </c>
      <c r="D111" s="51">
        <v>1000.35</v>
      </c>
      <c r="E111" s="50" t="s">
        <v>134</v>
      </c>
      <c r="F111" s="50" t="s">
        <v>59</v>
      </c>
      <c r="G111" s="50" t="s">
        <v>166</v>
      </c>
      <c r="H111" s="52">
        <v>41330</v>
      </c>
      <c r="I111" s="50" t="s">
        <v>61</v>
      </c>
      <c r="J111" s="50" t="s">
        <v>62</v>
      </c>
      <c r="K111" s="50" t="s">
        <v>63</v>
      </c>
      <c r="L111" s="51">
        <v>29263.378805600001</v>
      </c>
      <c r="M111" s="51">
        <v>37175660.119499996</v>
      </c>
      <c r="N111" s="51">
        <v>853.43913734099999</v>
      </c>
      <c r="O111" s="51">
        <v>853.43913734099999</v>
      </c>
    </row>
    <row r="112" spans="1:15" x14ac:dyDescent="0.25">
      <c r="A112" s="50">
        <v>111</v>
      </c>
      <c r="B112" s="51">
        <v>11813</v>
      </c>
      <c r="C112" s="51">
        <v>11813</v>
      </c>
      <c r="D112" s="51">
        <v>312.48</v>
      </c>
      <c r="E112" s="50" t="s">
        <v>134</v>
      </c>
      <c r="F112" s="50" t="s">
        <v>59</v>
      </c>
      <c r="G112" s="50" t="s">
        <v>82</v>
      </c>
      <c r="H112" s="52">
        <v>41394</v>
      </c>
      <c r="I112" s="50" t="s">
        <v>61</v>
      </c>
      <c r="J112" s="50" t="s">
        <v>62</v>
      </c>
      <c r="K112" s="50" t="s">
        <v>63</v>
      </c>
      <c r="L112" s="51">
        <v>17857.043923000001</v>
      </c>
      <c r="M112" s="51">
        <v>13647638.9373</v>
      </c>
      <c r="N112" s="51">
        <v>313.30793223199998</v>
      </c>
      <c r="O112" s="51">
        <v>312.48</v>
      </c>
    </row>
    <row r="113" spans="1:15" x14ac:dyDescent="0.25">
      <c r="A113" s="50">
        <v>112</v>
      </c>
      <c r="B113" s="51">
        <v>12218</v>
      </c>
      <c r="C113" s="51">
        <v>12218</v>
      </c>
      <c r="D113" s="51">
        <v>108.03</v>
      </c>
      <c r="E113" s="50" t="s">
        <v>167</v>
      </c>
      <c r="F113" s="50" t="s">
        <v>67</v>
      </c>
      <c r="G113" s="50" t="s">
        <v>168</v>
      </c>
      <c r="H113" s="52">
        <v>41477</v>
      </c>
      <c r="I113" s="50" t="s">
        <v>61</v>
      </c>
      <c r="J113" s="50" t="s">
        <v>6</v>
      </c>
      <c r="K113" s="50" t="s">
        <v>63</v>
      </c>
      <c r="L113" s="51">
        <v>6079.1523449599999</v>
      </c>
      <c r="M113" s="51">
        <v>874144.49547900003</v>
      </c>
      <c r="N113" s="51">
        <v>20.067676585600001</v>
      </c>
      <c r="O113" s="51">
        <v>20.067676585600001</v>
      </c>
    </row>
    <row r="114" spans="1:15" x14ac:dyDescent="0.25">
      <c r="A114" s="50">
        <v>113</v>
      </c>
      <c r="B114" s="51">
        <v>12271</v>
      </c>
      <c r="C114" s="51">
        <v>12271</v>
      </c>
      <c r="D114" s="51">
        <v>699.84</v>
      </c>
      <c r="E114" s="50" t="s">
        <v>150</v>
      </c>
      <c r="F114" s="50" t="s">
        <v>67</v>
      </c>
      <c r="G114" s="50" t="s">
        <v>169</v>
      </c>
      <c r="H114" s="52">
        <v>41499</v>
      </c>
      <c r="I114" s="50" t="s">
        <v>61</v>
      </c>
      <c r="J114" s="50" t="s">
        <v>88</v>
      </c>
      <c r="K114" s="50" t="s">
        <v>63</v>
      </c>
      <c r="L114" s="51">
        <v>24564.261338100001</v>
      </c>
      <c r="M114" s="51">
        <v>30608558.245099999</v>
      </c>
      <c r="N114" s="51">
        <v>702.67861982800002</v>
      </c>
      <c r="O114" s="51">
        <v>699.84</v>
      </c>
    </row>
    <row r="115" spans="1:15" x14ac:dyDescent="0.25">
      <c r="A115" s="50">
        <v>114</v>
      </c>
      <c r="B115" s="51">
        <v>12610</v>
      </c>
      <c r="C115" s="51">
        <v>12610</v>
      </c>
      <c r="D115" s="51">
        <v>81.67</v>
      </c>
      <c r="E115" s="50" t="s">
        <v>167</v>
      </c>
      <c r="F115" s="50" t="s">
        <v>59</v>
      </c>
      <c r="G115" s="50" t="s">
        <v>170</v>
      </c>
      <c r="H115" s="52">
        <v>41549</v>
      </c>
      <c r="I115" s="50" t="s">
        <v>61</v>
      </c>
      <c r="J115" s="50" t="s">
        <v>6</v>
      </c>
      <c r="K115" s="50" t="s">
        <v>63</v>
      </c>
      <c r="L115" s="51">
        <v>8399.7858578699997</v>
      </c>
      <c r="M115" s="51">
        <v>4368014.9852200001</v>
      </c>
      <c r="N115" s="51">
        <v>100.27622721100001</v>
      </c>
      <c r="O115" s="51">
        <v>81.67</v>
      </c>
    </row>
    <row r="116" spans="1:15" x14ac:dyDescent="0.25">
      <c r="A116" s="50">
        <v>115</v>
      </c>
      <c r="B116" s="51">
        <v>12669</v>
      </c>
      <c r="C116" s="51">
        <v>12669</v>
      </c>
      <c r="D116" s="51">
        <v>550.5</v>
      </c>
      <c r="E116" s="50" t="s">
        <v>167</v>
      </c>
      <c r="F116" s="50" t="s">
        <v>67</v>
      </c>
      <c r="G116" s="50" t="s">
        <v>171</v>
      </c>
      <c r="H116" s="52">
        <v>41550</v>
      </c>
      <c r="I116" s="50" t="s">
        <v>61</v>
      </c>
      <c r="J116" s="50" t="s">
        <v>6</v>
      </c>
      <c r="K116" s="50" t="s">
        <v>63</v>
      </c>
      <c r="L116" s="51">
        <v>29065.498853500001</v>
      </c>
      <c r="M116" s="51">
        <v>43944862.859800003</v>
      </c>
      <c r="N116" s="51">
        <v>1008.83927089</v>
      </c>
      <c r="O116" s="51">
        <v>550.5</v>
      </c>
    </row>
    <row r="117" spans="1:15" x14ac:dyDescent="0.25">
      <c r="A117" s="50">
        <v>116</v>
      </c>
      <c r="B117" s="51">
        <v>12804</v>
      </c>
      <c r="C117" s="51">
        <v>12804</v>
      </c>
      <c r="D117" s="51">
        <v>9512.8700000000008</v>
      </c>
      <c r="E117" s="50" t="s">
        <v>134</v>
      </c>
      <c r="F117" s="50" t="s">
        <v>59</v>
      </c>
      <c r="G117" s="50" t="s">
        <v>172</v>
      </c>
      <c r="H117" s="52">
        <v>41576</v>
      </c>
      <c r="I117" s="50" t="s">
        <v>61</v>
      </c>
      <c r="J117" s="50" t="s">
        <v>62</v>
      </c>
      <c r="K117" s="50" t="s">
        <v>63</v>
      </c>
      <c r="L117" s="51">
        <v>103109.52207799999</v>
      </c>
      <c r="M117" s="51">
        <v>451394693.75700003</v>
      </c>
      <c r="N117" s="51">
        <v>10362.6377259</v>
      </c>
      <c r="O117" s="51">
        <v>9512.8700000000008</v>
      </c>
    </row>
    <row r="118" spans="1:15" x14ac:dyDescent="0.25">
      <c r="A118" s="50">
        <v>117</v>
      </c>
      <c r="B118" s="51">
        <v>12805</v>
      </c>
      <c r="C118" s="51">
        <v>12805</v>
      </c>
      <c r="D118" s="51">
        <v>834</v>
      </c>
      <c r="E118" s="50" t="s">
        <v>167</v>
      </c>
      <c r="F118" s="50" t="s">
        <v>59</v>
      </c>
      <c r="G118" s="50" t="s">
        <v>172</v>
      </c>
      <c r="H118" s="52">
        <v>41575</v>
      </c>
      <c r="I118" s="50" t="s">
        <v>61</v>
      </c>
      <c r="J118" s="50" t="s">
        <v>6</v>
      </c>
      <c r="K118" s="50" t="s">
        <v>63</v>
      </c>
      <c r="L118" s="51">
        <v>63359.285957499997</v>
      </c>
      <c r="M118" s="51">
        <v>227486596.99700001</v>
      </c>
      <c r="N118" s="51">
        <v>5222.3945579900001</v>
      </c>
      <c r="O118" s="51">
        <v>834</v>
      </c>
    </row>
    <row r="119" spans="1:15" x14ac:dyDescent="0.25">
      <c r="A119" s="50">
        <v>118</v>
      </c>
      <c r="B119" s="51">
        <v>13387</v>
      </c>
      <c r="C119" s="51">
        <v>13387</v>
      </c>
      <c r="D119" s="51">
        <v>493.56</v>
      </c>
      <c r="E119" s="50" t="s">
        <v>134</v>
      </c>
      <c r="F119" s="50" t="s">
        <v>59</v>
      </c>
      <c r="G119" s="50" t="s">
        <v>119</v>
      </c>
      <c r="H119" s="52">
        <v>41689</v>
      </c>
      <c r="I119" s="50" t="s">
        <v>61</v>
      </c>
      <c r="J119" s="50" t="s">
        <v>62</v>
      </c>
      <c r="K119" s="50" t="s">
        <v>63</v>
      </c>
      <c r="L119" s="51">
        <v>13641.491239000001</v>
      </c>
      <c r="M119" s="51">
        <v>8631880.4363199994</v>
      </c>
      <c r="N119" s="51">
        <v>198.16150055</v>
      </c>
      <c r="O119" s="51">
        <v>198.16150055</v>
      </c>
    </row>
    <row r="120" spans="1:15" x14ac:dyDescent="0.25">
      <c r="A120" s="50">
        <v>119</v>
      </c>
      <c r="B120" s="51">
        <v>13482</v>
      </c>
      <c r="C120" s="51">
        <v>13482</v>
      </c>
      <c r="D120" s="51">
        <v>515.1</v>
      </c>
      <c r="E120" s="50" t="s">
        <v>134</v>
      </c>
      <c r="F120" s="50" t="s">
        <v>59</v>
      </c>
      <c r="G120" s="50" t="s">
        <v>173</v>
      </c>
      <c r="H120" s="52">
        <v>41709</v>
      </c>
      <c r="I120" s="50" t="s">
        <v>61</v>
      </c>
      <c r="J120" s="50" t="s">
        <v>62</v>
      </c>
      <c r="K120" s="50" t="s">
        <v>63</v>
      </c>
      <c r="L120" s="51">
        <v>10500.9471794</v>
      </c>
      <c r="M120" s="51">
        <v>1642540.6140699999</v>
      </c>
      <c r="N120" s="51">
        <v>37.707694771699998</v>
      </c>
      <c r="O120" s="51">
        <v>37.707694771699998</v>
      </c>
    </row>
    <row r="121" spans="1:15" x14ac:dyDescent="0.25">
      <c r="A121" s="50">
        <v>120</v>
      </c>
      <c r="B121" s="51">
        <v>13717</v>
      </c>
      <c r="C121" s="51">
        <v>13717</v>
      </c>
      <c r="D121" s="51">
        <v>160</v>
      </c>
      <c r="E121" s="50" t="s">
        <v>150</v>
      </c>
      <c r="F121" s="50" t="s">
        <v>59</v>
      </c>
      <c r="G121" s="50" t="s">
        <v>174</v>
      </c>
      <c r="H121" s="52">
        <v>41729</v>
      </c>
      <c r="I121" s="50" t="s">
        <v>61</v>
      </c>
      <c r="J121" s="50" t="s">
        <v>88</v>
      </c>
      <c r="K121" s="50" t="s">
        <v>63</v>
      </c>
      <c r="L121" s="51">
        <v>3691.9390001000002</v>
      </c>
      <c r="M121" s="51">
        <v>852545.84343500005</v>
      </c>
      <c r="N121" s="51">
        <v>19.571837778399999</v>
      </c>
      <c r="O121" s="51">
        <v>19.571837778399999</v>
      </c>
    </row>
    <row r="122" spans="1:15" x14ac:dyDescent="0.25">
      <c r="A122" s="50">
        <v>121</v>
      </c>
      <c r="B122" s="51">
        <v>13960</v>
      </c>
      <c r="C122" s="51">
        <v>13960</v>
      </c>
      <c r="D122" s="51">
        <v>1381.01</v>
      </c>
      <c r="E122" s="50" t="s">
        <v>134</v>
      </c>
      <c r="F122" s="50" t="s">
        <v>59</v>
      </c>
      <c r="G122" s="50" t="s">
        <v>175</v>
      </c>
      <c r="H122" s="52">
        <v>41803</v>
      </c>
      <c r="I122" s="50" t="s">
        <v>61</v>
      </c>
      <c r="J122" s="50" t="s">
        <v>62</v>
      </c>
      <c r="K122" s="50" t="s">
        <v>63</v>
      </c>
      <c r="L122" s="51">
        <v>50063.460233400001</v>
      </c>
      <c r="M122" s="51">
        <v>60378202.357299998</v>
      </c>
      <c r="N122" s="51">
        <v>1386.0983441400001</v>
      </c>
      <c r="O122" s="51">
        <v>1381.01</v>
      </c>
    </row>
    <row r="123" spans="1:15" x14ac:dyDescent="0.25">
      <c r="A123" s="50">
        <v>122</v>
      </c>
      <c r="B123" s="51">
        <v>13961</v>
      </c>
      <c r="C123" s="51">
        <v>13961</v>
      </c>
      <c r="D123" s="51">
        <v>60.11</v>
      </c>
      <c r="E123" s="50" t="s">
        <v>134</v>
      </c>
      <c r="F123" s="50" t="s">
        <v>59</v>
      </c>
      <c r="G123" s="50" t="s">
        <v>175</v>
      </c>
      <c r="H123" s="52">
        <v>41803</v>
      </c>
      <c r="I123" s="50" t="s">
        <v>61</v>
      </c>
      <c r="J123" s="50" t="s">
        <v>62</v>
      </c>
      <c r="K123" s="50" t="s">
        <v>63</v>
      </c>
      <c r="L123" s="51">
        <v>8262.4146476000005</v>
      </c>
      <c r="M123" s="51">
        <v>2625120.2269899999</v>
      </c>
      <c r="N123" s="51">
        <v>60.264709079500001</v>
      </c>
      <c r="O123" s="51">
        <v>60.11</v>
      </c>
    </row>
    <row r="124" spans="1:15" x14ac:dyDescent="0.25">
      <c r="A124" s="50">
        <v>123</v>
      </c>
      <c r="B124" s="51">
        <v>13979</v>
      </c>
      <c r="C124" s="51">
        <v>13979</v>
      </c>
      <c r="D124" s="51">
        <v>2342.83</v>
      </c>
      <c r="E124" s="50" t="s">
        <v>134</v>
      </c>
      <c r="F124" s="50" t="s">
        <v>59</v>
      </c>
      <c r="G124" s="50" t="s">
        <v>176</v>
      </c>
      <c r="H124" s="52">
        <v>41808</v>
      </c>
      <c r="I124" s="50" t="s">
        <v>61</v>
      </c>
      <c r="J124" s="50" t="s">
        <v>62</v>
      </c>
      <c r="K124" s="50" t="s">
        <v>63</v>
      </c>
      <c r="L124" s="51">
        <v>54049.845813699998</v>
      </c>
      <c r="M124" s="51">
        <v>102059762.683</v>
      </c>
      <c r="N124" s="51">
        <v>2342.9791304700002</v>
      </c>
      <c r="O124" s="51">
        <v>2342.83</v>
      </c>
    </row>
    <row r="125" spans="1:15" x14ac:dyDescent="0.25">
      <c r="A125" s="50">
        <v>124</v>
      </c>
      <c r="B125" s="51">
        <v>13980</v>
      </c>
      <c r="C125" s="51">
        <v>13980</v>
      </c>
      <c r="D125" s="51">
        <v>338.14</v>
      </c>
      <c r="E125" s="50" t="s">
        <v>134</v>
      </c>
      <c r="F125" s="50" t="s">
        <v>59</v>
      </c>
      <c r="G125" s="50" t="s">
        <v>176</v>
      </c>
      <c r="H125" s="52">
        <v>41808</v>
      </c>
      <c r="I125" s="50" t="s">
        <v>61</v>
      </c>
      <c r="J125" s="50" t="s">
        <v>62</v>
      </c>
      <c r="K125" s="50" t="s">
        <v>63</v>
      </c>
      <c r="L125" s="51">
        <v>27908.8241084</v>
      </c>
      <c r="M125" s="51">
        <v>14832488.468699999</v>
      </c>
      <c r="N125" s="51">
        <v>340.50844349900001</v>
      </c>
      <c r="O125" s="51">
        <v>338.14</v>
      </c>
    </row>
    <row r="126" spans="1:15" x14ac:dyDescent="0.25">
      <c r="A126" s="50">
        <v>125</v>
      </c>
      <c r="B126" s="51">
        <v>13983</v>
      </c>
      <c r="C126" s="51">
        <v>13983</v>
      </c>
      <c r="D126" s="51">
        <v>799.78</v>
      </c>
      <c r="E126" s="50" t="s">
        <v>134</v>
      </c>
      <c r="F126" s="50" t="s">
        <v>59</v>
      </c>
      <c r="G126" s="50" t="s">
        <v>177</v>
      </c>
      <c r="H126" s="52">
        <v>41762</v>
      </c>
      <c r="I126" s="50" t="s">
        <v>61</v>
      </c>
      <c r="J126" s="50" t="s">
        <v>62</v>
      </c>
      <c r="K126" s="50" t="s">
        <v>63</v>
      </c>
      <c r="L126" s="51">
        <v>24874.353377899999</v>
      </c>
      <c r="M126" s="51">
        <v>35560707.412100002</v>
      </c>
      <c r="N126" s="51">
        <v>816.36477629299998</v>
      </c>
      <c r="O126" s="51">
        <v>799.78</v>
      </c>
    </row>
    <row r="127" spans="1:15" x14ac:dyDescent="0.25">
      <c r="A127" s="50">
        <v>126</v>
      </c>
      <c r="B127" s="51">
        <v>37875</v>
      </c>
      <c r="C127" s="51">
        <v>37875</v>
      </c>
      <c r="D127" s="51">
        <v>281.49</v>
      </c>
      <c r="E127" s="50" t="s">
        <v>134</v>
      </c>
      <c r="F127" s="50" t="s">
        <v>59</v>
      </c>
      <c r="G127" s="50" t="s">
        <v>178</v>
      </c>
      <c r="H127" s="52">
        <v>41863</v>
      </c>
      <c r="I127" s="50" t="s">
        <v>61</v>
      </c>
      <c r="J127" s="50" t="s">
        <v>62</v>
      </c>
      <c r="K127" s="50" t="s">
        <v>63</v>
      </c>
      <c r="L127" s="51">
        <v>15244.222036900001</v>
      </c>
      <c r="M127" s="51">
        <v>12294108.491900001</v>
      </c>
      <c r="N127" s="51">
        <v>282.23502452899999</v>
      </c>
      <c r="O127" s="51">
        <v>281.49</v>
      </c>
    </row>
    <row r="128" spans="1:15" x14ac:dyDescent="0.25">
      <c r="A128" s="50">
        <v>127</v>
      </c>
      <c r="B128" s="51">
        <v>37893</v>
      </c>
      <c r="C128" s="51">
        <v>37893</v>
      </c>
      <c r="D128" s="51">
        <v>231</v>
      </c>
      <c r="E128" s="50" t="s">
        <v>150</v>
      </c>
      <c r="F128" s="50" t="s">
        <v>59</v>
      </c>
      <c r="G128" s="50" t="s">
        <v>173</v>
      </c>
      <c r="H128" s="52">
        <v>41869</v>
      </c>
      <c r="I128" s="50" t="s">
        <v>61</v>
      </c>
      <c r="J128" s="50" t="s">
        <v>88</v>
      </c>
      <c r="K128" s="50" t="s">
        <v>63</v>
      </c>
      <c r="L128" s="51">
        <v>5108.4515273300003</v>
      </c>
      <c r="M128" s="51">
        <v>667884.33583999996</v>
      </c>
      <c r="N128" s="51">
        <v>15.332575927100001</v>
      </c>
      <c r="O128" s="51">
        <v>15.332575927100001</v>
      </c>
    </row>
    <row r="129" spans="1:15" x14ac:dyDescent="0.25">
      <c r="A129" s="50">
        <v>128</v>
      </c>
      <c r="B129" s="51">
        <v>37989</v>
      </c>
      <c r="C129" s="51">
        <v>37989</v>
      </c>
      <c r="D129" s="51">
        <v>210.55</v>
      </c>
      <c r="E129" s="50" t="s">
        <v>134</v>
      </c>
      <c r="F129" s="50" t="s">
        <v>59</v>
      </c>
      <c r="G129" s="50" t="s">
        <v>179</v>
      </c>
      <c r="H129" s="52">
        <v>41884</v>
      </c>
      <c r="I129" s="50" t="s">
        <v>61</v>
      </c>
      <c r="J129" s="50" t="s">
        <v>62</v>
      </c>
      <c r="K129" s="50" t="s">
        <v>63</v>
      </c>
      <c r="L129" s="51">
        <v>19215.931261599999</v>
      </c>
      <c r="M129" s="51">
        <v>9162456.0399699993</v>
      </c>
      <c r="N129" s="51">
        <v>210.341889116</v>
      </c>
      <c r="O129" s="51">
        <v>210.341889116</v>
      </c>
    </row>
    <row r="130" spans="1:15" x14ac:dyDescent="0.25">
      <c r="A130" s="50">
        <v>129</v>
      </c>
      <c r="B130" s="51">
        <v>37990</v>
      </c>
      <c r="C130" s="51">
        <v>37990</v>
      </c>
      <c r="D130" s="51">
        <v>74.37</v>
      </c>
      <c r="E130" s="50" t="s">
        <v>134</v>
      </c>
      <c r="F130" s="50" t="s">
        <v>59</v>
      </c>
      <c r="G130" s="50" t="s">
        <v>179</v>
      </c>
      <c r="H130" s="52">
        <v>41884</v>
      </c>
      <c r="I130" s="50" t="s">
        <v>61</v>
      </c>
      <c r="J130" s="50" t="s">
        <v>62</v>
      </c>
      <c r="K130" s="50" t="s">
        <v>63</v>
      </c>
      <c r="L130" s="51">
        <v>2678.0364008199999</v>
      </c>
      <c r="M130" s="51">
        <v>33533.3974839</v>
      </c>
      <c r="N130" s="51">
        <v>0.76982395817000004</v>
      </c>
      <c r="O130" s="51">
        <v>0.76982395817000004</v>
      </c>
    </row>
    <row r="131" spans="1:15" x14ac:dyDescent="0.25">
      <c r="A131" s="50">
        <v>130</v>
      </c>
      <c r="B131" s="51">
        <v>37991</v>
      </c>
      <c r="C131" s="51">
        <v>37991</v>
      </c>
      <c r="D131" s="51">
        <v>330.57</v>
      </c>
      <c r="E131" s="50" t="s">
        <v>134</v>
      </c>
      <c r="F131" s="50" t="s">
        <v>59</v>
      </c>
      <c r="G131" s="50" t="s">
        <v>179</v>
      </c>
      <c r="H131" s="52">
        <v>41884</v>
      </c>
      <c r="I131" s="50" t="s">
        <v>61</v>
      </c>
      <c r="J131" s="50" t="s">
        <v>62</v>
      </c>
      <c r="K131" s="50" t="s">
        <v>63</v>
      </c>
      <c r="L131" s="51">
        <v>17558.7995567</v>
      </c>
      <c r="M131" s="51">
        <v>14801976.682499999</v>
      </c>
      <c r="N131" s="51">
        <v>339.80798646800002</v>
      </c>
      <c r="O131" s="51">
        <v>330.57</v>
      </c>
    </row>
    <row r="132" spans="1:15" x14ac:dyDescent="0.25">
      <c r="A132" s="50">
        <v>131</v>
      </c>
      <c r="B132" s="51">
        <v>37993</v>
      </c>
      <c r="C132" s="51">
        <v>37993</v>
      </c>
      <c r="D132" s="51">
        <v>318.74</v>
      </c>
      <c r="E132" s="50" t="s">
        <v>134</v>
      </c>
      <c r="F132" s="50" t="s">
        <v>59</v>
      </c>
      <c r="G132" s="50" t="s">
        <v>179</v>
      </c>
      <c r="H132" s="52">
        <v>41884</v>
      </c>
      <c r="I132" s="50" t="s">
        <v>61</v>
      </c>
      <c r="J132" s="50" t="s">
        <v>62</v>
      </c>
      <c r="K132" s="50" t="s">
        <v>63</v>
      </c>
      <c r="L132" s="51">
        <v>16850.542944699999</v>
      </c>
      <c r="M132" s="51">
        <v>14113485.831700001</v>
      </c>
      <c r="N132" s="51">
        <v>324.00234815900001</v>
      </c>
      <c r="O132" s="51">
        <v>318.74</v>
      </c>
    </row>
    <row r="133" spans="1:15" x14ac:dyDescent="0.25">
      <c r="A133" s="50">
        <v>132</v>
      </c>
      <c r="B133" s="51">
        <v>38161</v>
      </c>
      <c r="C133" s="51">
        <v>38161</v>
      </c>
      <c r="D133" s="51">
        <v>1422.28</v>
      </c>
      <c r="E133" s="50" t="s">
        <v>134</v>
      </c>
      <c r="F133" s="50" t="s">
        <v>67</v>
      </c>
      <c r="G133" s="50" t="s">
        <v>147</v>
      </c>
      <c r="H133" s="52">
        <v>41904</v>
      </c>
      <c r="I133" s="50" t="s">
        <v>61</v>
      </c>
      <c r="J133" s="50" t="s">
        <v>62</v>
      </c>
      <c r="K133" s="50" t="s">
        <v>63</v>
      </c>
      <c r="L133" s="51">
        <v>49547.139735700002</v>
      </c>
      <c r="M133" s="51">
        <v>104558600.639</v>
      </c>
      <c r="N133" s="51">
        <v>2400.34478592</v>
      </c>
      <c r="O133" s="51">
        <v>1422.28</v>
      </c>
    </row>
    <row r="134" spans="1:15" x14ac:dyDescent="0.25">
      <c r="A134" s="50">
        <v>133</v>
      </c>
      <c r="B134" s="51">
        <v>38164</v>
      </c>
      <c r="C134" s="51">
        <v>38164</v>
      </c>
      <c r="D134" s="51">
        <v>1283</v>
      </c>
      <c r="E134" s="50" t="s">
        <v>134</v>
      </c>
      <c r="F134" s="50" t="s">
        <v>59</v>
      </c>
      <c r="G134" s="50" t="s">
        <v>180</v>
      </c>
      <c r="H134" s="52">
        <v>41904</v>
      </c>
      <c r="I134" s="50" t="s">
        <v>61</v>
      </c>
      <c r="J134" s="50" t="s">
        <v>62</v>
      </c>
      <c r="K134" s="50" t="s">
        <v>63</v>
      </c>
      <c r="L134" s="51">
        <v>32575.880321299999</v>
      </c>
      <c r="M134" s="51">
        <v>58468618.085199997</v>
      </c>
      <c r="N134" s="51">
        <v>1342.26014601</v>
      </c>
      <c r="O134" s="51">
        <v>1283</v>
      </c>
    </row>
    <row r="135" spans="1:15" x14ac:dyDescent="0.25">
      <c r="A135" s="50">
        <v>134</v>
      </c>
      <c r="B135" s="51">
        <v>38166</v>
      </c>
      <c r="C135" s="51">
        <v>38166</v>
      </c>
      <c r="D135" s="51">
        <v>71</v>
      </c>
      <c r="E135" s="50" t="s">
        <v>134</v>
      </c>
      <c r="F135" s="50" t="s">
        <v>59</v>
      </c>
      <c r="G135" s="50" t="s">
        <v>181</v>
      </c>
      <c r="H135" s="52">
        <v>41904</v>
      </c>
      <c r="I135" s="50" t="s">
        <v>61</v>
      </c>
      <c r="J135" s="50" t="s">
        <v>62</v>
      </c>
      <c r="K135" s="50" t="s">
        <v>63</v>
      </c>
      <c r="L135" s="51">
        <v>7282.52738133</v>
      </c>
      <c r="M135" s="51">
        <v>3224642.9996099998</v>
      </c>
      <c r="N135" s="51">
        <v>74.027913182299997</v>
      </c>
      <c r="O135" s="51">
        <v>71</v>
      </c>
    </row>
    <row r="136" spans="1:15" x14ac:dyDescent="0.25">
      <c r="A136" s="50">
        <v>135</v>
      </c>
      <c r="B136" s="51">
        <v>9564</v>
      </c>
      <c r="C136" s="51">
        <v>0</v>
      </c>
      <c r="D136" s="51">
        <v>1757.08</v>
      </c>
      <c r="E136" s="50" t="s">
        <v>58</v>
      </c>
      <c r="F136" s="50" t="s">
        <v>69</v>
      </c>
      <c r="G136" s="50" t="s">
        <v>116</v>
      </c>
      <c r="H136" s="52">
        <v>38971</v>
      </c>
      <c r="J136" s="50" t="s">
        <v>62</v>
      </c>
      <c r="K136" s="50" t="s">
        <v>63</v>
      </c>
      <c r="L136" s="51">
        <v>37413.479690200002</v>
      </c>
      <c r="M136" s="51">
        <v>71118334.444199994</v>
      </c>
      <c r="N136" s="51">
        <v>1632.6588365099999</v>
      </c>
      <c r="O136" s="51">
        <v>1632.6588365099999</v>
      </c>
    </row>
    <row r="137" spans="1:15" x14ac:dyDescent="0.25">
      <c r="A137" s="50">
        <v>136</v>
      </c>
      <c r="B137" s="51">
        <v>3758</v>
      </c>
      <c r="C137" s="51">
        <v>3758</v>
      </c>
      <c r="D137" s="51">
        <v>1041.03</v>
      </c>
      <c r="E137" s="50" t="s">
        <v>58</v>
      </c>
      <c r="F137" s="50" t="s">
        <v>182</v>
      </c>
      <c r="G137" s="50" t="s">
        <v>183</v>
      </c>
      <c r="H137" s="52">
        <v>38108</v>
      </c>
      <c r="I137" s="50" t="s">
        <v>61</v>
      </c>
      <c r="J137" s="50" t="s">
        <v>66</v>
      </c>
      <c r="K137" s="50" t="s">
        <v>35</v>
      </c>
      <c r="L137" s="51">
        <v>9197.5467774499994</v>
      </c>
      <c r="M137" s="51">
        <v>4309677.3383299997</v>
      </c>
      <c r="N137" s="51">
        <v>98.936973762400001</v>
      </c>
      <c r="O137" s="51">
        <v>98.936973762400001</v>
      </c>
    </row>
    <row r="138" spans="1:15" x14ac:dyDescent="0.25">
      <c r="A138" s="50">
        <v>137</v>
      </c>
      <c r="B138" s="51">
        <v>3774</v>
      </c>
      <c r="C138" s="51">
        <v>3774</v>
      </c>
      <c r="D138" s="51">
        <v>1349</v>
      </c>
      <c r="E138" s="50" t="s">
        <v>58</v>
      </c>
      <c r="F138" s="50" t="s">
        <v>182</v>
      </c>
      <c r="G138" s="50" t="s">
        <v>184</v>
      </c>
      <c r="H138" s="52">
        <v>37551</v>
      </c>
      <c r="I138" s="50" t="s">
        <v>61</v>
      </c>
      <c r="J138" s="50" t="s">
        <v>62</v>
      </c>
      <c r="K138" s="50" t="s">
        <v>35</v>
      </c>
      <c r="L138" s="51">
        <v>19348.957213599999</v>
      </c>
      <c r="M138" s="51">
        <v>16983640.171100002</v>
      </c>
      <c r="N138" s="51">
        <v>389.892288931</v>
      </c>
      <c r="O138" s="51">
        <v>389.892288931</v>
      </c>
    </row>
    <row r="139" spans="1:15" x14ac:dyDescent="0.25">
      <c r="A139" s="50">
        <v>138</v>
      </c>
      <c r="B139" s="51">
        <v>3943</v>
      </c>
      <c r="C139" s="51">
        <v>3943</v>
      </c>
      <c r="D139" s="51">
        <v>1374.37</v>
      </c>
      <c r="E139" s="50" t="s">
        <v>58</v>
      </c>
      <c r="F139" s="50" t="s">
        <v>182</v>
      </c>
      <c r="G139" s="50" t="s">
        <v>185</v>
      </c>
      <c r="H139" s="52">
        <v>38590</v>
      </c>
      <c r="I139" s="50" t="s">
        <v>61</v>
      </c>
      <c r="J139" s="50" t="s">
        <v>66</v>
      </c>
      <c r="K139" s="50" t="s">
        <v>35</v>
      </c>
      <c r="L139" s="51">
        <v>12364.936540999999</v>
      </c>
      <c r="M139" s="51">
        <v>9049325.2891899999</v>
      </c>
      <c r="N139" s="51">
        <v>207.744754054</v>
      </c>
      <c r="O139" s="51">
        <v>207.744754054</v>
      </c>
    </row>
    <row r="140" spans="1:15" x14ac:dyDescent="0.25">
      <c r="A140" s="50">
        <v>139</v>
      </c>
      <c r="B140" s="51">
        <v>3963</v>
      </c>
      <c r="C140" s="51">
        <v>3963</v>
      </c>
      <c r="D140" s="51">
        <v>1318.26</v>
      </c>
      <c r="E140" s="50" t="s">
        <v>58</v>
      </c>
      <c r="F140" s="50" t="s">
        <v>182</v>
      </c>
      <c r="G140" s="50" t="s">
        <v>186</v>
      </c>
      <c r="H140" s="52">
        <v>38428</v>
      </c>
      <c r="I140" s="50" t="s">
        <v>61</v>
      </c>
      <c r="J140" s="50" t="s">
        <v>66</v>
      </c>
      <c r="K140" s="50" t="s">
        <v>35</v>
      </c>
      <c r="L140" s="51">
        <v>9196.7155777299995</v>
      </c>
      <c r="M140" s="51">
        <v>4308946.6174999997</v>
      </c>
      <c r="N140" s="51">
        <v>98.920198653300005</v>
      </c>
      <c r="O140" s="51">
        <v>98.920198653300005</v>
      </c>
    </row>
    <row r="141" spans="1:15" x14ac:dyDescent="0.25">
      <c r="A141" s="50">
        <v>140</v>
      </c>
      <c r="B141" s="51">
        <v>4250</v>
      </c>
      <c r="C141" s="51">
        <v>4250</v>
      </c>
      <c r="D141" s="51">
        <v>420</v>
      </c>
      <c r="E141" s="50" t="s">
        <v>58</v>
      </c>
      <c r="F141" s="50" t="s">
        <v>182</v>
      </c>
      <c r="G141" s="50" t="s">
        <v>110</v>
      </c>
      <c r="H141" s="52">
        <v>38799</v>
      </c>
      <c r="I141" s="50" t="s">
        <v>61</v>
      </c>
      <c r="J141" s="50" t="s">
        <v>62</v>
      </c>
      <c r="K141" s="50" t="s">
        <v>35</v>
      </c>
      <c r="L141" s="51">
        <v>13807.3205624</v>
      </c>
      <c r="M141" s="51">
        <v>5945486.4427899998</v>
      </c>
      <c r="N141" s="51">
        <v>136.490133719</v>
      </c>
      <c r="O141" s="51">
        <v>136.490133719</v>
      </c>
    </row>
    <row r="142" spans="1:15" x14ac:dyDescent="0.25">
      <c r="A142" s="50">
        <v>141</v>
      </c>
      <c r="B142" s="51">
        <v>4379</v>
      </c>
      <c r="C142" s="51">
        <v>4379</v>
      </c>
      <c r="D142" s="51">
        <v>174.76</v>
      </c>
      <c r="E142" s="50" t="s">
        <v>58</v>
      </c>
      <c r="F142" s="50" t="s">
        <v>187</v>
      </c>
      <c r="G142" s="50" t="s">
        <v>188</v>
      </c>
      <c r="H142" s="52">
        <v>38915</v>
      </c>
      <c r="I142" s="50" t="s">
        <v>61</v>
      </c>
      <c r="J142" s="50" t="s">
        <v>62</v>
      </c>
      <c r="K142" s="50" t="s">
        <v>35</v>
      </c>
      <c r="L142" s="51">
        <v>10207.2920309</v>
      </c>
      <c r="M142" s="51">
        <v>3860457.4175200001</v>
      </c>
      <c r="N142" s="51">
        <v>88.624262153199993</v>
      </c>
      <c r="O142" s="51">
        <v>88.624262153199993</v>
      </c>
    </row>
    <row r="143" spans="1:15" x14ac:dyDescent="0.25">
      <c r="A143" s="50">
        <v>142</v>
      </c>
      <c r="B143" s="51">
        <v>4508</v>
      </c>
      <c r="C143" s="51">
        <v>4508</v>
      </c>
      <c r="D143" s="51">
        <v>1685.33</v>
      </c>
      <c r="E143" s="50" t="s">
        <v>58</v>
      </c>
      <c r="F143" s="50" t="s">
        <v>187</v>
      </c>
      <c r="G143" s="50" t="s">
        <v>189</v>
      </c>
      <c r="H143" s="52">
        <v>38838</v>
      </c>
      <c r="I143" s="50" t="s">
        <v>61</v>
      </c>
      <c r="J143" s="50" t="s">
        <v>62</v>
      </c>
      <c r="K143" s="50" t="s">
        <v>35</v>
      </c>
      <c r="L143" s="51">
        <v>63772.938417999998</v>
      </c>
      <c r="M143" s="51">
        <v>71337477.330500007</v>
      </c>
      <c r="N143" s="51">
        <v>1637.6896850600001</v>
      </c>
      <c r="O143" s="51">
        <v>1637.6896850600001</v>
      </c>
    </row>
    <row r="144" spans="1:15" x14ac:dyDescent="0.25">
      <c r="A144" s="50">
        <v>143</v>
      </c>
      <c r="B144" s="51">
        <v>4529</v>
      </c>
      <c r="C144" s="51">
        <v>4529</v>
      </c>
      <c r="D144" s="51">
        <v>3215.55</v>
      </c>
      <c r="E144" s="50" t="s">
        <v>58</v>
      </c>
      <c r="F144" s="50" t="s">
        <v>182</v>
      </c>
      <c r="G144" s="50" t="s">
        <v>190</v>
      </c>
      <c r="H144" s="52">
        <v>39002</v>
      </c>
      <c r="I144" s="50" t="s">
        <v>61</v>
      </c>
      <c r="J144" s="50" t="s">
        <v>136</v>
      </c>
      <c r="K144" s="50" t="s">
        <v>35</v>
      </c>
      <c r="L144" s="51">
        <v>64332.557095199998</v>
      </c>
      <c r="M144" s="51">
        <v>140941522.31400001</v>
      </c>
      <c r="N144" s="51">
        <v>3235.5850799200002</v>
      </c>
      <c r="O144" s="51">
        <v>3215.55</v>
      </c>
    </row>
    <row r="145" spans="1:15" x14ac:dyDescent="0.25">
      <c r="A145" s="50">
        <v>144</v>
      </c>
      <c r="B145" s="51">
        <v>4748</v>
      </c>
      <c r="C145" s="51">
        <v>4748</v>
      </c>
      <c r="D145" s="51">
        <v>4890.76</v>
      </c>
      <c r="E145" s="50" t="s">
        <v>58</v>
      </c>
      <c r="F145" s="50" t="s">
        <v>182</v>
      </c>
      <c r="G145" s="50" t="s">
        <v>191</v>
      </c>
      <c r="H145" s="52">
        <v>39050</v>
      </c>
      <c r="I145" s="50" t="s">
        <v>61</v>
      </c>
      <c r="J145" s="50" t="s">
        <v>62</v>
      </c>
      <c r="K145" s="50" t="s">
        <v>35</v>
      </c>
      <c r="L145" s="51">
        <v>99628.484399099994</v>
      </c>
      <c r="M145" s="51">
        <v>216765284.528</v>
      </c>
      <c r="N145" s="51">
        <v>4976.2661063300002</v>
      </c>
      <c r="O145" s="51">
        <v>4890.76</v>
      </c>
    </row>
    <row r="146" spans="1:15" x14ac:dyDescent="0.25">
      <c r="A146" s="50">
        <v>145</v>
      </c>
      <c r="B146" s="51">
        <v>5036</v>
      </c>
      <c r="C146" s="51">
        <v>5036</v>
      </c>
      <c r="D146" s="51">
        <v>1334.75</v>
      </c>
      <c r="E146" s="50" t="s">
        <v>58</v>
      </c>
      <c r="F146" s="50" t="s">
        <v>187</v>
      </c>
      <c r="G146" s="50" t="s">
        <v>192</v>
      </c>
      <c r="H146" s="52">
        <v>39147</v>
      </c>
      <c r="I146" s="50" t="s">
        <v>61</v>
      </c>
      <c r="J146" s="50" t="s">
        <v>62</v>
      </c>
      <c r="K146" s="50" t="s">
        <v>35</v>
      </c>
      <c r="L146" s="51">
        <v>43919.211077300002</v>
      </c>
      <c r="M146" s="51">
        <v>71592104.111300007</v>
      </c>
      <c r="N146" s="51">
        <v>1643.5351350000001</v>
      </c>
      <c r="O146" s="51">
        <v>1334.75</v>
      </c>
    </row>
    <row r="147" spans="1:15" x14ac:dyDescent="0.25">
      <c r="A147" s="50">
        <v>146</v>
      </c>
      <c r="B147" s="51">
        <v>5050</v>
      </c>
      <c r="C147" s="51">
        <v>5050</v>
      </c>
      <c r="D147" s="51">
        <v>316.98</v>
      </c>
      <c r="E147" s="50" t="s">
        <v>58</v>
      </c>
      <c r="F147" s="50" t="s">
        <v>182</v>
      </c>
      <c r="G147" s="50" t="s">
        <v>193</v>
      </c>
      <c r="H147" s="52">
        <v>39122</v>
      </c>
      <c r="I147" s="50" t="s">
        <v>61</v>
      </c>
      <c r="J147" s="50" t="s">
        <v>62</v>
      </c>
      <c r="K147" s="50" t="s">
        <v>35</v>
      </c>
      <c r="L147" s="51">
        <v>18451.150758700001</v>
      </c>
      <c r="M147" s="51">
        <v>13935962.5789</v>
      </c>
      <c r="N147" s="51">
        <v>319.92695874399999</v>
      </c>
      <c r="O147" s="51">
        <v>316.98</v>
      </c>
    </row>
    <row r="148" spans="1:15" x14ac:dyDescent="0.25">
      <c r="A148" s="50">
        <v>147</v>
      </c>
      <c r="B148" s="51">
        <v>5053</v>
      </c>
      <c r="C148" s="51">
        <v>5053</v>
      </c>
      <c r="D148" s="51">
        <v>1737.96</v>
      </c>
      <c r="E148" s="50" t="s">
        <v>58</v>
      </c>
      <c r="F148" s="50" t="s">
        <v>182</v>
      </c>
      <c r="G148" s="50" t="s">
        <v>193</v>
      </c>
      <c r="H148" s="52">
        <v>39122</v>
      </c>
      <c r="I148" s="50" t="s">
        <v>61</v>
      </c>
      <c r="J148" s="50" t="s">
        <v>62</v>
      </c>
      <c r="K148" s="50" t="s">
        <v>35</v>
      </c>
      <c r="L148" s="51">
        <v>56956.583223499998</v>
      </c>
      <c r="M148" s="51">
        <v>67141586.819100007</v>
      </c>
      <c r="N148" s="51">
        <v>1541.3649078599999</v>
      </c>
      <c r="O148" s="51">
        <v>1541.3649078599999</v>
      </c>
    </row>
    <row r="149" spans="1:15" x14ac:dyDescent="0.25">
      <c r="A149" s="50">
        <v>148</v>
      </c>
      <c r="B149" s="51">
        <v>5124</v>
      </c>
      <c r="C149" s="51">
        <v>5124</v>
      </c>
      <c r="D149" s="51">
        <v>78.069999999999993</v>
      </c>
      <c r="E149" s="50" t="s">
        <v>58</v>
      </c>
      <c r="F149" s="50" t="s">
        <v>182</v>
      </c>
      <c r="G149" s="50" t="s">
        <v>194</v>
      </c>
      <c r="H149" s="52">
        <v>39169</v>
      </c>
      <c r="I149" s="50" t="s">
        <v>61</v>
      </c>
      <c r="J149" s="50" t="s">
        <v>62</v>
      </c>
      <c r="K149" s="50" t="s">
        <v>35</v>
      </c>
      <c r="L149" s="51">
        <v>7878.0936822499998</v>
      </c>
      <c r="M149" s="51">
        <v>3404809.3426700002</v>
      </c>
      <c r="N149" s="51">
        <v>78.1639798426</v>
      </c>
      <c r="O149" s="51">
        <v>78.069999999999993</v>
      </c>
    </row>
    <row r="150" spans="1:15" x14ac:dyDescent="0.25">
      <c r="A150" s="50">
        <v>149</v>
      </c>
      <c r="B150" s="51">
        <v>5157</v>
      </c>
      <c r="C150" s="51">
        <v>5157</v>
      </c>
      <c r="D150" s="51">
        <v>4145.8</v>
      </c>
      <c r="E150" s="50" t="s">
        <v>58</v>
      </c>
      <c r="F150" s="50" t="s">
        <v>182</v>
      </c>
      <c r="G150" s="50" t="s">
        <v>195</v>
      </c>
      <c r="H150" s="52">
        <v>39189</v>
      </c>
      <c r="I150" s="50" t="s">
        <v>61</v>
      </c>
      <c r="J150" s="50" t="s">
        <v>62</v>
      </c>
      <c r="K150" s="50" t="s">
        <v>35</v>
      </c>
      <c r="L150" s="51">
        <v>39038.891177400001</v>
      </c>
      <c r="M150" s="51">
        <v>49206432.639799997</v>
      </c>
      <c r="N150" s="51">
        <v>1129.6287756199999</v>
      </c>
      <c r="O150" s="51">
        <v>1129.6287756199999</v>
      </c>
    </row>
    <row r="151" spans="1:15" x14ac:dyDescent="0.25">
      <c r="A151" s="50">
        <v>150</v>
      </c>
      <c r="B151" s="51">
        <v>5223</v>
      </c>
      <c r="C151" s="51">
        <v>5223</v>
      </c>
      <c r="D151" s="51">
        <v>941.06</v>
      </c>
      <c r="E151" s="50" t="s">
        <v>58</v>
      </c>
      <c r="F151" s="50" t="s">
        <v>187</v>
      </c>
      <c r="G151" s="50" t="s">
        <v>196</v>
      </c>
      <c r="H151" s="52">
        <v>39174</v>
      </c>
      <c r="I151" s="50" t="s">
        <v>61</v>
      </c>
      <c r="J151" s="50" t="s">
        <v>62</v>
      </c>
      <c r="K151" s="50" t="s">
        <v>35</v>
      </c>
      <c r="L151" s="51">
        <v>32020.522238199999</v>
      </c>
      <c r="M151" s="51">
        <v>41135129.812700003</v>
      </c>
      <c r="N151" s="51">
        <v>944.33641767100005</v>
      </c>
      <c r="O151" s="51">
        <v>941.06</v>
      </c>
    </row>
    <row r="152" spans="1:15" x14ac:dyDescent="0.25">
      <c r="A152" s="50">
        <v>151</v>
      </c>
      <c r="B152" s="51">
        <v>5285</v>
      </c>
      <c r="C152" s="51">
        <v>5285</v>
      </c>
      <c r="D152" s="51">
        <v>1942.97</v>
      </c>
      <c r="E152" s="50" t="s">
        <v>58</v>
      </c>
      <c r="F152" s="50" t="s">
        <v>182</v>
      </c>
      <c r="G152" s="50" t="s">
        <v>197</v>
      </c>
      <c r="H152" s="52">
        <v>39280</v>
      </c>
      <c r="I152" s="50" t="s">
        <v>61</v>
      </c>
      <c r="J152" s="50" t="s">
        <v>62</v>
      </c>
      <c r="K152" s="50" t="s">
        <v>35</v>
      </c>
      <c r="L152" s="51">
        <v>37170.326297599997</v>
      </c>
      <c r="M152" s="51">
        <v>84511431.677399993</v>
      </c>
      <c r="N152" s="51">
        <v>1940.1232719100001</v>
      </c>
      <c r="O152" s="51">
        <v>1940.1232719100001</v>
      </c>
    </row>
    <row r="153" spans="1:15" x14ac:dyDescent="0.25">
      <c r="A153" s="50">
        <v>152</v>
      </c>
      <c r="B153" s="51">
        <v>5302</v>
      </c>
      <c r="C153" s="51">
        <v>5302</v>
      </c>
      <c r="D153" s="51">
        <v>8819.4</v>
      </c>
      <c r="E153" s="50" t="s">
        <v>58</v>
      </c>
      <c r="F153" s="50" t="s">
        <v>182</v>
      </c>
      <c r="G153" s="50" t="s">
        <v>198</v>
      </c>
      <c r="H153" s="52">
        <v>39171</v>
      </c>
      <c r="I153" s="50" t="s">
        <v>61</v>
      </c>
      <c r="J153" s="50" t="s">
        <v>62</v>
      </c>
      <c r="K153" s="50" t="s">
        <v>35</v>
      </c>
      <c r="L153" s="51">
        <v>10593.114340399999</v>
      </c>
      <c r="M153" s="51">
        <v>5736903.4502900001</v>
      </c>
      <c r="N153" s="51">
        <v>131.70170794200001</v>
      </c>
      <c r="O153" s="51">
        <v>131.70170794200001</v>
      </c>
    </row>
    <row r="154" spans="1:15" x14ac:dyDescent="0.25">
      <c r="A154" s="50">
        <v>153</v>
      </c>
      <c r="B154" s="51">
        <v>5522</v>
      </c>
      <c r="C154" s="51">
        <v>5522</v>
      </c>
      <c r="D154" s="51">
        <v>2144.92</v>
      </c>
      <c r="E154" s="50" t="s">
        <v>58</v>
      </c>
      <c r="F154" s="50" t="s">
        <v>182</v>
      </c>
      <c r="G154" s="50" t="s">
        <v>199</v>
      </c>
      <c r="H154" s="52">
        <v>39360</v>
      </c>
      <c r="I154" s="50" t="s">
        <v>61</v>
      </c>
      <c r="J154" s="50" t="s">
        <v>62</v>
      </c>
      <c r="K154" s="50" t="s">
        <v>35</v>
      </c>
      <c r="L154" s="51">
        <v>48477.683508900001</v>
      </c>
      <c r="M154" s="51">
        <v>100888046.167</v>
      </c>
      <c r="N154" s="51">
        <v>2316.0801129500001</v>
      </c>
      <c r="O154" s="51">
        <v>2144.92</v>
      </c>
    </row>
    <row r="155" spans="1:15" x14ac:dyDescent="0.25">
      <c r="A155" s="50">
        <v>154</v>
      </c>
      <c r="B155" s="51">
        <v>5579</v>
      </c>
      <c r="C155" s="51">
        <v>5579</v>
      </c>
      <c r="D155" s="51">
        <v>1921.88</v>
      </c>
      <c r="E155" s="50" t="s">
        <v>58</v>
      </c>
      <c r="F155" s="50" t="s">
        <v>182</v>
      </c>
      <c r="G155" s="50" t="s">
        <v>200</v>
      </c>
      <c r="H155" s="52">
        <v>39353</v>
      </c>
      <c r="I155" s="50" t="s">
        <v>61</v>
      </c>
      <c r="J155" s="50" t="s">
        <v>62</v>
      </c>
      <c r="K155" s="50" t="s">
        <v>35</v>
      </c>
      <c r="L155" s="51">
        <v>40884.749385199997</v>
      </c>
      <c r="M155" s="51">
        <v>78141961.177900001</v>
      </c>
      <c r="N155" s="51">
        <v>1793.89976462</v>
      </c>
      <c r="O155" s="51">
        <v>1793.89976462</v>
      </c>
    </row>
    <row r="156" spans="1:15" x14ac:dyDescent="0.25">
      <c r="A156" s="50">
        <v>155</v>
      </c>
      <c r="B156" s="51">
        <v>5613</v>
      </c>
      <c r="C156" s="51">
        <v>5613</v>
      </c>
      <c r="D156" s="51">
        <v>341.97</v>
      </c>
      <c r="E156" s="50" t="s">
        <v>58</v>
      </c>
      <c r="F156" s="50" t="s">
        <v>182</v>
      </c>
      <c r="G156" s="50" t="s">
        <v>201</v>
      </c>
      <c r="H156" s="52">
        <v>39423</v>
      </c>
      <c r="I156" s="50" t="s">
        <v>61</v>
      </c>
      <c r="J156" s="50" t="s">
        <v>62</v>
      </c>
      <c r="K156" s="50" t="s">
        <v>35</v>
      </c>
      <c r="L156" s="51">
        <v>16186.041109100001</v>
      </c>
      <c r="M156" s="51">
        <v>6332945.5252</v>
      </c>
      <c r="N156" s="51">
        <v>145.385005901</v>
      </c>
      <c r="O156" s="51">
        <v>145.385005901</v>
      </c>
    </row>
    <row r="157" spans="1:15" x14ac:dyDescent="0.25">
      <c r="A157" s="50">
        <v>156</v>
      </c>
      <c r="B157" s="51">
        <v>5881</v>
      </c>
      <c r="C157" s="51">
        <v>5881</v>
      </c>
      <c r="D157" s="51">
        <v>613.75</v>
      </c>
      <c r="E157" s="50" t="s">
        <v>58</v>
      </c>
      <c r="F157" s="50" t="s">
        <v>187</v>
      </c>
      <c r="G157" s="50" t="s">
        <v>202</v>
      </c>
      <c r="H157" s="52">
        <v>39449</v>
      </c>
      <c r="I157" s="50" t="s">
        <v>61</v>
      </c>
      <c r="J157" s="50" t="s">
        <v>62</v>
      </c>
      <c r="K157" s="50" t="s">
        <v>35</v>
      </c>
      <c r="L157" s="51">
        <v>21296.715016300001</v>
      </c>
      <c r="M157" s="51">
        <v>28362253.2947</v>
      </c>
      <c r="N157" s="51">
        <v>651.11034765900001</v>
      </c>
      <c r="O157" s="51">
        <v>613.75</v>
      </c>
    </row>
    <row r="158" spans="1:15" x14ac:dyDescent="0.25">
      <c r="A158" s="50">
        <v>157</v>
      </c>
      <c r="B158" s="51">
        <v>6014</v>
      </c>
      <c r="C158" s="51">
        <v>6014</v>
      </c>
      <c r="D158" s="51">
        <v>346.03</v>
      </c>
      <c r="E158" s="50" t="s">
        <v>58</v>
      </c>
      <c r="F158" s="50" t="s">
        <v>182</v>
      </c>
      <c r="G158" s="50" t="s">
        <v>203</v>
      </c>
      <c r="H158" s="52">
        <v>39235</v>
      </c>
      <c r="I158" s="50" t="s">
        <v>61</v>
      </c>
      <c r="J158" s="50" t="s">
        <v>62</v>
      </c>
      <c r="K158" s="50" t="s">
        <v>35</v>
      </c>
      <c r="L158" s="51">
        <v>24001.337343899999</v>
      </c>
      <c r="M158" s="51">
        <v>14851826.2556</v>
      </c>
      <c r="N158" s="51">
        <v>340.95237977599999</v>
      </c>
      <c r="O158" s="51">
        <v>340.95237977599999</v>
      </c>
    </row>
    <row r="159" spans="1:15" x14ac:dyDescent="0.25">
      <c r="A159" s="50">
        <v>158</v>
      </c>
      <c r="B159" s="51">
        <v>6055</v>
      </c>
      <c r="C159" s="51">
        <v>6055</v>
      </c>
      <c r="D159" s="51">
        <v>65</v>
      </c>
      <c r="E159" s="50" t="s">
        <v>204</v>
      </c>
      <c r="F159" s="50" t="s">
        <v>187</v>
      </c>
      <c r="G159" s="50" t="s">
        <v>205</v>
      </c>
      <c r="H159" s="52">
        <v>39618</v>
      </c>
      <c r="I159" s="50" t="s">
        <v>61</v>
      </c>
      <c r="J159" s="50" t="s">
        <v>6</v>
      </c>
      <c r="K159" s="50" t="s">
        <v>35</v>
      </c>
      <c r="L159" s="51">
        <v>13515.523688499999</v>
      </c>
      <c r="M159" s="51">
        <v>10646680.9911</v>
      </c>
      <c r="N159" s="51">
        <v>244.415141826</v>
      </c>
      <c r="O159" s="51">
        <v>65</v>
      </c>
    </row>
    <row r="160" spans="1:15" x14ac:dyDescent="0.25">
      <c r="A160" s="50">
        <v>159</v>
      </c>
      <c r="B160" s="51">
        <v>6056</v>
      </c>
      <c r="C160" s="51">
        <v>6056</v>
      </c>
      <c r="D160" s="51">
        <v>10</v>
      </c>
      <c r="E160" s="50" t="s">
        <v>204</v>
      </c>
      <c r="F160" s="50" t="s">
        <v>187</v>
      </c>
      <c r="G160" s="50" t="s">
        <v>206</v>
      </c>
      <c r="H160" s="52">
        <v>39618</v>
      </c>
      <c r="I160" s="50" t="s">
        <v>61</v>
      </c>
      <c r="J160" s="50" t="s">
        <v>6</v>
      </c>
      <c r="K160" s="50" t="s">
        <v>35</v>
      </c>
      <c r="L160" s="51">
        <v>3995.0102934900001</v>
      </c>
      <c r="M160" s="51">
        <v>523280.02885599999</v>
      </c>
      <c r="N160" s="51">
        <v>12.0129045451</v>
      </c>
      <c r="O160" s="51">
        <v>10</v>
      </c>
    </row>
    <row r="161" spans="1:15" x14ac:dyDescent="0.25">
      <c r="A161" s="50">
        <v>160</v>
      </c>
      <c r="B161" s="51">
        <v>6304</v>
      </c>
      <c r="C161" s="51">
        <v>6304</v>
      </c>
      <c r="D161" s="51">
        <v>1132.79</v>
      </c>
      <c r="E161" s="50" t="s">
        <v>58</v>
      </c>
      <c r="F161" s="50" t="s">
        <v>187</v>
      </c>
      <c r="G161" s="50" t="s">
        <v>207</v>
      </c>
      <c r="H161" s="52">
        <v>39818</v>
      </c>
      <c r="I161" s="50" t="s">
        <v>61</v>
      </c>
      <c r="J161" s="50" t="s">
        <v>62</v>
      </c>
      <c r="K161" s="50" t="s">
        <v>35</v>
      </c>
      <c r="L161" s="51">
        <v>36280.353304099997</v>
      </c>
      <c r="M161" s="51">
        <v>49676376.289999999</v>
      </c>
      <c r="N161" s="51">
        <v>1140.4172404999999</v>
      </c>
      <c r="O161" s="51">
        <v>1132.79</v>
      </c>
    </row>
    <row r="162" spans="1:15" x14ac:dyDescent="0.25">
      <c r="A162" s="50">
        <v>161</v>
      </c>
      <c r="B162" s="51">
        <v>6967</v>
      </c>
      <c r="C162" s="51">
        <v>6967</v>
      </c>
      <c r="D162" s="51">
        <v>3149</v>
      </c>
      <c r="E162" s="50" t="s">
        <v>130</v>
      </c>
      <c r="F162" s="50" t="s">
        <v>182</v>
      </c>
      <c r="G162" s="50" t="s">
        <v>208</v>
      </c>
      <c r="H162" s="52">
        <v>39947</v>
      </c>
      <c r="I162" s="50" t="s">
        <v>61</v>
      </c>
      <c r="J162" s="50" t="s">
        <v>6</v>
      </c>
      <c r="K162" s="50" t="s">
        <v>35</v>
      </c>
      <c r="L162" s="51">
        <v>89784.689961600001</v>
      </c>
      <c r="M162" s="51">
        <v>159129399.78299999</v>
      </c>
      <c r="N162" s="51">
        <v>3653.1229637800002</v>
      </c>
      <c r="O162" s="51">
        <v>3149</v>
      </c>
    </row>
    <row r="163" spans="1:15" x14ac:dyDescent="0.25">
      <c r="A163" s="50">
        <v>162</v>
      </c>
      <c r="B163" s="51">
        <v>6980</v>
      </c>
      <c r="C163" s="51">
        <v>6980</v>
      </c>
      <c r="D163" s="51">
        <v>19.62</v>
      </c>
      <c r="E163" s="50" t="s">
        <v>209</v>
      </c>
      <c r="F163" s="50" t="s">
        <v>182</v>
      </c>
      <c r="G163" s="50" t="s">
        <v>210</v>
      </c>
      <c r="H163" s="52">
        <v>39954</v>
      </c>
      <c r="I163" s="50" t="s">
        <v>61</v>
      </c>
      <c r="J163" s="50" t="s">
        <v>6</v>
      </c>
      <c r="K163" s="50" t="s">
        <v>35</v>
      </c>
      <c r="L163" s="51">
        <v>3955.62744625</v>
      </c>
      <c r="M163" s="51">
        <v>875739.11577799998</v>
      </c>
      <c r="N163" s="51">
        <v>20.104284176899998</v>
      </c>
      <c r="O163" s="51">
        <v>19.62</v>
      </c>
    </row>
    <row r="164" spans="1:15" x14ac:dyDescent="0.25">
      <c r="A164" s="50">
        <v>163</v>
      </c>
      <c r="B164" s="51">
        <v>6981</v>
      </c>
      <c r="C164" s="51">
        <v>6981</v>
      </c>
      <c r="D164" s="51">
        <v>20</v>
      </c>
      <c r="E164" s="50" t="s">
        <v>209</v>
      </c>
      <c r="F164" s="50" t="s">
        <v>182</v>
      </c>
      <c r="G164" s="50" t="s">
        <v>210</v>
      </c>
      <c r="H164" s="52">
        <v>39954</v>
      </c>
      <c r="I164" s="50" t="s">
        <v>61</v>
      </c>
      <c r="J164" s="50" t="s">
        <v>6</v>
      </c>
      <c r="K164" s="50" t="s">
        <v>35</v>
      </c>
      <c r="L164" s="51">
        <v>3974.7459007100001</v>
      </c>
      <c r="M164" s="51">
        <v>879883.26521400001</v>
      </c>
      <c r="N164" s="51">
        <v>20.1994211377</v>
      </c>
      <c r="O164" s="51">
        <v>20</v>
      </c>
    </row>
    <row r="165" spans="1:15" x14ac:dyDescent="0.25">
      <c r="A165" s="50">
        <v>164</v>
      </c>
      <c r="B165" s="51">
        <v>6984</v>
      </c>
      <c r="C165" s="51">
        <v>6984</v>
      </c>
      <c r="D165" s="51">
        <v>19.399999999999999</v>
      </c>
      <c r="E165" s="50" t="s">
        <v>209</v>
      </c>
      <c r="F165" s="50" t="s">
        <v>182</v>
      </c>
      <c r="G165" s="50" t="s">
        <v>210</v>
      </c>
      <c r="H165" s="52">
        <v>39954</v>
      </c>
      <c r="I165" s="50" t="s">
        <v>61</v>
      </c>
      <c r="J165" s="50" t="s">
        <v>6</v>
      </c>
      <c r="K165" s="50" t="s">
        <v>35</v>
      </c>
      <c r="L165" s="51">
        <v>3926.0613056000002</v>
      </c>
      <c r="M165" s="51">
        <v>847237.14476000005</v>
      </c>
      <c r="N165" s="51">
        <v>19.449966338799999</v>
      </c>
      <c r="O165" s="51">
        <v>19.399999999999999</v>
      </c>
    </row>
    <row r="166" spans="1:15" x14ac:dyDescent="0.25">
      <c r="A166" s="50">
        <v>165</v>
      </c>
      <c r="B166" s="51">
        <v>6996</v>
      </c>
      <c r="C166" s="51">
        <v>6996</v>
      </c>
      <c r="D166" s="51">
        <v>10296.36</v>
      </c>
      <c r="E166" s="50" t="s">
        <v>58</v>
      </c>
      <c r="F166" s="50" t="s">
        <v>182</v>
      </c>
      <c r="G166" s="50" t="s">
        <v>211</v>
      </c>
      <c r="H166" s="52">
        <v>38076</v>
      </c>
      <c r="I166" s="50" t="s">
        <v>61</v>
      </c>
      <c r="J166" s="50" t="s">
        <v>62</v>
      </c>
      <c r="K166" s="50" t="s">
        <v>35</v>
      </c>
      <c r="L166" s="51">
        <v>140478.04851399999</v>
      </c>
      <c r="M166" s="51">
        <v>459530808.64600003</v>
      </c>
      <c r="N166" s="51">
        <v>10549.41797</v>
      </c>
      <c r="O166" s="51">
        <v>10296.36</v>
      </c>
    </row>
    <row r="167" spans="1:15" x14ac:dyDescent="0.25">
      <c r="A167" s="50">
        <v>166</v>
      </c>
      <c r="B167" s="51">
        <v>7822</v>
      </c>
      <c r="C167" s="51">
        <v>7822</v>
      </c>
      <c r="D167" s="51">
        <v>80</v>
      </c>
      <c r="E167" s="50" t="s">
        <v>209</v>
      </c>
      <c r="F167" s="50" t="s">
        <v>182</v>
      </c>
      <c r="G167" s="50" t="s">
        <v>212</v>
      </c>
      <c r="H167" s="52">
        <v>37602</v>
      </c>
      <c r="I167" s="50" t="s">
        <v>61</v>
      </c>
      <c r="J167" s="50" t="s">
        <v>6</v>
      </c>
      <c r="K167" s="50" t="s">
        <v>35</v>
      </c>
      <c r="L167" s="51">
        <v>2625.9635612400002</v>
      </c>
      <c r="M167" s="51">
        <v>322281.005978</v>
      </c>
      <c r="N167" s="51">
        <v>7.3985834505400003</v>
      </c>
      <c r="O167" s="51">
        <v>7.3985834505400003</v>
      </c>
    </row>
    <row r="168" spans="1:15" x14ac:dyDescent="0.25">
      <c r="A168" s="50">
        <v>167</v>
      </c>
      <c r="B168" s="51">
        <v>7844</v>
      </c>
      <c r="C168" s="51">
        <v>7844</v>
      </c>
      <c r="D168" s="51">
        <v>624.9</v>
      </c>
      <c r="E168" s="50" t="s">
        <v>209</v>
      </c>
      <c r="F168" s="50" t="s">
        <v>182</v>
      </c>
      <c r="G168" s="50" t="s">
        <v>213</v>
      </c>
      <c r="H168" s="52">
        <v>37585</v>
      </c>
      <c r="I168" s="50" t="s">
        <v>61</v>
      </c>
      <c r="J168" s="50" t="s">
        <v>6</v>
      </c>
      <c r="K168" s="50" t="s">
        <v>35</v>
      </c>
      <c r="L168" s="51">
        <v>20804.617894200001</v>
      </c>
      <c r="M168" s="51">
        <v>26920178.362</v>
      </c>
      <c r="N168" s="51">
        <v>618.00473009799998</v>
      </c>
      <c r="O168" s="51">
        <v>618.00473009799998</v>
      </c>
    </row>
    <row r="169" spans="1:15" x14ac:dyDescent="0.25">
      <c r="A169" s="50">
        <v>168</v>
      </c>
      <c r="B169" s="51">
        <v>7845</v>
      </c>
      <c r="C169" s="51">
        <v>7845</v>
      </c>
      <c r="D169" s="51">
        <v>524.6</v>
      </c>
      <c r="E169" s="50" t="s">
        <v>209</v>
      </c>
      <c r="F169" s="50" t="s">
        <v>182</v>
      </c>
      <c r="G169" s="50" t="s">
        <v>213</v>
      </c>
      <c r="H169" s="52">
        <v>37585</v>
      </c>
      <c r="I169" s="50" t="s">
        <v>61</v>
      </c>
      <c r="J169" s="50" t="s">
        <v>6</v>
      </c>
      <c r="K169" s="50" t="s">
        <v>35</v>
      </c>
      <c r="L169" s="51">
        <v>21360.4448161</v>
      </c>
      <c r="M169" s="51">
        <v>24683329.2095</v>
      </c>
      <c r="N169" s="51">
        <v>566.65353404799998</v>
      </c>
      <c r="O169" s="51">
        <v>524.6</v>
      </c>
    </row>
    <row r="170" spans="1:15" x14ac:dyDescent="0.25">
      <c r="A170" s="50">
        <v>169</v>
      </c>
      <c r="B170" s="51">
        <v>7846</v>
      </c>
      <c r="C170" s="51">
        <v>7846</v>
      </c>
      <c r="D170" s="51">
        <v>627.4</v>
      </c>
      <c r="E170" s="50" t="s">
        <v>209</v>
      </c>
      <c r="F170" s="50" t="s">
        <v>182</v>
      </c>
      <c r="G170" s="50" t="s">
        <v>213</v>
      </c>
      <c r="H170" s="52">
        <v>37585</v>
      </c>
      <c r="I170" s="50" t="s">
        <v>61</v>
      </c>
      <c r="J170" s="50" t="s">
        <v>6</v>
      </c>
      <c r="K170" s="50" t="s">
        <v>35</v>
      </c>
      <c r="L170" s="51">
        <v>20946.787788400001</v>
      </c>
      <c r="M170" s="51">
        <v>27327293.002900001</v>
      </c>
      <c r="N170" s="51">
        <v>627.35083361900001</v>
      </c>
      <c r="O170" s="51">
        <v>627.35083361900001</v>
      </c>
    </row>
    <row r="171" spans="1:15" x14ac:dyDescent="0.25">
      <c r="A171" s="50">
        <v>170</v>
      </c>
      <c r="B171" s="51">
        <v>7847</v>
      </c>
      <c r="C171" s="51">
        <v>7847</v>
      </c>
      <c r="D171" s="51">
        <v>298.58</v>
      </c>
      <c r="E171" s="50" t="s">
        <v>209</v>
      </c>
      <c r="F171" s="50" t="s">
        <v>182</v>
      </c>
      <c r="G171" s="50" t="s">
        <v>213</v>
      </c>
      <c r="H171" s="52">
        <v>37585</v>
      </c>
      <c r="I171" s="50" t="s">
        <v>61</v>
      </c>
      <c r="J171" s="50" t="s">
        <v>6</v>
      </c>
      <c r="K171" s="50" t="s">
        <v>35</v>
      </c>
      <c r="L171" s="51">
        <v>15701.7529639</v>
      </c>
      <c r="M171" s="51">
        <v>13691602.9132</v>
      </c>
      <c r="N171" s="51">
        <v>314.31721027899999</v>
      </c>
      <c r="O171" s="51">
        <v>298.58</v>
      </c>
    </row>
    <row r="172" spans="1:15" x14ac:dyDescent="0.25">
      <c r="A172" s="50">
        <v>171</v>
      </c>
      <c r="B172" s="51">
        <v>7848</v>
      </c>
      <c r="C172" s="51">
        <v>7848</v>
      </c>
      <c r="D172" s="51">
        <v>247</v>
      </c>
      <c r="E172" s="50" t="s">
        <v>209</v>
      </c>
      <c r="F172" s="50" t="s">
        <v>182</v>
      </c>
      <c r="G172" s="50" t="s">
        <v>213</v>
      </c>
      <c r="H172" s="52">
        <v>37585</v>
      </c>
      <c r="I172" s="50" t="s">
        <v>61</v>
      </c>
      <c r="J172" s="50" t="s">
        <v>6</v>
      </c>
      <c r="K172" s="50" t="s">
        <v>35</v>
      </c>
      <c r="L172" s="51">
        <v>15937.9881226</v>
      </c>
      <c r="M172" s="51">
        <v>11758578.854</v>
      </c>
      <c r="N172" s="51">
        <v>269.940906531</v>
      </c>
      <c r="O172" s="51">
        <v>247</v>
      </c>
    </row>
    <row r="173" spans="1:15" x14ac:dyDescent="0.25">
      <c r="A173" s="50">
        <v>172</v>
      </c>
      <c r="B173" s="51">
        <v>7849</v>
      </c>
      <c r="C173" s="51">
        <v>7849</v>
      </c>
      <c r="D173" s="51">
        <v>613.20000000000005</v>
      </c>
      <c r="E173" s="50" t="s">
        <v>209</v>
      </c>
      <c r="F173" s="50" t="s">
        <v>182</v>
      </c>
      <c r="G173" s="50" t="s">
        <v>213</v>
      </c>
      <c r="H173" s="52">
        <v>37585</v>
      </c>
      <c r="I173" s="50" t="s">
        <v>61</v>
      </c>
      <c r="J173" s="50" t="s">
        <v>6</v>
      </c>
      <c r="K173" s="50" t="s">
        <v>35</v>
      </c>
      <c r="L173" s="51">
        <v>22148.222097599999</v>
      </c>
      <c r="M173" s="51">
        <v>26336563.8629</v>
      </c>
      <c r="N173" s="51">
        <v>604.60673116400005</v>
      </c>
      <c r="O173" s="51">
        <v>604.60673116400005</v>
      </c>
    </row>
    <row r="174" spans="1:15" x14ac:dyDescent="0.25">
      <c r="A174" s="50">
        <v>173</v>
      </c>
      <c r="B174" s="51">
        <v>7850</v>
      </c>
      <c r="C174" s="51">
        <v>7850</v>
      </c>
      <c r="D174" s="51">
        <v>616.79999999999995</v>
      </c>
      <c r="E174" s="50" t="s">
        <v>209</v>
      </c>
      <c r="F174" s="50" t="s">
        <v>182</v>
      </c>
      <c r="G174" s="50" t="s">
        <v>213</v>
      </c>
      <c r="H174" s="52">
        <v>37585</v>
      </c>
      <c r="I174" s="50" t="s">
        <v>61</v>
      </c>
      <c r="J174" s="50" t="s">
        <v>6</v>
      </c>
      <c r="K174" s="50" t="s">
        <v>35</v>
      </c>
      <c r="L174" s="51">
        <v>20538.258032400001</v>
      </c>
      <c r="M174" s="51">
        <v>26474701.602899998</v>
      </c>
      <c r="N174" s="51">
        <v>607.77795000000003</v>
      </c>
      <c r="O174" s="51">
        <v>607.77795000000003</v>
      </c>
    </row>
    <row r="175" spans="1:15" x14ac:dyDescent="0.25">
      <c r="A175" s="50">
        <v>174</v>
      </c>
      <c r="B175" s="51">
        <v>7995</v>
      </c>
      <c r="C175" s="51">
        <v>7995</v>
      </c>
      <c r="D175" s="51">
        <v>40</v>
      </c>
      <c r="E175" s="50" t="s">
        <v>209</v>
      </c>
      <c r="F175" s="50" t="s">
        <v>182</v>
      </c>
      <c r="G175" s="50" t="s">
        <v>214</v>
      </c>
      <c r="H175" s="52">
        <v>37635</v>
      </c>
      <c r="I175" s="50" t="s">
        <v>61</v>
      </c>
      <c r="J175" s="50" t="s">
        <v>6</v>
      </c>
      <c r="K175" s="50" t="s">
        <v>35</v>
      </c>
      <c r="L175" s="51">
        <v>5252.8251279100004</v>
      </c>
      <c r="M175" s="51">
        <v>1724403.5491299999</v>
      </c>
      <c r="N175" s="51">
        <v>39.5870166841</v>
      </c>
      <c r="O175" s="51">
        <v>39.5870166841</v>
      </c>
    </row>
    <row r="176" spans="1:15" x14ac:dyDescent="0.25">
      <c r="A176" s="50">
        <v>175</v>
      </c>
      <c r="B176" s="51">
        <v>8002</v>
      </c>
      <c r="C176" s="51">
        <v>8002</v>
      </c>
      <c r="D176" s="51">
        <v>20.3</v>
      </c>
      <c r="E176" s="50" t="s">
        <v>209</v>
      </c>
      <c r="F176" s="50" t="s">
        <v>182</v>
      </c>
      <c r="G176" s="50" t="s">
        <v>214</v>
      </c>
      <c r="H176" s="52">
        <v>37635</v>
      </c>
      <c r="I176" s="50" t="s">
        <v>61</v>
      </c>
      <c r="J176" s="50" t="s">
        <v>6</v>
      </c>
      <c r="K176" s="50" t="s">
        <v>35</v>
      </c>
      <c r="L176" s="51">
        <v>13605.4113223</v>
      </c>
      <c r="M176" s="51">
        <v>4094939.5489500002</v>
      </c>
      <c r="N176" s="51">
        <v>94.007252726299996</v>
      </c>
      <c r="O176" s="51">
        <v>20.3</v>
      </c>
    </row>
    <row r="177" spans="1:15" x14ac:dyDescent="0.25">
      <c r="A177" s="50">
        <v>176</v>
      </c>
      <c r="B177" s="51">
        <v>8250</v>
      </c>
      <c r="C177" s="51">
        <v>8250</v>
      </c>
      <c r="D177" s="51">
        <v>18</v>
      </c>
      <c r="E177" s="50" t="s">
        <v>209</v>
      </c>
      <c r="F177" s="50" t="s">
        <v>182</v>
      </c>
      <c r="G177" s="50" t="s">
        <v>215</v>
      </c>
      <c r="H177" s="52">
        <v>37650</v>
      </c>
      <c r="I177" s="50" t="s">
        <v>61</v>
      </c>
      <c r="J177" s="50" t="s">
        <v>6</v>
      </c>
      <c r="K177" s="50" t="s">
        <v>35</v>
      </c>
      <c r="L177" s="51">
        <v>3738.2476489800001</v>
      </c>
      <c r="M177" s="51">
        <v>802665.40840900003</v>
      </c>
      <c r="N177" s="51">
        <v>18.4267359752</v>
      </c>
      <c r="O177" s="51">
        <v>18</v>
      </c>
    </row>
    <row r="178" spans="1:15" x14ac:dyDescent="0.25">
      <c r="A178" s="50">
        <v>177</v>
      </c>
      <c r="B178" s="51">
        <v>8251</v>
      </c>
      <c r="C178" s="51">
        <v>8251</v>
      </c>
      <c r="D178" s="51">
        <v>20</v>
      </c>
      <c r="E178" s="50" t="s">
        <v>209</v>
      </c>
      <c r="F178" s="50" t="s">
        <v>182</v>
      </c>
      <c r="G178" s="50" t="s">
        <v>215</v>
      </c>
      <c r="H178" s="52">
        <v>37650</v>
      </c>
      <c r="I178" s="50" t="s">
        <v>61</v>
      </c>
      <c r="J178" s="50" t="s">
        <v>6</v>
      </c>
      <c r="K178" s="50" t="s">
        <v>35</v>
      </c>
      <c r="L178" s="51">
        <v>3097.7984169199999</v>
      </c>
      <c r="M178" s="51">
        <v>401892.43777700001</v>
      </c>
      <c r="N178" s="51">
        <v>9.2262177537099994</v>
      </c>
      <c r="O178" s="51">
        <v>9.2262177537099994</v>
      </c>
    </row>
    <row r="179" spans="1:15" x14ac:dyDescent="0.25">
      <c r="A179" s="50">
        <v>178</v>
      </c>
      <c r="B179" s="51">
        <v>8252</v>
      </c>
      <c r="C179" s="51">
        <v>8252</v>
      </c>
      <c r="D179" s="51">
        <v>548</v>
      </c>
      <c r="E179" s="50" t="s">
        <v>209</v>
      </c>
      <c r="F179" s="50" t="s">
        <v>182</v>
      </c>
      <c r="G179" s="50" t="s">
        <v>215</v>
      </c>
      <c r="H179" s="52">
        <v>37650</v>
      </c>
      <c r="I179" s="50" t="s">
        <v>61</v>
      </c>
      <c r="J179" s="50" t="s">
        <v>6</v>
      </c>
      <c r="K179" s="50" t="s">
        <v>35</v>
      </c>
      <c r="L179" s="51">
        <v>41873.830236100002</v>
      </c>
      <c r="M179" s="51">
        <v>28229661.3693</v>
      </c>
      <c r="N179" s="51">
        <v>648.06644371699997</v>
      </c>
      <c r="O179" s="51">
        <v>548</v>
      </c>
    </row>
    <row r="180" spans="1:15" x14ac:dyDescent="0.25">
      <c r="A180" s="50">
        <v>179</v>
      </c>
      <c r="B180" s="51">
        <v>8253</v>
      </c>
      <c r="C180" s="51">
        <v>8253</v>
      </c>
      <c r="D180" s="51">
        <v>10</v>
      </c>
      <c r="E180" s="50" t="s">
        <v>209</v>
      </c>
      <c r="F180" s="50" t="s">
        <v>182</v>
      </c>
      <c r="G180" s="50" t="s">
        <v>215</v>
      </c>
      <c r="H180" s="52">
        <v>37650</v>
      </c>
      <c r="I180" s="50" t="s">
        <v>61</v>
      </c>
      <c r="J180" s="50" t="s">
        <v>6</v>
      </c>
      <c r="K180" s="50" t="s">
        <v>35</v>
      </c>
      <c r="L180" s="51">
        <v>3331.86429129</v>
      </c>
      <c r="M180" s="51">
        <v>539690.83154499996</v>
      </c>
      <c r="N180" s="51">
        <v>12.3896462423</v>
      </c>
      <c r="O180" s="51">
        <v>10</v>
      </c>
    </row>
    <row r="181" spans="1:15" x14ac:dyDescent="0.25">
      <c r="A181" s="50">
        <v>180</v>
      </c>
      <c r="B181" s="51">
        <v>8255</v>
      </c>
      <c r="C181" s="51">
        <v>8255</v>
      </c>
      <c r="D181" s="51">
        <v>12</v>
      </c>
      <c r="E181" s="50" t="s">
        <v>209</v>
      </c>
      <c r="F181" s="50" t="s">
        <v>182</v>
      </c>
      <c r="G181" s="50" t="s">
        <v>215</v>
      </c>
      <c r="H181" s="52">
        <v>37650</v>
      </c>
      <c r="I181" s="50" t="s">
        <v>61</v>
      </c>
      <c r="J181" s="50" t="s">
        <v>6</v>
      </c>
      <c r="K181" s="50" t="s">
        <v>35</v>
      </c>
      <c r="L181" s="51">
        <v>11084.753088400001</v>
      </c>
      <c r="M181" s="51">
        <v>551879.93692999997</v>
      </c>
      <c r="N181" s="51">
        <v>12.669470717499999</v>
      </c>
      <c r="O181" s="51">
        <v>12</v>
      </c>
    </row>
    <row r="182" spans="1:15" x14ac:dyDescent="0.25">
      <c r="A182" s="50">
        <v>181</v>
      </c>
      <c r="B182" s="51">
        <v>8256</v>
      </c>
      <c r="C182" s="51">
        <v>8256</v>
      </c>
      <c r="D182" s="51">
        <v>249</v>
      </c>
      <c r="E182" s="50" t="s">
        <v>209</v>
      </c>
      <c r="F182" s="50" t="s">
        <v>182</v>
      </c>
      <c r="G182" s="50" t="s">
        <v>215</v>
      </c>
      <c r="H182" s="52">
        <v>37650</v>
      </c>
      <c r="I182" s="50" t="s">
        <v>61</v>
      </c>
      <c r="J182" s="50" t="s">
        <v>6</v>
      </c>
      <c r="K182" s="50" t="s">
        <v>35</v>
      </c>
      <c r="L182" s="51">
        <v>17170.854653900002</v>
      </c>
      <c r="M182" s="51">
        <v>13954275.0677</v>
      </c>
      <c r="N182" s="51">
        <v>320.34735732299998</v>
      </c>
      <c r="O182" s="51">
        <v>249</v>
      </c>
    </row>
    <row r="183" spans="1:15" x14ac:dyDescent="0.25">
      <c r="A183" s="50">
        <v>182</v>
      </c>
      <c r="B183" s="51">
        <v>8259</v>
      </c>
      <c r="C183" s="51">
        <v>8259</v>
      </c>
      <c r="D183" s="51">
        <v>128</v>
      </c>
      <c r="E183" s="50" t="s">
        <v>209</v>
      </c>
      <c r="F183" s="50" t="s">
        <v>182</v>
      </c>
      <c r="G183" s="50" t="s">
        <v>215</v>
      </c>
      <c r="H183" s="52">
        <v>37650</v>
      </c>
      <c r="I183" s="50" t="s">
        <v>61</v>
      </c>
      <c r="J183" s="50" t="s">
        <v>6</v>
      </c>
      <c r="K183" s="50" t="s">
        <v>35</v>
      </c>
      <c r="L183" s="51">
        <v>12802.5607335</v>
      </c>
      <c r="M183" s="51">
        <v>6287978.78101</v>
      </c>
      <c r="N183" s="51">
        <v>144.352707369</v>
      </c>
      <c r="O183" s="51">
        <v>128</v>
      </c>
    </row>
    <row r="184" spans="1:15" x14ac:dyDescent="0.25">
      <c r="A184" s="50">
        <v>183</v>
      </c>
      <c r="B184" s="51">
        <v>8281</v>
      </c>
      <c r="C184" s="51">
        <v>8281</v>
      </c>
      <c r="D184" s="51">
        <v>128.83000000000001</v>
      </c>
      <c r="E184" s="50" t="s">
        <v>209</v>
      </c>
      <c r="F184" s="50" t="s">
        <v>182</v>
      </c>
      <c r="G184" s="50" t="s">
        <v>216</v>
      </c>
      <c r="H184" s="52">
        <v>38272</v>
      </c>
      <c r="I184" s="50" t="s">
        <v>61</v>
      </c>
      <c r="J184" s="50" t="s">
        <v>6</v>
      </c>
      <c r="K184" s="50" t="s">
        <v>35</v>
      </c>
      <c r="L184" s="51">
        <v>14036.0706825</v>
      </c>
      <c r="M184" s="51">
        <v>5490712.3642499996</v>
      </c>
      <c r="N184" s="51">
        <v>126.04991568299999</v>
      </c>
      <c r="O184" s="51">
        <v>126.04991568299999</v>
      </c>
    </row>
    <row r="185" spans="1:15" x14ac:dyDescent="0.25">
      <c r="A185" s="50">
        <v>184</v>
      </c>
      <c r="B185" s="51">
        <v>8283</v>
      </c>
      <c r="C185" s="51">
        <v>8283</v>
      </c>
      <c r="D185" s="51">
        <v>61.4</v>
      </c>
      <c r="E185" s="50" t="s">
        <v>209</v>
      </c>
      <c r="F185" s="50" t="s">
        <v>182</v>
      </c>
      <c r="G185" s="50" t="s">
        <v>216</v>
      </c>
      <c r="H185" s="52">
        <v>38272</v>
      </c>
      <c r="I185" s="50" t="s">
        <v>61</v>
      </c>
      <c r="J185" s="50" t="s">
        <v>6</v>
      </c>
      <c r="K185" s="50" t="s">
        <v>35</v>
      </c>
      <c r="L185" s="51">
        <v>6647.9354021299996</v>
      </c>
      <c r="M185" s="51">
        <v>2680613.5456599998</v>
      </c>
      <c r="N185" s="51">
        <v>61.538665476299997</v>
      </c>
      <c r="O185" s="51">
        <v>61.4</v>
      </c>
    </row>
    <row r="186" spans="1:15" x14ac:dyDescent="0.25">
      <c r="A186" s="50">
        <v>185</v>
      </c>
      <c r="B186" s="51">
        <v>8494</v>
      </c>
      <c r="C186" s="51">
        <v>8494</v>
      </c>
      <c r="D186" s="51">
        <v>20</v>
      </c>
      <c r="E186" s="50" t="s">
        <v>209</v>
      </c>
      <c r="F186" s="50" t="s">
        <v>182</v>
      </c>
      <c r="G186" s="50" t="s">
        <v>217</v>
      </c>
      <c r="H186" s="52">
        <v>39513</v>
      </c>
      <c r="I186" s="50" t="s">
        <v>61</v>
      </c>
      <c r="J186" s="50" t="s">
        <v>6</v>
      </c>
      <c r="K186" s="50" t="s">
        <v>35</v>
      </c>
      <c r="L186" s="51">
        <v>3282.4936827000001</v>
      </c>
      <c r="M186" s="51">
        <v>437306.895518</v>
      </c>
      <c r="N186" s="51">
        <v>10.0392250861</v>
      </c>
      <c r="O186" s="51">
        <v>10.0392250861</v>
      </c>
    </row>
    <row r="187" spans="1:15" x14ac:dyDescent="0.25">
      <c r="A187" s="50">
        <v>186</v>
      </c>
      <c r="B187" s="51">
        <v>8928</v>
      </c>
      <c r="C187" s="51">
        <v>8928</v>
      </c>
      <c r="D187" s="51">
        <v>39.64</v>
      </c>
      <c r="E187" s="50" t="s">
        <v>209</v>
      </c>
      <c r="F187" s="50" t="s">
        <v>182</v>
      </c>
      <c r="G187" s="50" t="s">
        <v>212</v>
      </c>
      <c r="H187" s="52">
        <v>37595</v>
      </c>
      <c r="I187" s="50" t="s">
        <v>61</v>
      </c>
      <c r="J187" s="50" t="s">
        <v>6</v>
      </c>
      <c r="K187" s="50" t="s">
        <v>35</v>
      </c>
      <c r="L187" s="51">
        <v>2615.95495463</v>
      </c>
      <c r="M187" s="51">
        <v>336948.05778799998</v>
      </c>
      <c r="N187" s="51">
        <v>7.7352939757500003</v>
      </c>
      <c r="O187" s="51">
        <v>7.7352939757500003</v>
      </c>
    </row>
    <row r="188" spans="1:15" x14ac:dyDescent="0.25">
      <c r="A188" s="50">
        <v>187</v>
      </c>
      <c r="B188" s="51">
        <v>9008</v>
      </c>
      <c r="C188" s="51">
        <v>9008</v>
      </c>
      <c r="D188" s="51">
        <v>1549.19</v>
      </c>
      <c r="E188" s="50" t="s">
        <v>209</v>
      </c>
      <c r="F188" s="50" t="s">
        <v>182</v>
      </c>
      <c r="G188" s="50" t="s">
        <v>218</v>
      </c>
      <c r="H188" s="52">
        <v>37560</v>
      </c>
      <c r="I188" s="50" t="s">
        <v>61</v>
      </c>
      <c r="J188" s="50" t="s">
        <v>6</v>
      </c>
      <c r="K188" s="50" t="s">
        <v>35</v>
      </c>
      <c r="L188" s="51">
        <v>47339.0500034</v>
      </c>
      <c r="M188" s="51">
        <v>67677931.880099997</v>
      </c>
      <c r="N188" s="51">
        <v>1553.67774547</v>
      </c>
      <c r="O188" s="51">
        <v>1549.19</v>
      </c>
    </row>
    <row r="189" spans="1:15" x14ac:dyDescent="0.25">
      <c r="A189" s="50">
        <v>188</v>
      </c>
      <c r="B189" s="51">
        <v>9010</v>
      </c>
      <c r="C189" s="51">
        <v>9010</v>
      </c>
      <c r="D189" s="51">
        <v>177</v>
      </c>
      <c r="E189" s="50" t="s">
        <v>209</v>
      </c>
      <c r="F189" s="50" t="s">
        <v>182</v>
      </c>
      <c r="G189" s="50" t="s">
        <v>218</v>
      </c>
      <c r="H189" s="52">
        <v>37560</v>
      </c>
      <c r="I189" s="50" t="s">
        <v>61</v>
      </c>
      <c r="J189" s="50" t="s">
        <v>6</v>
      </c>
      <c r="K189" s="50" t="s">
        <v>35</v>
      </c>
      <c r="L189" s="51">
        <v>19420.6032375</v>
      </c>
      <c r="M189" s="51">
        <v>7703450.4732100004</v>
      </c>
      <c r="N189" s="51">
        <v>176.84759612299999</v>
      </c>
      <c r="O189" s="51">
        <v>176.84759612299999</v>
      </c>
    </row>
    <row r="190" spans="1:15" x14ac:dyDescent="0.25">
      <c r="A190" s="50">
        <v>189</v>
      </c>
      <c r="B190" s="51">
        <v>9013</v>
      </c>
      <c r="C190" s="51">
        <v>9013</v>
      </c>
      <c r="D190" s="51">
        <v>191.67</v>
      </c>
      <c r="E190" s="50" t="s">
        <v>209</v>
      </c>
      <c r="F190" s="50" t="s">
        <v>182</v>
      </c>
      <c r="G190" s="50" t="s">
        <v>218</v>
      </c>
      <c r="H190" s="52">
        <v>37560</v>
      </c>
      <c r="I190" s="50" t="s">
        <v>61</v>
      </c>
      <c r="J190" s="50" t="s">
        <v>6</v>
      </c>
      <c r="K190" s="50" t="s">
        <v>35</v>
      </c>
      <c r="L190" s="51">
        <v>9517.4735209600003</v>
      </c>
      <c r="M190" s="51">
        <v>3346462.2755200001</v>
      </c>
      <c r="N190" s="51">
        <v>76.824510133299995</v>
      </c>
      <c r="O190" s="51">
        <v>76.824510133299995</v>
      </c>
    </row>
    <row r="191" spans="1:15" x14ac:dyDescent="0.25">
      <c r="A191" s="50">
        <v>190</v>
      </c>
      <c r="B191" s="51">
        <v>9017</v>
      </c>
      <c r="C191" s="51">
        <v>9017</v>
      </c>
      <c r="D191" s="51">
        <v>1436</v>
      </c>
      <c r="E191" s="50" t="s">
        <v>209</v>
      </c>
      <c r="F191" s="50" t="s">
        <v>182</v>
      </c>
      <c r="G191" s="50" t="s">
        <v>218</v>
      </c>
      <c r="H191" s="52">
        <v>37560</v>
      </c>
      <c r="I191" s="50" t="s">
        <v>61</v>
      </c>
      <c r="J191" s="50" t="s">
        <v>6</v>
      </c>
      <c r="K191" s="50" t="s">
        <v>35</v>
      </c>
      <c r="L191" s="51">
        <v>4441.7355222799997</v>
      </c>
      <c r="M191" s="51">
        <v>1199447.19735</v>
      </c>
      <c r="N191" s="51">
        <v>27.535628906199999</v>
      </c>
      <c r="O191" s="51">
        <v>27.535628906199999</v>
      </c>
    </row>
    <row r="192" spans="1:15" x14ac:dyDescent="0.25">
      <c r="A192" s="50">
        <v>191</v>
      </c>
      <c r="B192" s="51">
        <v>9301</v>
      </c>
      <c r="C192" s="51">
        <v>9301</v>
      </c>
      <c r="D192" s="51">
        <v>150</v>
      </c>
      <c r="E192" s="50" t="s">
        <v>209</v>
      </c>
      <c r="F192" s="50" t="s">
        <v>182</v>
      </c>
      <c r="G192" s="50" t="s">
        <v>214</v>
      </c>
      <c r="H192" s="52">
        <v>40035</v>
      </c>
      <c r="I192" s="50" t="s">
        <v>61</v>
      </c>
      <c r="J192" s="50" t="s">
        <v>6</v>
      </c>
      <c r="K192" s="50" t="s">
        <v>35</v>
      </c>
      <c r="L192" s="51">
        <v>10638.438071500001</v>
      </c>
      <c r="M192" s="51">
        <v>6627819.8388</v>
      </c>
      <c r="N192" s="51">
        <v>152.15441575200001</v>
      </c>
      <c r="O192" s="51">
        <v>150</v>
      </c>
    </row>
    <row r="193" spans="1:15" x14ac:dyDescent="0.25">
      <c r="A193" s="50">
        <v>192</v>
      </c>
      <c r="B193" s="51">
        <v>9324</v>
      </c>
      <c r="C193" s="51">
        <v>9324</v>
      </c>
      <c r="D193" s="51">
        <v>50</v>
      </c>
      <c r="E193" s="50" t="s">
        <v>150</v>
      </c>
      <c r="F193" s="50" t="s">
        <v>182</v>
      </c>
      <c r="G193" s="50" t="s">
        <v>219</v>
      </c>
      <c r="H193" s="52">
        <v>40099</v>
      </c>
      <c r="I193" s="50" t="s">
        <v>61</v>
      </c>
      <c r="J193" s="50" t="s">
        <v>88</v>
      </c>
      <c r="K193" s="50" t="s">
        <v>35</v>
      </c>
      <c r="L193" s="51">
        <v>7927.9516996800003</v>
      </c>
      <c r="M193" s="51">
        <v>2171218.0336099998</v>
      </c>
      <c r="N193" s="51">
        <v>49.844506852800002</v>
      </c>
      <c r="O193" s="51">
        <v>49.844506852800002</v>
      </c>
    </row>
    <row r="194" spans="1:15" x14ac:dyDescent="0.25">
      <c r="A194" s="50">
        <v>193</v>
      </c>
      <c r="B194" s="51">
        <v>9325</v>
      </c>
      <c r="C194" s="51">
        <v>9325</v>
      </c>
      <c r="D194" s="51">
        <v>18.5</v>
      </c>
      <c r="E194" s="50" t="s">
        <v>150</v>
      </c>
      <c r="F194" s="50" t="s">
        <v>182</v>
      </c>
      <c r="G194" s="50" t="s">
        <v>220</v>
      </c>
      <c r="H194" s="52">
        <v>40101</v>
      </c>
      <c r="I194" s="50" t="s">
        <v>61</v>
      </c>
      <c r="J194" s="50" t="s">
        <v>88</v>
      </c>
      <c r="K194" s="50" t="s">
        <v>35</v>
      </c>
      <c r="L194" s="51">
        <v>4020.8871450900001</v>
      </c>
      <c r="M194" s="51">
        <v>810998.278835</v>
      </c>
      <c r="N194" s="51">
        <v>18.618033123</v>
      </c>
      <c r="O194" s="51">
        <v>18.5</v>
      </c>
    </row>
    <row r="195" spans="1:15" x14ac:dyDescent="0.25">
      <c r="A195" s="50">
        <v>194</v>
      </c>
      <c r="B195" s="51">
        <v>9327</v>
      </c>
      <c r="C195" s="51">
        <v>9327</v>
      </c>
      <c r="D195" s="51">
        <v>1000</v>
      </c>
      <c r="E195" s="50" t="s">
        <v>21</v>
      </c>
      <c r="F195" s="50" t="s">
        <v>182</v>
      </c>
      <c r="G195" s="50" t="s">
        <v>221</v>
      </c>
      <c r="H195" s="52">
        <v>40109</v>
      </c>
      <c r="I195" s="50" t="s">
        <v>61</v>
      </c>
      <c r="J195" s="50" t="s">
        <v>136</v>
      </c>
      <c r="K195" s="50" t="s">
        <v>35</v>
      </c>
      <c r="L195" s="51">
        <v>42425.178402400001</v>
      </c>
      <c r="M195" s="51">
        <v>84650631.040000007</v>
      </c>
      <c r="N195" s="51">
        <v>1943.3188623399999</v>
      </c>
      <c r="O195" s="51">
        <v>1000</v>
      </c>
    </row>
    <row r="196" spans="1:15" x14ac:dyDescent="0.25">
      <c r="A196" s="50">
        <v>195</v>
      </c>
      <c r="B196" s="51">
        <v>9328</v>
      </c>
      <c r="C196" s="51">
        <v>9328</v>
      </c>
      <c r="D196" s="51">
        <v>95.6</v>
      </c>
      <c r="E196" s="50" t="s">
        <v>150</v>
      </c>
      <c r="F196" s="50" t="s">
        <v>182</v>
      </c>
      <c r="G196" s="50" t="s">
        <v>222</v>
      </c>
      <c r="H196" s="52">
        <v>40100</v>
      </c>
      <c r="I196" s="50" t="s">
        <v>61</v>
      </c>
      <c r="J196" s="50" t="s">
        <v>88</v>
      </c>
      <c r="K196" s="50" t="s">
        <v>35</v>
      </c>
      <c r="L196" s="51">
        <v>13746.334971800001</v>
      </c>
      <c r="M196" s="51">
        <v>6187666.8191200001</v>
      </c>
      <c r="N196" s="51">
        <v>142.04985238399999</v>
      </c>
      <c r="O196" s="51">
        <v>95.6</v>
      </c>
    </row>
    <row r="197" spans="1:15" x14ac:dyDescent="0.25">
      <c r="A197" s="50">
        <v>196</v>
      </c>
      <c r="B197" s="51">
        <v>9329</v>
      </c>
      <c r="C197" s="51">
        <v>9329</v>
      </c>
      <c r="D197" s="51">
        <v>19.3</v>
      </c>
      <c r="E197" s="50" t="s">
        <v>150</v>
      </c>
      <c r="F197" s="50" t="s">
        <v>182</v>
      </c>
      <c r="G197" s="50" t="s">
        <v>223</v>
      </c>
      <c r="H197" s="52">
        <v>40101</v>
      </c>
      <c r="I197" s="50" t="s">
        <v>61</v>
      </c>
      <c r="J197" s="50" t="s">
        <v>88</v>
      </c>
      <c r="K197" s="50" t="s">
        <v>35</v>
      </c>
      <c r="L197" s="51">
        <v>3932.38715215</v>
      </c>
      <c r="M197" s="51">
        <v>865400.84765600006</v>
      </c>
      <c r="N197" s="51">
        <v>19.866949248600001</v>
      </c>
      <c r="O197" s="51">
        <v>19.3</v>
      </c>
    </row>
    <row r="198" spans="1:15" x14ac:dyDescent="0.25">
      <c r="A198" s="50">
        <v>197</v>
      </c>
      <c r="B198" s="51">
        <v>9330</v>
      </c>
      <c r="C198" s="51">
        <v>9330</v>
      </c>
      <c r="D198" s="51">
        <v>38.53</v>
      </c>
      <c r="E198" s="50" t="s">
        <v>134</v>
      </c>
      <c r="F198" s="50" t="s">
        <v>182</v>
      </c>
      <c r="G198" s="50" t="s">
        <v>222</v>
      </c>
      <c r="H198" s="52">
        <v>40100</v>
      </c>
      <c r="I198" s="50" t="s">
        <v>61</v>
      </c>
      <c r="J198" s="50" t="s">
        <v>62</v>
      </c>
      <c r="K198" s="50" t="s">
        <v>35</v>
      </c>
      <c r="L198" s="51">
        <v>7523.1504229499997</v>
      </c>
      <c r="M198" s="51">
        <v>1609866.4073900001</v>
      </c>
      <c r="N198" s="51">
        <v>36.957595199099998</v>
      </c>
      <c r="O198" s="51">
        <v>36.957595199099998</v>
      </c>
    </row>
    <row r="199" spans="1:15" x14ac:dyDescent="0.25">
      <c r="A199" s="50">
        <v>198</v>
      </c>
      <c r="B199" s="51">
        <v>9331</v>
      </c>
      <c r="C199" s="51">
        <v>9331</v>
      </c>
      <c r="D199" s="51">
        <v>9.39</v>
      </c>
      <c r="E199" s="50" t="s">
        <v>150</v>
      </c>
      <c r="F199" s="50" t="s">
        <v>182</v>
      </c>
      <c r="G199" s="50" t="s">
        <v>220</v>
      </c>
      <c r="H199" s="52">
        <v>40101</v>
      </c>
      <c r="I199" s="50" t="s">
        <v>61</v>
      </c>
      <c r="J199" s="50" t="s">
        <v>88</v>
      </c>
      <c r="K199" s="50" t="s">
        <v>35</v>
      </c>
      <c r="L199" s="51">
        <v>3320.5640108600001</v>
      </c>
      <c r="M199" s="51">
        <v>410722.73881800001</v>
      </c>
      <c r="N199" s="51">
        <v>9.4289343827900005</v>
      </c>
      <c r="O199" s="51">
        <v>9.39</v>
      </c>
    </row>
    <row r="200" spans="1:15" x14ac:dyDescent="0.25">
      <c r="A200" s="50">
        <v>199</v>
      </c>
      <c r="B200" s="51">
        <v>9332</v>
      </c>
      <c r="C200" s="51">
        <v>9332</v>
      </c>
      <c r="D200" s="51">
        <v>40.479999999999997</v>
      </c>
      <c r="E200" s="50" t="s">
        <v>150</v>
      </c>
      <c r="F200" s="50" t="s">
        <v>182</v>
      </c>
      <c r="G200" s="50" t="s">
        <v>220</v>
      </c>
      <c r="H200" s="52">
        <v>40101</v>
      </c>
      <c r="I200" s="50" t="s">
        <v>61</v>
      </c>
      <c r="J200" s="50" t="s">
        <v>88</v>
      </c>
      <c r="K200" s="50" t="s">
        <v>35</v>
      </c>
      <c r="L200" s="51">
        <v>6704.1588076999997</v>
      </c>
      <c r="M200" s="51">
        <v>1765880.2255899999</v>
      </c>
      <c r="N200" s="51">
        <v>40.539193965300001</v>
      </c>
      <c r="O200" s="51">
        <v>40.479999999999997</v>
      </c>
    </row>
    <row r="201" spans="1:15" x14ac:dyDescent="0.25">
      <c r="A201" s="50">
        <v>200</v>
      </c>
      <c r="B201" s="51">
        <v>9392</v>
      </c>
      <c r="C201" s="51">
        <v>9392</v>
      </c>
      <c r="D201" s="51">
        <v>82</v>
      </c>
      <c r="E201" s="50" t="s">
        <v>150</v>
      </c>
      <c r="F201" s="50" t="s">
        <v>182</v>
      </c>
      <c r="G201" s="50" t="s">
        <v>224</v>
      </c>
      <c r="H201" s="52">
        <v>40108</v>
      </c>
      <c r="I201" s="50" t="s">
        <v>61</v>
      </c>
      <c r="J201" s="50" t="s">
        <v>88</v>
      </c>
      <c r="K201" s="50" t="s">
        <v>35</v>
      </c>
      <c r="L201" s="51">
        <v>12977.081314999999</v>
      </c>
      <c r="M201" s="51">
        <v>4013312.2263699998</v>
      </c>
      <c r="N201" s="51">
        <v>92.133339753599998</v>
      </c>
      <c r="O201" s="51">
        <v>82</v>
      </c>
    </row>
    <row r="202" spans="1:15" x14ac:dyDescent="0.25">
      <c r="A202" s="50">
        <v>201</v>
      </c>
      <c r="B202" s="51">
        <v>9396</v>
      </c>
      <c r="C202" s="51">
        <v>9396</v>
      </c>
      <c r="D202" s="51">
        <v>454</v>
      </c>
      <c r="E202" s="50" t="s">
        <v>150</v>
      </c>
      <c r="F202" s="50" t="s">
        <v>182</v>
      </c>
      <c r="G202" s="50" t="s">
        <v>225</v>
      </c>
      <c r="H202" s="52">
        <v>40099</v>
      </c>
      <c r="I202" s="50" t="s">
        <v>61</v>
      </c>
      <c r="J202" s="50" t="s">
        <v>88</v>
      </c>
      <c r="K202" s="50" t="s">
        <v>35</v>
      </c>
      <c r="L202" s="51">
        <v>23911.096162999998</v>
      </c>
      <c r="M202" s="51">
        <v>17195118.031199999</v>
      </c>
      <c r="N202" s="51">
        <v>394.74717198899998</v>
      </c>
      <c r="O202" s="51">
        <v>394.74717198899998</v>
      </c>
    </row>
    <row r="203" spans="1:15" x14ac:dyDescent="0.25">
      <c r="A203" s="50">
        <v>202</v>
      </c>
      <c r="B203" s="51">
        <v>9397</v>
      </c>
      <c r="C203" s="51">
        <v>9397</v>
      </c>
      <c r="D203" s="51">
        <v>20</v>
      </c>
      <c r="E203" s="50" t="s">
        <v>150</v>
      </c>
      <c r="F203" s="50" t="s">
        <v>182</v>
      </c>
      <c r="G203" s="50" t="s">
        <v>226</v>
      </c>
      <c r="H203" s="52">
        <v>40101</v>
      </c>
      <c r="I203" s="50" t="s">
        <v>61</v>
      </c>
      <c r="J203" s="50" t="s">
        <v>88</v>
      </c>
      <c r="K203" s="50" t="s">
        <v>35</v>
      </c>
      <c r="L203" s="51">
        <v>7499.7028604300003</v>
      </c>
      <c r="M203" s="51">
        <v>2714167.3967400002</v>
      </c>
      <c r="N203" s="51">
        <v>62.308958986299999</v>
      </c>
      <c r="O203" s="51">
        <v>20</v>
      </c>
    </row>
    <row r="204" spans="1:15" x14ac:dyDescent="0.25">
      <c r="A204" s="50">
        <v>203</v>
      </c>
      <c r="B204" s="51">
        <v>9402</v>
      </c>
      <c r="C204" s="51">
        <v>9402</v>
      </c>
      <c r="D204" s="51">
        <v>4984.5</v>
      </c>
      <c r="E204" s="50" t="s">
        <v>134</v>
      </c>
      <c r="F204" s="50" t="s">
        <v>182</v>
      </c>
      <c r="G204" s="50" t="s">
        <v>227</v>
      </c>
      <c r="H204" s="52">
        <v>40156</v>
      </c>
      <c r="I204" s="50" t="s">
        <v>61</v>
      </c>
      <c r="J204" s="50" t="s">
        <v>62</v>
      </c>
      <c r="K204" s="50" t="s">
        <v>35</v>
      </c>
      <c r="L204" s="51">
        <v>130688.0819</v>
      </c>
      <c r="M204" s="51">
        <v>245626545.70899999</v>
      </c>
      <c r="N204" s="51">
        <v>5638.8321445800002</v>
      </c>
      <c r="O204" s="51">
        <v>4984.5</v>
      </c>
    </row>
    <row r="205" spans="1:15" x14ac:dyDescent="0.25">
      <c r="A205" s="50">
        <v>204</v>
      </c>
      <c r="B205" s="51">
        <v>9404</v>
      </c>
      <c r="C205" s="51">
        <v>9404</v>
      </c>
      <c r="D205" s="51">
        <v>3669.99</v>
      </c>
      <c r="E205" s="50" t="s">
        <v>134</v>
      </c>
      <c r="F205" s="50" t="s">
        <v>187</v>
      </c>
      <c r="G205" s="50" t="s">
        <v>227</v>
      </c>
      <c r="H205" s="52">
        <v>40156</v>
      </c>
      <c r="I205" s="50" t="s">
        <v>61</v>
      </c>
      <c r="J205" s="50" t="s">
        <v>62</v>
      </c>
      <c r="K205" s="50" t="s">
        <v>35</v>
      </c>
      <c r="L205" s="51">
        <v>90434.253208900001</v>
      </c>
      <c r="M205" s="51">
        <v>160978258.435</v>
      </c>
      <c r="N205" s="51">
        <v>3695.5670879300001</v>
      </c>
      <c r="O205" s="51">
        <v>3669.99</v>
      </c>
    </row>
    <row r="206" spans="1:15" x14ac:dyDescent="0.25">
      <c r="A206" s="50">
        <v>205</v>
      </c>
      <c r="B206" s="51">
        <v>9411</v>
      </c>
      <c r="C206" s="51">
        <v>9411</v>
      </c>
      <c r="D206" s="51">
        <v>647.48</v>
      </c>
      <c r="E206" s="50" t="s">
        <v>134</v>
      </c>
      <c r="F206" s="50" t="s">
        <v>182</v>
      </c>
      <c r="G206" s="50" t="s">
        <v>228</v>
      </c>
      <c r="H206" s="52">
        <v>40182</v>
      </c>
      <c r="I206" s="50" t="s">
        <v>61</v>
      </c>
      <c r="J206" s="50" t="s">
        <v>62</v>
      </c>
      <c r="K206" s="50" t="s">
        <v>35</v>
      </c>
      <c r="L206" s="51">
        <v>63831.532691400003</v>
      </c>
      <c r="M206" s="51">
        <v>27785609.853300001</v>
      </c>
      <c r="N206" s="51">
        <v>637.87238282999999</v>
      </c>
      <c r="O206" s="51">
        <v>637.87238282999999</v>
      </c>
    </row>
    <row r="207" spans="1:15" x14ac:dyDescent="0.25">
      <c r="A207" s="50">
        <v>206</v>
      </c>
      <c r="B207" s="51">
        <v>9436</v>
      </c>
      <c r="C207" s="51">
        <v>9436</v>
      </c>
      <c r="D207" s="51">
        <v>60</v>
      </c>
      <c r="E207" s="50" t="s">
        <v>150</v>
      </c>
      <c r="F207" s="50" t="s">
        <v>182</v>
      </c>
      <c r="G207" s="50" t="s">
        <v>229</v>
      </c>
      <c r="H207" s="52">
        <v>40214</v>
      </c>
      <c r="I207" s="50" t="s">
        <v>61</v>
      </c>
      <c r="J207" s="50" t="s">
        <v>88</v>
      </c>
      <c r="K207" s="50" t="s">
        <v>35</v>
      </c>
      <c r="L207" s="51">
        <v>22319.275247599999</v>
      </c>
      <c r="M207" s="51">
        <v>11348499.614800001</v>
      </c>
      <c r="N207" s="51">
        <v>260.52674492400001</v>
      </c>
      <c r="O207" s="51">
        <v>60</v>
      </c>
    </row>
    <row r="208" spans="1:15" x14ac:dyDescent="0.25">
      <c r="A208" s="50">
        <v>207</v>
      </c>
      <c r="B208" s="51">
        <v>9437</v>
      </c>
      <c r="C208" s="51">
        <v>9437</v>
      </c>
      <c r="D208" s="51">
        <v>45</v>
      </c>
      <c r="E208" s="50" t="s">
        <v>150</v>
      </c>
      <c r="F208" s="50" t="s">
        <v>182</v>
      </c>
      <c r="G208" s="50" t="s">
        <v>230</v>
      </c>
      <c r="H208" s="52">
        <v>40211</v>
      </c>
      <c r="I208" s="50" t="s">
        <v>61</v>
      </c>
      <c r="J208" s="50" t="s">
        <v>88</v>
      </c>
      <c r="K208" s="50" t="s">
        <v>35</v>
      </c>
      <c r="L208" s="51">
        <v>6727.9771937899995</v>
      </c>
      <c r="M208" s="51">
        <v>1967516.6796800001</v>
      </c>
      <c r="N208" s="51">
        <v>45.168148525500001</v>
      </c>
      <c r="O208" s="51">
        <v>45</v>
      </c>
    </row>
    <row r="209" spans="1:15" x14ac:dyDescent="0.25">
      <c r="A209" s="50">
        <v>208</v>
      </c>
      <c r="B209" s="51">
        <v>9448</v>
      </c>
      <c r="C209" s="51">
        <v>9448</v>
      </c>
      <c r="D209" s="51">
        <v>177.66</v>
      </c>
      <c r="E209" s="50" t="s">
        <v>150</v>
      </c>
      <c r="F209" s="50" t="s">
        <v>182</v>
      </c>
      <c r="G209" s="50" t="s">
        <v>222</v>
      </c>
      <c r="H209" s="52">
        <v>40100</v>
      </c>
      <c r="I209" s="50" t="s">
        <v>61</v>
      </c>
      <c r="J209" s="50" t="s">
        <v>88</v>
      </c>
      <c r="K209" s="50" t="s">
        <v>35</v>
      </c>
      <c r="L209" s="51">
        <v>16828.492995199998</v>
      </c>
      <c r="M209" s="51">
        <v>8195843.1005100003</v>
      </c>
      <c r="N209" s="51">
        <v>188.151420661</v>
      </c>
      <c r="O209" s="51">
        <v>177.66</v>
      </c>
    </row>
    <row r="210" spans="1:15" x14ac:dyDescent="0.25">
      <c r="A210" s="50">
        <v>209</v>
      </c>
      <c r="B210" s="51">
        <v>9468</v>
      </c>
      <c r="C210" s="51">
        <v>9468</v>
      </c>
      <c r="D210" s="51">
        <v>148.81</v>
      </c>
      <c r="E210" s="50" t="s">
        <v>134</v>
      </c>
      <c r="F210" s="50" t="s">
        <v>187</v>
      </c>
      <c r="G210" s="50" t="s">
        <v>231</v>
      </c>
      <c r="H210" s="52">
        <v>40163</v>
      </c>
      <c r="I210" s="50" t="s">
        <v>61</v>
      </c>
      <c r="J210" s="50" t="s">
        <v>62</v>
      </c>
      <c r="K210" s="50" t="s">
        <v>35</v>
      </c>
      <c r="L210" s="51">
        <v>10389.735766</v>
      </c>
      <c r="M210" s="51">
        <v>6560876.4167499999</v>
      </c>
      <c r="N210" s="51">
        <v>150.61760009899999</v>
      </c>
      <c r="O210" s="51">
        <v>148.81</v>
      </c>
    </row>
    <row r="211" spans="1:15" x14ac:dyDescent="0.25">
      <c r="A211" s="50">
        <v>210</v>
      </c>
      <c r="B211" s="51">
        <v>9469</v>
      </c>
      <c r="C211" s="51">
        <v>9469</v>
      </c>
      <c r="D211" s="51">
        <v>4486.83</v>
      </c>
      <c r="E211" s="50" t="s">
        <v>134</v>
      </c>
      <c r="F211" s="50" t="s">
        <v>187</v>
      </c>
      <c r="G211" s="50" t="s">
        <v>231</v>
      </c>
      <c r="H211" s="52">
        <v>40163</v>
      </c>
      <c r="I211" s="50" t="s">
        <v>61</v>
      </c>
      <c r="J211" s="50" t="s">
        <v>62</v>
      </c>
      <c r="K211" s="50" t="s">
        <v>35</v>
      </c>
      <c r="L211" s="51">
        <v>154994.169643</v>
      </c>
      <c r="M211" s="51">
        <v>196074675.74200001</v>
      </c>
      <c r="N211" s="51">
        <v>4501.27318741</v>
      </c>
      <c r="O211" s="51">
        <v>4486.83</v>
      </c>
    </row>
    <row r="212" spans="1:15" x14ac:dyDescent="0.25">
      <c r="A212" s="50">
        <v>211</v>
      </c>
      <c r="B212" s="51">
        <v>9470</v>
      </c>
      <c r="C212" s="51">
        <v>9470</v>
      </c>
      <c r="D212" s="51">
        <v>14.3</v>
      </c>
      <c r="E212" s="50" t="s">
        <v>134</v>
      </c>
      <c r="F212" s="50" t="s">
        <v>187</v>
      </c>
      <c r="G212" s="50" t="s">
        <v>231</v>
      </c>
      <c r="H212" s="52">
        <v>40163</v>
      </c>
      <c r="I212" s="50" t="s">
        <v>61</v>
      </c>
      <c r="J212" s="50" t="s">
        <v>62</v>
      </c>
      <c r="K212" s="50" t="s">
        <v>35</v>
      </c>
      <c r="L212" s="51">
        <v>3976.6216343900001</v>
      </c>
      <c r="M212" s="51">
        <v>625712.75835699996</v>
      </c>
      <c r="N212" s="51">
        <v>14.364445849799999</v>
      </c>
      <c r="O212" s="51">
        <v>14.3</v>
      </c>
    </row>
    <row r="213" spans="1:15" x14ac:dyDescent="0.25">
      <c r="A213" s="50">
        <v>212</v>
      </c>
      <c r="B213" s="51">
        <v>9522</v>
      </c>
      <c r="C213" s="51">
        <v>9522</v>
      </c>
      <c r="D213" s="51">
        <v>2240.7600000000002</v>
      </c>
      <c r="E213" s="50" t="s">
        <v>134</v>
      </c>
      <c r="F213" s="50" t="s">
        <v>187</v>
      </c>
      <c r="G213" s="50" t="s">
        <v>176</v>
      </c>
      <c r="H213" s="52">
        <v>40281</v>
      </c>
      <c r="I213" s="50" t="s">
        <v>61</v>
      </c>
      <c r="J213" s="50" t="s">
        <v>62</v>
      </c>
      <c r="K213" s="50" t="s">
        <v>35</v>
      </c>
      <c r="L213" s="51">
        <v>72039.815330099998</v>
      </c>
      <c r="M213" s="51">
        <v>98388561.911599994</v>
      </c>
      <c r="N213" s="51">
        <v>2258.69962046</v>
      </c>
      <c r="O213" s="51">
        <v>2240.7600000000002</v>
      </c>
    </row>
    <row r="214" spans="1:15" x14ac:dyDescent="0.25">
      <c r="A214" s="50">
        <v>213</v>
      </c>
      <c r="B214" s="51">
        <v>9530</v>
      </c>
      <c r="C214" s="51">
        <v>9530</v>
      </c>
      <c r="D214" s="51">
        <v>1114</v>
      </c>
      <c r="E214" s="50" t="s">
        <v>134</v>
      </c>
      <c r="F214" s="50" t="s">
        <v>187</v>
      </c>
      <c r="G214" s="50" t="s">
        <v>146</v>
      </c>
      <c r="H214" s="52">
        <v>40269</v>
      </c>
      <c r="I214" s="50" t="s">
        <v>61</v>
      </c>
      <c r="J214" s="50" t="s">
        <v>62</v>
      </c>
      <c r="K214" s="50" t="s">
        <v>35</v>
      </c>
      <c r="L214" s="51">
        <v>34537.854647499997</v>
      </c>
      <c r="M214" s="51">
        <v>48846153.233099997</v>
      </c>
      <c r="N214" s="51">
        <v>1121.3578654299999</v>
      </c>
      <c r="O214" s="51">
        <v>1114</v>
      </c>
    </row>
    <row r="215" spans="1:15" x14ac:dyDescent="0.25">
      <c r="A215" s="50">
        <v>214</v>
      </c>
      <c r="B215" s="51">
        <v>9533</v>
      </c>
      <c r="C215" s="51">
        <v>9533</v>
      </c>
      <c r="D215" s="51">
        <v>45.93</v>
      </c>
      <c r="E215" s="50" t="s">
        <v>134</v>
      </c>
      <c r="F215" s="50" t="s">
        <v>182</v>
      </c>
      <c r="G215" s="50" t="s">
        <v>232</v>
      </c>
      <c r="H215" s="52">
        <v>40276</v>
      </c>
      <c r="I215" s="50" t="s">
        <v>61</v>
      </c>
      <c r="J215" s="50" t="s">
        <v>62</v>
      </c>
      <c r="K215" s="50" t="s">
        <v>35</v>
      </c>
      <c r="L215" s="51">
        <v>5501.7794785599999</v>
      </c>
      <c r="M215" s="51">
        <v>1907275.63702</v>
      </c>
      <c r="N215" s="51">
        <v>43.785198947200001</v>
      </c>
      <c r="O215" s="51">
        <v>43.785198947200001</v>
      </c>
    </row>
    <row r="216" spans="1:15" x14ac:dyDescent="0.25">
      <c r="A216" s="50">
        <v>215</v>
      </c>
      <c r="B216" s="51">
        <v>9544</v>
      </c>
      <c r="C216" s="51">
        <v>9544</v>
      </c>
      <c r="D216" s="51">
        <v>271.17</v>
      </c>
      <c r="E216" s="50" t="s">
        <v>134</v>
      </c>
      <c r="F216" s="50" t="s">
        <v>187</v>
      </c>
      <c r="G216" s="50" t="s">
        <v>233</v>
      </c>
      <c r="H216" s="52">
        <v>40331</v>
      </c>
      <c r="I216" s="50" t="s">
        <v>61</v>
      </c>
      <c r="J216" s="50" t="s">
        <v>62</v>
      </c>
      <c r="K216" s="50" t="s">
        <v>35</v>
      </c>
      <c r="L216" s="51">
        <v>16385.451157399999</v>
      </c>
      <c r="M216" s="51">
        <v>11703323.8729</v>
      </c>
      <c r="N216" s="51">
        <v>268.67242163200001</v>
      </c>
      <c r="O216" s="51">
        <v>268.67242163200001</v>
      </c>
    </row>
    <row r="217" spans="1:15" x14ac:dyDescent="0.25">
      <c r="A217" s="50">
        <v>216</v>
      </c>
      <c r="B217" s="51">
        <v>9548</v>
      </c>
      <c r="C217" s="51">
        <v>9548</v>
      </c>
      <c r="D217" s="51">
        <v>330.51</v>
      </c>
      <c r="E217" s="50" t="s">
        <v>134</v>
      </c>
      <c r="F217" s="50" t="s">
        <v>187</v>
      </c>
      <c r="G217" s="50" t="s">
        <v>234</v>
      </c>
      <c r="H217" s="52">
        <v>40339</v>
      </c>
      <c r="I217" s="50" t="s">
        <v>61</v>
      </c>
      <c r="J217" s="50" t="s">
        <v>62</v>
      </c>
      <c r="K217" s="50" t="s">
        <v>35</v>
      </c>
      <c r="L217" s="51">
        <v>16085.3349526</v>
      </c>
      <c r="M217" s="51">
        <v>14481452.3038</v>
      </c>
      <c r="N217" s="51">
        <v>332.44972979200003</v>
      </c>
      <c r="O217" s="51">
        <v>330.51</v>
      </c>
    </row>
    <row r="218" spans="1:15" x14ac:dyDescent="0.25">
      <c r="A218" s="50">
        <v>217</v>
      </c>
      <c r="B218" s="51">
        <v>9549</v>
      </c>
      <c r="C218" s="51">
        <v>9549</v>
      </c>
      <c r="D218" s="51">
        <v>93.55</v>
      </c>
      <c r="E218" s="50" t="s">
        <v>134</v>
      </c>
      <c r="F218" s="50" t="s">
        <v>182</v>
      </c>
      <c r="G218" s="50" t="s">
        <v>234</v>
      </c>
      <c r="H218" s="52">
        <v>40339</v>
      </c>
      <c r="I218" s="50" t="s">
        <v>61</v>
      </c>
      <c r="J218" s="50" t="s">
        <v>62</v>
      </c>
      <c r="K218" s="50" t="s">
        <v>35</v>
      </c>
      <c r="L218" s="51">
        <v>8449.0135248900006</v>
      </c>
      <c r="M218" s="51">
        <v>4139473.8173600002</v>
      </c>
      <c r="N218" s="51">
        <v>95.029622940799996</v>
      </c>
      <c r="O218" s="51">
        <v>93.55</v>
      </c>
    </row>
    <row r="219" spans="1:15" x14ac:dyDescent="0.25">
      <c r="A219" s="50">
        <v>218</v>
      </c>
      <c r="B219" s="51">
        <v>9554</v>
      </c>
      <c r="C219" s="51">
        <v>9554</v>
      </c>
      <c r="D219" s="51">
        <v>30</v>
      </c>
      <c r="E219" s="50" t="s">
        <v>150</v>
      </c>
      <c r="F219" s="50" t="s">
        <v>182</v>
      </c>
      <c r="G219" s="50" t="s">
        <v>235</v>
      </c>
      <c r="H219" s="52">
        <v>40302</v>
      </c>
      <c r="I219" s="50" t="s">
        <v>61</v>
      </c>
      <c r="J219" s="50" t="s">
        <v>88</v>
      </c>
      <c r="K219" s="50" t="s">
        <v>35</v>
      </c>
      <c r="L219" s="51">
        <v>5303.4805607099997</v>
      </c>
      <c r="M219" s="51">
        <v>1326859.1478200001</v>
      </c>
      <c r="N219" s="51">
        <v>30.4606165123</v>
      </c>
      <c r="O219" s="51">
        <v>30</v>
      </c>
    </row>
    <row r="220" spans="1:15" x14ac:dyDescent="0.25">
      <c r="A220" s="50">
        <v>219</v>
      </c>
      <c r="B220" s="51">
        <v>9555</v>
      </c>
      <c r="C220" s="51">
        <v>9555</v>
      </c>
      <c r="D220" s="51">
        <v>50</v>
      </c>
      <c r="E220" s="50" t="s">
        <v>130</v>
      </c>
      <c r="F220" s="50" t="s">
        <v>182</v>
      </c>
      <c r="G220" s="50" t="s">
        <v>235</v>
      </c>
      <c r="H220" s="52">
        <v>40302</v>
      </c>
      <c r="I220" s="50" t="s">
        <v>61</v>
      </c>
      <c r="J220" s="50" t="s">
        <v>6</v>
      </c>
      <c r="K220" s="50" t="s">
        <v>35</v>
      </c>
      <c r="L220" s="51">
        <v>7794.7295372899998</v>
      </c>
      <c r="M220" s="51">
        <v>2118817.20175</v>
      </c>
      <c r="N220" s="51">
        <v>48.641544468500001</v>
      </c>
      <c r="O220" s="51">
        <v>48.641544468500001</v>
      </c>
    </row>
    <row r="221" spans="1:15" x14ac:dyDescent="0.25">
      <c r="A221" s="50">
        <v>220</v>
      </c>
      <c r="B221" s="51">
        <v>9557</v>
      </c>
      <c r="C221" s="51">
        <v>9557</v>
      </c>
      <c r="D221" s="51">
        <v>6.74</v>
      </c>
      <c r="E221" s="50" t="s">
        <v>130</v>
      </c>
      <c r="F221" s="50" t="s">
        <v>182</v>
      </c>
      <c r="G221" s="50" t="s">
        <v>235</v>
      </c>
      <c r="H221" s="52">
        <v>40302</v>
      </c>
      <c r="I221" s="50" t="s">
        <v>61</v>
      </c>
      <c r="J221" s="50" t="s">
        <v>6</v>
      </c>
      <c r="K221" s="50" t="s">
        <v>35</v>
      </c>
      <c r="L221" s="51">
        <v>633.46290949199999</v>
      </c>
      <c r="M221" s="51">
        <v>16616.8042733</v>
      </c>
      <c r="N221" s="51">
        <v>0.38147086181500001</v>
      </c>
      <c r="O221" s="51">
        <v>0.38147086181500001</v>
      </c>
    </row>
    <row r="222" spans="1:15" x14ac:dyDescent="0.25">
      <c r="A222" s="50">
        <v>221</v>
      </c>
      <c r="B222" s="51">
        <v>9582</v>
      </c>
      <c r="C222" s="51">
        <v>9582</v>
      </c>
      <c r="D222" s="51">
        <v>134</v>
      </c>
      <c r="E222" s="50" t="s">
        <v>150</v>
      </c>
      <c r="F222" s="50" t="s">
        <v>182</v>
      </c>
      <c r="G222" s="50" t="s">
        <v>236</v>
      </c>
      <c r="H222" s="52">
        <v>40325</v>
      </c>
      <c r="I222" s="50" t="s">
        <v>61</v>
      </c>
      <c r="J222" s="50" t="s">
        <v>88</v>
      </c>
      <c r="K222" s="50" t="s">
        <v>35</v>
      </c>
      <c r="L222" s="51">
        <v>27825.427143000001</v>
      </c>
      <c r="M222" s="51">
        <v>14154720.365499999</v>
      </c>
      <c r="N222" s="51">
        <v>324.94896658900001</v>
      </c>
      <c r="O222" s="51">
        <v>134</v>
      </c>
    </row>
    <row r="223" spans="1:15" x14ac:dyDescent="0.25">
      <c r="A223" s="50">
        <v>222</v>
      </c>
      <c r="B223" s="51">
        <v>9584</v>
      </c>
      <c r="C223" s="51">
        <v>9584</v>
      </c>
      <c r="D223" s="51">
        <v>29.66</v>
      </c>
      <c r="E223" s="50" t="s">
        <v>21</v>
      </c>
      <c r="F223" s="50" t="s">
        <v>182</v>
      </c>
      <c r="G223" s="50" t="s">
        <v>237</v>
      </c>
      <c r="H223" s="52">
        <v>40338</v>
      </c>
      <c r="I223" s="50" t="s">
        <v>61</v>
      </c>
      <c r="J223" s="50" t="s">
        <v>136</v>
      </c>
      <c r="K223" s="50" t="s">
        <v>35</v>
      </c>
      <c r="L223" s="51">
        <v>5824.2053059</v>
      </c>
      <c r="M223" s="51">
        <v>1308845.0424800001</v>
      </c>
      <c r="N223" s="51">
        <v>30.0470679035</v>
      </c>
      <c r="O223" s="51">
        <v>29.66</v>
      </c>
    </row>
    <row r="224" spans="1:15" x14ac:dyDescent="0.25">
      <c r="A224" s="50">
        <v>223</v>
      </c>
      <c r="B224" s="51">
        <v>9621</v>
      </c>
      <c r="C224" s="51">
        <v>9621</v>
      </c>
      <c r="D224" s="51">
        <v>88.9</v>
      </c>
      <c r="E224" s="50" t="s">
        <v>134</v>
      </c>
      <c r="F224" s="50" t="s">
        <v>182</v>
      </c>
      <c r="G224" s="50" t="s">
        <v>238</v>
      </c>
      <c r="H224" s="52">
        <v>40228</v>
      </c>
      <c r="I224" s="50" t="s">
        <v>61</v>
      </c>
      <c r="J224" s="50" t="s">
        <v>62</v>
      </c>
      <c r="K224" s="50" t="s">
        <v>35</v>
      </c>
      <c r="L224" s="51">
        <v>5726.2654985199997</v>
      </c>
      <c r="M224" s="51">
        <v>1231206.11959</v>
      </c>
      <c r="N224" s="51">
        <v>28.264716355200001</v>
      </c>
      <c r="O224" s="51">
        <v>28.264716355200001</v>
      </c>
    </row>
    <row r="225" spans="1:15" x14ac:dyDescent="0.25">
      <c r="A225" s="50">
        <v>224</v>
      </c>
      <c r="B225" s="51">
        <v>9633</v>
      </c>
      <c r="C225" s="51">
        <v>9633</v>
      </c>
      <c r="D225" s="51">
        <v>464.8</v>
      </c>
      <c r="E225" s="50" t="s">
        <v>130</v>
      </c>
      <c r="F225" s="50" t="s">
        <v>182</v>
      </c>
      <c r="G225" s="50" t="s">
        <v>239</v>
      </c>
      <c r="H225" s="52">
        <v>40423</v>
      </c>
      <c r="I225" s="50" t="s">
        <v>61</v>
      </c>
      <c r="J225" s="50" t="s">
        <v>6</v>
      </c>
      <c r="K225" s="50" t="s">
        <v>35</v>
      </c>
      <c r="L225" s="51">
        <v>27376.840799699999</v>
      </c>
      <c r="M225" s="51">
        <v>20224953.9529</v>
      </c>
      <c r="N225" s="51">
        <v>464.302912144</v>
      </c>
      <c r="O225" s="51">
        <v>464.302912144</v>
      </c>
    </row>
    <row r="226" spans="1:15" x14ac:dyDescent="0.25">
      <c r="A226" s="50">
        <v>225</v>
      </c>
      <c r="B226" s="51">
        <v>9638</v>
      </c>
      <c r="C226" s="51">
        <v>9638</v>
      </c>
      <c r="D226" s="51">
        <v>25000</v>
      </c>
      <c r="E226" s="50" t="s">
        <v>130</v>
      </c>
      <c r="F226" s="50" t="s">
        <v>182</v>
      </c>
      <c r="G226" s="50" t="s">
        <v>240</v>
      </c>
      <c r="H226" s="52">
        <v>40387</v>
      </c>
      <c r="I226" s="50" t="s">
        <v>61</v>
      </c>
      <c r="J226" s="50" t="s">
        <v>6</v>
      </c>
      <c r="K226" s="50" t="s">
        <v>35</v>
      </c>
      <c r="L226" s="51">
        <v>418021.604651</v>
      </c>
      <c r="M226" s="51">
        <v>700809763.80700004</v>
      </c>
      <c r="N226" s="51">
        <v>16088.4427698</v>
      </c>
      <c r="O226" s="51">
        <v>16088.4427698</v>
      </c>
    </row>
    <row r="227" spans="1:15" x14ac:dyDescent="0.25">
      <c r="A227" s="50">
        <v>226</v>
      </c>
      <c r="B227" s="51">
        <v>9639</v>
      </c>
      <c r="C227" s="51">
        <v>9639</v>
      </c>
      <c r="D227" s="51">
        <v>5500</v>
      </c>
      <c r="E227" s="50" t="s">
        <v>130</v>
      </c>
      <c r="F227" s="50" t="s">
        <v>187</v>
      </c>
      <c r="G227" s="50" t="s">
        <v>240</v>
      </c>
      <c r="H227" s="52">
        <v>40387</v>
      </c>
      <c r="I227" s="50" t="s">
        <v>61</v>
      </c>
      <c r="J227" s="50" t="s">
        <v>6</v>
      </c>
      <c r="K227" s="50" t="s">
        <v>35</v>
      </c>
      <c r="L227" s="51">
        <v>257717.965516</v>
      </c>
      <c r="M227" s="51">
        <v>317569914.29000002</v>
      </c>
      <c r="N227" s="51">
        <v>7290.4312344700002</v>
      </c>
      <c r="O227" s="51">
        <v>5500</v>
      </c>
    </row>
    <row r="228" spans="1:15" x14ac:dyDescent="0.25">
      <c r="A228" s="50">
        <v>227</v>
      </c>
      <c r="B228" s="51">
        <v>9640</v>
      </c>
      <c r="C228" s="51">
        <v>9640</v>
      </c>
      <c r="D228" s="51">
        <v>176682.68</v>
      </c>
      <c r="E228" s="50" t="s">
        <v>134</v>
      </c>
      <c r="F228" s="50" t="s">
        <v>187</v>
      </c>
      <c r="G228" s="50" t="s">
        <v>240</v>
      </c>
      <c r="H228" s="52">
        <v>40387</v>
      </c>
      <c r="I228" s="50" t="s">
        <v>61</v>
      </c>
      <c r="J228" s="50" t="s">
        <v>62</v>
      </c>
      <c r="K228" s="50" t="s">
        <v>35</v>
      </c>
      <c r="L228" s="51">
        <v>441535.17395099998</v>
      </c>
      <c r="M228" s="51">
        <v>1389435339.8299999</v>
      </c>
      <c r="N228" s="51">
        <v>31897.173957399998</v>
      </c>
      <c r="O228" s="51">
        <v>31897.173957399998</v>
      </c>
    </row>
    <row r="229" spans="1:15" x14ac:dyDescent="0.25">
      <c r="A229" s="50">
        <v>228</v>
      </c>
      <c r="B229" s="51">
        <v>9641</v>
      </c>
      <c r="C229" s="51">
        <v>9641</v>
      </c>
      <c r="D229" s="51">
        <v>40209.519999999997</v>
      </c>
      <c r="E229" s="50" t="s">
        <v>134</v>
      </c>
      <c r="F229" s="50" t="s">
        <v>182</v>
      </c>
      <c r="G229" s="50" t="s">
        <v>240</v>
      </c>
      <c r="H229" s="52">
        <v>40387</v>
      </c>
      <c r="I229" s="50" t="s">
        <v>61</v>
      </c>
      <c r="J229" s="50" t="s">
        <v>62</v>
      </c>
      <c r="K229" s="50" t="s">
        <v>35</v>
      </c>
      <c r="L229" s="51">
        <v>1079353.53437</v>
      </c>
      <c r="M229" s="51">
        <v>1552936798.8299999</v>
      </c>
      <c r="N229" s="51">
        <v>35650.6659917</v>
      </c>
      <c r="O229" s="51">
        <v>35650.6659917</v>
      </c>
    </row>
    <row r="230" spans="1:15" x14ac:dyDescent="0.25">
      <c r="A230" s="50">
        <v>229</v>
      </c>
      <c r="B230" s="51">
        <v>9642</v>
      </c>
      <c r="C230" s="51">
        <v>9642</v>
      </c>
      <c r="D230" s="51">
        <v>885.19</v>
      </c>
      <c r="E230" s="50" t="s">
        <v>21</v>
      </c>
      <c r="F230" s="50" t="s">
        <v>182</v>
      </c>
      <c r="G230" s="50" t="s">
        <v>240</v>
      </c>
      <c r="H230" s="52">
        <v>40387</v>
      </c>
      <c r="I230" s="50" t="s">
        <v>61</v>
      </c>
      <c r="J230" s="50" t="s">
        <v>136</v>
      </c>
      <c r="K230" s="50" t="s">
        <v>35</v>
      </c>
      <c r="L230" s="51">
        <v>29389.074576200001</v>
      </c>
      <c r="M230" s="51">
        <v>38663680.3904</v>
      </c>
      <c r="N230" s="51">
        <v>887.59951895200004</v>
      </c>
      <c r="O230" s="51">
        <v>885.19</v>
      </c>
    </row>
    <row r="231" spans="1:15" x14ac:dyDescent="0.25">
      <c r="A231" s="50">
        <v>230</v>
      </c>
      <c r="B231" s="51">
        <v>9643</v>
      </c>
      <c r="C231" s="51">
        <v>9643</v>
      </c>
      <c r="D231" s="51">
        <v>9771.0400000000009</v>
      </c>
      <c r="E231" s="50" t="s">
        <v>150</v>
      </c>
      <c r="F231" s="50" t="s">
        <v>187</v>
      </c>
      <c r="G231" s="50" t="s">
        <v>240</v>
      </c>
      <c r="H231" s="52">
        <v>40387</v>
      </c>
      <c r="I231" s="50" t="s">
        <v>61</v>
      </c>
      <c r="J231" s="50" t="s">
        <v>88</v>
      </c>
      <c r="K231" s="50" t="s">
        <v>35</v>
      </c>
      <c r="L231" s="51">
        <v>437606.11576399999</v>
      </c>
      <c r="M231" s="51">
        <v>148833541.41299999</v>
      </c>
      <c r="N231" s="51">
        <v>3416.7616333599999</v>
      </c>
      <c r="O231" s="51">
        <v>3416.7616333599999</v>
      </c>
    </row>
    <row r="232" spans="1:15" x14ac:dyDescent="0.25">
      <c r="A232" s="50">
        <v>231</v>
      </c>
      <c r="B232" s="51">
        <v>9644</v>
      </c>
      <c r="C232" s="51">
        <v>9644</v>
      </c>
      <c r="D232" s="51">
        <v>215.9</v>
      </c>
      <c r="E232" s="50" t="s">
        <v>150</v>
      </c>
      <c r="F232" s="50" t="s">
        <v>182</v>
      </c>
      <c r="G232" s="50" t="s">
        <v>240</v>
      </c>
      <c r="H232" s="52">
        <v>40387</v>
      </c>
      <c r="I232" s="50" t="s">
        <v>61</v>
      </c>
      <c r="J232" s="50" t="s">
        <v>88</v>
      </c>
      <c r="K232" s="50" t="s">
        <v>35</v>
      </c>
      <c r="L232" s="51">
        <v>51961.523548700003</v>
      </c>
      <c r="M232" s="51">
        <v>13620360.2676</v>
      </c>
      <c r="N232" s="51">
        <v>312.68169763999998</v>
      </c>
      <c r="O232" s="51">
        <v>215.9</v>
      </c>
    </row>
    <row r="233" spans="1:15" x14ac:dyDescent="0.25">
      <c r="A233" s="50">
        <v>232</v>
      </c>
      <c r="B233" s="51">
        <v>9782</v>
      </c>
      <c r="C233" s="51">
        <v>9782</v>
      </c>
      <c r="D233" s="51">
        <v>1114</v>
      </c>
      <c r="E233" s="50" t="s">
        <v>134</v>
      </c>
      <c r="F233" s="50" t="s">
        <v>187</v>
      </c>
      <c r="G233" s="50" t="s">
        <v>146</v>
      </c>
      <c r="H233" s="52">
        <v>40449</v>
      </c>
      <c r="I233" s="50" t="s">
        <v>61</v>
      </c>
      <c r="J233" s="50" t="s">
        <v>62</v>
      </c>
      <c r="K233" s="50" t="s">
        <v>35</v>
      </c>
      <c r="L233" s="51">
        <v>41043.8765509</v>
      </c>
      <c r="M233" s="51">
        <v>48372566.6369</v>
      </c>
      <c r="N233" s="51">
        <v>1110.4857696900001</v>
      </c>
      <c r="O233" s="51">
        <v>1110.4857696900001</v>
      </c>
    </row>
    <row r="234" spans="1:15" x14ac:dyDescent="0.25">
      <c r="A234" s="50">
        <v>233</v>
      </c>
      <c r="B234" s="51">
        <v>9800</v>
      </c>
      <c r="C234" s="51">
        <v>9800</v>
      </c>
      <c r="D234" s="51">
        <v>1297.0999999999999</v>
      </c>
      <c r="E234" s="50" t="s">
        <v>134</v>
      </c>
      <c r="F234" s="50" t="s">
        <v>187</v>
      </c>
      <c r="G234" s="50" t="s">
        <v>241</v>
      </c>
      <c r="H234" s="52">
        <v>40449</v>
      </c>
      <c r="I234" s="50" t="s">
        <v>61</v>
      </c>
      <c r="J234" s="50" t="s">
        <v>62</v>
      </c>
      <c r="K234" s="50" t="s">
        <v>35</v>
      </c>
      <c r="L234" s="51">
        <v>31871.4424167</v>
      </c>
      <c r="M234" s="51">
        <v>56874596.637199998</v>
      </c>
      <c r="N234" s="51">
        <v>1305.66630248</v>
      </c>
      <c r="O234" s="51">
        <v>1297.0999999999999</v>
      </c>
    </row>
    <row r="235" spans="1:15" x14ac:dyDescent="0.25">
      <c r="A235" s="50">
        <v>234</v>
      </c>
      <c r="B235" s="51">
        <v>9903</v>
      </c>
      <c r="C235" s="51">
        <v>9903</v>
      </c>
      <c r="D235" s="51">
        <v>1037</v>
      </c>
      <c r="E235" s="50" t="s">
        <v>134</v>
      </c>
      <c r="F235" s="50" t="s">
        <v>187</v>
      </c>
      <c r="G235" s="50" t="s">
        <v>242</v>
      </c>
      <c r="H235" s="52">
        <v>40626</v>
      </c>
      <c r="I235" s="50" t="s">
        <v>61</v>
      </c>
      <c r="J235" s="50" t="s">
        <v>62</v>
      </c>
      <c r="K235" s="50" t="s">
        <v>35</v>
      </c>
      <c r="L235" s="51">
        <v>63708.3186814</v>
      </c>
      <c r="M235" s="51">
        <v>56053383.066299997</v>
      </c>
      <c r="N235" s="51">
        <v>1286.81375759</v>
      </c>
      <c r="O235" s="51">
        <v>1037</v>
      </c>
    </row>
    <row r="236" spans="1:15" x14ac:dyDescent="0.25">
      <c r="A236" s="50">
        <v>235</v>
      </c>
      <c r="B236" s="51">
        <v>9915</v>
      </c>
      <c r="C236" s="51">
        <v>9915</v>
      </c>
      <c r="D236" s="51">
        <v>398</v>
      </c>
      <c r="E236" s="50" t="s">
        <v>134</v>
      </c>
      <c r="F236" s="50" t="s">
        <v>182</v>
      </c>
      <c r="G236" s="50" t="s">
        <v>243</v>
      </c>
      <c r="H236" s="52">
        <v>40655</v>
      </c>
      <c r="I236" s="50" t="s">
        <v>61</v>
      </c>
      <c r="J236" s="50" t="s">
        <v>62</v>
      </c>
      <c r="K236" s="50" t="s">
        <v>35</v>
      </c>
      <c r="L236" s="51">
        <v>19322.173895899999</v>
      </c>
      <c r="M236" s="51">
        <v>17540417.428399999</v>
      </c>
      <c r="N236" s="51">
        <v>402.67418710599998</v>
      </c>
      <c r="O236" s="51">
        <v>398</v>
      </c>
    </row>
    <row r="237" spans="1:15" x14ac:dyDescent="0.25">
      <c r="A237" s="50">
        <v>236</v>
      </c>
      <c r="B237" s="51">
        <v>9958</v>
      </c>
      <c r="C237" s="51">
        <v>9958</v>
      </c>
      <c r="D237" s="51">
        <v>133.9</v>
      </c>
      <c r="E237" s="50" t="s">
        <v>130</v>
      </c>
      <c r="F237" s="50" t="s">
        <v>182</v>
      </c>
      <c r="G237" s="50" t="s">
        <v>244</v>
      </c>
      <c r="H237" s="52">
        <v>40725</v>
      </c>
      <c r="I237" s="50" t="s">
        <v>61</v>
      </c>
      <c r="J237" s="50" t="s">
        <v>6</v>
      </c>
      <c r="K237" s="50" t="s">
        <v>35</v>
      </c>
      <c r="L237" s="51">
        <v>7112.3786184700002</v>
      </c>
      <c r="M237" s="51">
        <v>2985691.04654</v>
      </c>
      <c r="N237" s="51">
        <v>68.542309213600007</v>
      </c>
      <c r="O237" s="51">
        <v>68.542309213600007</v>
      </c>
    </row>
    <row r="238" spans="1:15" x14ac:dyDescent="0.25">
      <c r="A238" s="50">
        <v>237</v>
      </c>
      <c r="B238" s="51">
        <v>9961</v>
      </c>
      <c r="C238" s="51">
        <v>9961</v>
      </c>
      <c r="D238" s="51">
        <v>151.27000000000001</v>
      </c>
      <c r="E238" s="50" t="s">
        <v>130</v>
      </c>
      <c r="F238" s="50" t="s">
        <v>182</v>
      </c>
      <c r="G238" s="50" t="s">
        <v>244</v>
      </c>
      <c r="H238" s="52">
        <v>40725</v>
      </c>
      <c r="I238" s="50" t="s">
        <v>61</v>
      </c>
      <c r="J238" s="50" t="s">
        <v>6</v>
      </c>
      <c r="K238" s="50" t="s">
        <v>35</v>
      </c>
      <c r="L238" s="51">
        <v>10635.540764199999</v>
      </c>
      <c r="M238" s="51">
        <v>6623974.3000299996</v>
      </c>
      <c r="N238" s="51">
        <v>152.066133976</v>
      </c>
      <c r="O238" s="51">
        <v>151.27000000000001</v>
      </c>
    </row>
    <row r="239" spans="1:15" x14ac:dyDescent="0.25">
      <c r="A239" s="50">
        <v>238</v>
      </c>
      <c r="B239" s="51">
        <v>10081</v>
      </c>
      <c r="C239" s="51">
        <v>10081</v>
      </c>
      <c r="D239" s="51">
        <v>4503.12</v>
      </c>
      <c r="E239" s="50" t="s">
        <v>134</v>
      </c>
      <c r="F239" s="50" t="s">
        <v>187</v>
      </c>
      <c r="G239" s="50" t="s">
        <v>245</v>
      </c>
      <c r="H239" s="52">
        <v>40756</v>
      </c>
      <c r="I239" s="50" t="s">
        <v>61</v>
      </c>
      <c r="J239" s="50" t="s">
        <v>62</v>
      </c>
      <c r="K239" s="50" t="s">
        <v>35</v>
      </c>
      <c r="L239" s="51">
        <v>91002.352833099998</v>
      </c>
      <c r="M239" s="51">
        <v>197249882.109</v>
      </c>
      <c r="N239" s="51">
        <v>4528.2523211799999</v>
      </c>
      <c r="O239" s="51">
        <v>4503.12</v>
      </c>
    </row>
    <row r="240" spans="1:15" x14ac:dyDescent="0.25">
      <c r="A240" s="50">
        <v>239</v>
      </c>
      <c r="B240" s="51">
        <v>10084</v>
      </c>
      <c r="C240" s="51">
        <v>10084</v>
      </c>
      <c r="D240" s="51">
        <v>2274.09</v>
      </c>
      <c r="E240" s="50" t="s">
        <v>134</v>
      </c>
      <c r="F240" s="50" t="s">
        <v>187</v>
      </c>
      <c r="G240" s="50" t="s">
        <v>245</v>
      </c>
      <c r="H240" s="52">
        <v>40756</v>
      </c>
      <c r="I240" s="50" t="s">
        <v>61</v>
      </c>
      <c r="J240" s="50" t="s">
        <v>62</v>
      </c>
      <c r="K240" s="50" t="s">
        <v>35</v>
      </c>
      <c r="L240" s="51">
        <v>48267.069766100001</v>
      </c>
      <c r="M240" s="51">
        <v>100339376.72499999</v>
      </c>
      <c r="N240" s="51">
        <v>2303.4843453600001</v>
      </c>
      <c r="O240" s="51">
        <v>2274.09</v>
      </c>
    </row>
    <row r="241" spans="1:15" x14ac:dyDescent="0.25">
      <c r="A241" s="50">
        <v>240</v>
      </c>
      <c r="B241" s="51">
        <v>10314</v>
      </c>
      <c r="C241" s="51">
        <v>10314</v>
      </c>
      <c r="D241" s="51">
        <v>1254.67</v>
      </c>
      <c r="E241" s="50" t="s">
        <v>21</v>
      </c>
      <c r="F241" s="50" t="s">
        <v>182</v>
      </c>
      <c r="G241" s="50" t="s">
        <v>246</v>
      </c>
      <c r="H241" s="52">
        <v>40878</v>
      </c>
      <c r="I241" s="50" t="s">
        <v>61</v>
      </c>
      <c r="J241" s="50" t="s">
        <v>136</v>
      </c>
      <c r="K241" s="50" t="s">
        <v>35</v>
      </c>
      <c r="L241" s="51">
        <v>46199.519347000001</v>
      </c>
      <c r="M241" s="51">
        <v>46048334.298799999</v>
      </c>
      <c r="N241" s="51">
        <v>1057.1285237100001</v>
      </c>
      <c r="O241" s="51">
        <v>1057.1285237100001</v>
      </c>
    </row>
    <row r="242" spans="1:15" x14ac:dyDescent="0.25">
      <c r="A242" s="50">
        <v>241</v>
      </c>
      <c r="B242" s="51">
        <v>10484</v>
      </c>
      <c r="C242" s="51">
        <v>10484</v>
      </c>
      <c r="D242" s="51">
        <v>2401.21</v>
      </c>
      <c r="E242" s="50" t="s">
        <v>134</v>
      </c>
      <c r="F242" s="50" t="s">
        <v>187</v>
      </c>
      <c r="G242" s="50" t="s">
        <v>247</v>
      </c>
      <c r="H242" s="52">
        <v>40975</v>
      </c>
      <c r="I242" s="50" t="s">
        <v>61</v>
      </c>
      <c r="J242" s="50" t="s">
        <v>62</v>
      </c>
      <c r="K242" s="50" t="s">
        <v>35</v>
      </c>
      <c r="L242" s="51">
        <v>61959.886041199999</v>
      </c>
      <c r="M242" s="51">
        <v>105140817.59100001</v>
      </c>
      <c r="N242" s="51">
        <v>2413.7107014500002</v>
      </c>
      <c r="O242" s="51">
        <v>2401.21</v>
      </c>
    </row>
    <row r="243" spans="1:15" x14ac:dyDescent="0.25">
      <c r="A243" s="50">
        <v>242</v>
      </c>
      <c r="B243" s="51">
        <v>10601</v>
      </c>
      <c r="C243" s="51">
        <v>10601</v>
      </c>
      <c r="D243" s="51">
        <v>30</v>
      </c>
      <c r="E243" s="50" t="s">
        <v>130</v>
      </c>
      <c r="F243" s="50" t="s">
        <v>182</v>
      </c>
      <c r="G243" s="50" t="s">
        <v>248</v>
      </c>
      <c r="H243" s="52">
        <v>41050</v>
      </c>
      <c r="I243" s="50" t="s">
        <v>61</v>
      </c>
      <c r="J243" s="50" t="s">
        <v>6</v>
      </c>
      <c r="K243" s="50" t="s">
        <v>35</v>
      </c>
      <c r="L243" s="51">
        <v>4899.3329348099996</v>
      </c>
      <c r="M243" s="51">
        <v>1436351.61155</v>
      </c>
      <c r="N243" s="51">
        <v>32.974227662399997</v>
      </c>
      <c r="O243" s="51">
        <v>30</v>
      </c>
    </row>
    <row r="244" spans="1:15" x14ac:dyDescent="0.25">
      <c r="A244" s="50">
        <v>243</v>
      </c>
      <c r="B244" s="51">
        <v>10658</v>
      </c>
      <c r="C244" s="51">
        <v>10658</v>
      </c>
      <c r="D244" s="51">
        <v>789</v>
      </c>
      <c r="E244" s="50" t="s">
        <v>209</v>
      </c>
      <c r="F244" s="50" t="s">
        <v>182</v>
      </c>
      <c r="G244" s="50" t="s">
        <v>249</v>
      </c>
      <c r="H244" s="52">
        <v>41073</v>
      </c>
      <c r="I244" s="50" t="s">
        <v>61</v>
      </c>
      <c r="J244" s="50" t="s">
        <v>6</v>
      </c>
      <c r="K244" s="50" t="s">
        <v>35</v>
      </c>
      <c r="L244" s="51">
        <v>41927.642091299997</v>
      </c>
      <c r="M244" s="51">
        <v>34503089.516500004</v>
      </c>
      <c r="N244" s="51">
        <v>792.08511315999999</v>
      </c>
      <c r="O244" s="51">
        <v>789</v>
      </c>
    </row>
    <row r="245" spans="1:15" x14ac:dyDescent="0.25">
      <c r="A245" s="50">
        <v>244</v>
      </c>
      <c r="B245" s="51">
        <v>10659</v>
      </c>
      <c r="C245" s="51">
        <v>10659</v>
      </c>
      <c r="D245" s="51">
        <v>318</v>
      </c>
      <c r="E245" s="50" t="s">
        <v>209</v>
      </c>
      <c r="F245" s="50" t="s">
        <v>182</v>
      </c>
      <c r="G245" s="50" t="s">
        <v>249</v>
      </c>
      <c r="H245" s="52">
        <v>41073</v>
      </c>
      <c r="I245" s="50" t="s">
        <v>61</v>
      </c>
      <c r="J245" s="50" t="s">
        <v>6</v>
      </c>
      <c r="K245" s="50" t="s">
        <v>35</v>
      </c>
      <c r="L245" s="51">
        <v>17167.917805500001</v>
      </c>
      <c r="M245" s="51">
        <v>13946906.671499999</v>
      </c>
      <c r="N245" s="51">
        <v>320.17820154499998</v>
      </c>
      <c r="O245" s="51">
        <v>318</v>
      </c>
    </row>
    <row r="246" spans="1:15" x14ac:dyDescent="0.25">
      <c r="A246" s="50">
        <v>245</v>
      </c>
      <c r="B246" s="51">
        <v>10957</v>
      </c>
      <c r="C246" s="51">
        <v>10957</v>
      </c>
      <c r="D246" s="51">
        <v>320.12</v>
      </c>
      <c r="E246" s="50" t="s">
        <v>134</v>
      </c>
      <c r="F246" s="50" t="s">
        <v>182</v>
      </c>
      <c r="G246" s="50" t="s">
        <v>177</v>
      </c>
      <c r="H246" s="52">
        <v>41243</v>
      </c>
      <c r="I246" s="50" t="s">
        <v>61</v>
      </c>
      <c r="J246" s="50" t="s">
        <v>62</v>
      </c>
      <c r="K246" s="50" t="s">
        <v>35</v>
      </c>
      <c r="L246" s="51">
        <v>23379.372525399998</v>
      </c>
      <c r="M246" s="51">
        <v>13976945.999</v>
      </c>
      <c r="N246" s="51">
        <v>320.86781237399998</v>
      </c>
      <c r="O246" s="51">
        <v>320.12</v>
      </c>
    </row>
    <row r="247" spans="1:15" x14ac:dyDescent="0.25">
      <c r="A247" s="50">
        <v>246</v>
      </c>
      <c r="B247" s="51">
        <v>10958</v>
      </c>
      <c r="C247" s="51">
        <v>10958</v>
      </c>
      <c r="D247" s="51">
        <v>322.86</v>
      </c>
      <c r="E247" s="50" t="s">
        <v>130</v>
      </c>
      <c r="F247" s="50" t="s">
        <v>182</v>
      </c>
      <c r="G247" s="50" t="s">
        <v>250</v>
      </c>
      <c r="H247" s="52">
        <v>41247</v>
      </c>
      <c r="I247" s="50" t="s">
        <v>61</v>
      </c>
      <c r="J247" s="50" t="s">
        <v>6</v>
      </c>
      <c r="K247" s="50" t="s">
        <v>35</v>
      </c>
      <c r="L247" s="51">
        <v>24232.756590100002</v>
      </c>
      <c r="M247" s="51">
        <v>14041141.0757</v>
      </c>
      <c r="N247" s="51">
        <v>322.34153444499998</v>
      </c>
      <c r="O247" s="51">
        <v>322.34153444499998</v>
      </c>
    </row>
    <row r="248" spans="1:15" x14ac:dyDescent="0.25">
      <c r="A248" s="50">
        <v>247</v>
      </c>
      <c r="B248" s="51">
        <v>11113</v>
      </c>
      <c r="C248" s="51">
        <v>11113</v>
      </c>
      <c r="D248" s="51">
        <v>293.94</v>
      </c>
      <c r="E248" s="50" t="s">
        <v>167</v>
      </c>
      <c r="F248" s="50" t="s">
        <v>182</v>
      </c>
      <c r="G248" s="50" t="s">
        <v>201</v>
      </c>
      <c r="H248" s="52">
        <v>41305</v>
      </c>
      <c r="I248" s="50" t="s">
        <v>61</v>
      </c>
      <c r="J248" s="50" t="s">
        <v>6</v>
      </c>
      <c r="K248" s="50" t="s">
        <v>35</v>
      </c>
      <c r="L248" s="51">
        <v>39653.375931199997</v>
      </c>
      <c r="M248" s="51">
        <v>21564281.117199998</v>
      </c>
      <c r="N248" s="51">
        <v>495.04975607400002</v>
      </c>
      <c r="O248" s="51">
        <v>293.94</v>
      </c>
    </row>
    <row r="249" spans="1:15" x14ac:dyDescent="0.25">
      <c r="A249" s="50">
        <v>248</v>
      </c>
      <c r="B249" s="51">
        <v>11115</v>
      </c>
      <c r="C249" s="51">
        <v>11115</v>
      </c>
      <c r="D249" s="51">
        <v>160.27000000000001</v>
      </c>
      <c r="E249" s="50" t="s">
        <v>167</v>
      </c>
      <c r="F249" s="50" t="s">
        <v>182</v>
      </c>
      <c r="G249" s="50" t="s">
        <v>201</v>
      </c>
      <c r="H249" s="52">
        <v>41313</v>
      </c>
      <c r="I249" s="50" t="s">
        <v>61</v>
      </c>
      <c r="J249" s="50" t="s">
        <v>6</v>
      </c>
      <c r="K249" s="50" t="s">
        <v>35</v>
      </c>
      <c r="L249" s="51">
        <v>12626.132108199999</v>
      </c>
      <c r="M249" s="51">
        <v>6576628.7802100005</v>
      </c>
      <c r="N249" s="51">
        <v>150.97922605100001</v>
      </c>
      <c r="O249" s="51">
        <v>150.97922605100001</v>
      </c>
    </row>
    <row r="250" spans="1:15" x14ac:dyDescent="0.25">
      <c r="A250" s="50">
        <v>249</v>
      </c>
      <c r="B250" s="51">
        <v>11124</v>
      </c>
      <c r="C250" s="51">
        <v>11124</v>
      </c>
      <c r="D250" s="51">
        <v>45.51</v>
      </c>
      <c r="E250" s="50" t="s">
        <v>167</v>
      </c>
      <c r="F250" s="50" t="s">
        <v>182</v>
      </c>
      <c r="G250" s="50" t="s">
        <v>201</v>
      </c>
      <c r="H250" s="52">
        <v>41280</v>
      </c>
      <c r="I250" s="50" t="s">
        <v>61</v>
      </c>
      <c r="J250" s="50" t="s">
        <v>6</v>
      </c>
      <c r="K250" s="50" t="s">
        <v>35</v>
      </c>
      <c r="L250" s="51">
        <v>7786.8298467599998</v>
      </c>
      <c r="M250" s="51">
        <v>1987712.5724599999</v>
      </c>
      <c r="N250" s="51">
        <v>45.631784282200002</v>
      </c>
      <c r="O250" s="51">
        <v>45.51</v>
      </c>
    </row>
    <row r="251" spans="1:15" x14ac:dyDescent="0.25">
      <c r="A251" s="50">
        <v>250</v>
      </c>
      <c r="B251" s="51">
        <v>11125</v>
      </c>
      <c r="C251" s="51">
        <v>11125</v>
      </c>
      <c r="D251" s="51">
        <v>101.46</v>
      </c>
      <c r="E251" s="50" t="s">
        <v>167</v>
      </c>
      <c r="F251" s="50" t="s">
        <v>182</v>
      </c>
      <c r="G251" s="50" t="s">
        <v>201</v>
      </c>
      <c r="H251" s="52">
        <v>41280</v>
      </c>
      <c r="I251" s="50" t="s">
        <v>61</v>
      </c>
      <c r="J251" s="50" t="s">
        <v>6</v>
      </c>
      <c r="K251" s="50" t="s">
        <v>35</v>
      </c>
      <c r="L251" s="51">
        <v>11335.4407059</v>
      </c>
      <c r="M251" s="51">
        <v>4603714.4846599996</v>
      </c>
      <c r="N251" s="51">
        <v>105.68716482000001</v>
      </c>
      <c r="O251" s="51">
        <v>101.46</v>
      </c>
    </row>
    <row r="252" spans="1:15" x14ac:dyDescent="0.25">
      <c r="A252" s="50">
        <v>251</v>
      </c>
      <c r="B252" s="51">
        <v>11127</v>
      </c>
      <c r="C252" s="51">
        <v>11127</v>
      </c>
      <c r="D252" s="51">
        <v>73.010000000000005</v>
      </c>
      <c r="E252" s="50" t="s">
        <v>167</v>
      </c>
      <c r="F252" s="50" t="s">
        <v>182</v>
      </c>
      <c r="G252" s="50" t="s">
        <v>201</v>
      </c>
      <c r="H252" s="52">
        <v>41280</v>
      </c>
      <c r="I252" s="50" t="s">
        <v>61</v>
      </c>
      <c r="J252" s="50" t="s">
        <v>6</v>
      </c>
      <c r="K252" s="50" t="s">
        <v>35</v>
      </c>
      <c r="L252" s="51">
        <v>7622.5359911599999</v>
      </c>
      <c r="M252" s="51">
        <v>3188725.4366299999</v>
      </c>
      <c r="N252" s="51">
        <v>73.203356096600004</v>
      </c>
      <c r="O252" s="51">
        <v>73.010000000000005</v>
      </c>
    </row>
    <row r="253" spans="1:15" x14ac:dyDescent="0.25">
      <c r="A253" s="50">
        <v>252</v>
      </c>
      <c r="B253" s="51">
        <v>11645</v>
      </c>
      <c r="C253" s="51">
        <v>11645</v>
      </c>
      <c r="D253" s="51">
        <v>40.61</v>
      </c>
      <c r="E253" s="50" t="s">
        <v>167</v>
      </c>
      <c r="F253" s="50" t="s">
        <v>182</v>
      </c>
      <c r="G253" s="50" t="s">
        <v>244</v>
      </c>
      <c r="H253" s="52">
        <v>41373</v>
      </c>
      <c r="I253" s="50" t="s">
        <v>61</v>
      </c>
      <c r="J253" s="50" t="s">
        <v>6</v>
      </c>
      <c r="K253" s="50" t="s">
        <v>35</v>
      </c>
      <c r="L253" s="51">
        <v>5327.7577904</v>
      </c>
      <c r="M253" s="51">
        <v>1773825.63662</v>
      </c>
      <c r="N253" s="51">
        <v>40.721596233699998</v>
      </c>
      <c r="O253" s="51">
        <v>40.61</v>
      </c>
    </row>
    <row r="254" spans="1:15" x14ac:dyDescent="0.25">
      <c r="A254" s="50">
        <v>253</v>
      </c>
      <c r="B254" s="51">
        <v>11647</v>
      </c>
      <c r="C254" s="51">
        <v>11647</v>
      </c>
      <c r="D254" s="51">
        <v>19.59</v>
      </c>
      <c r="E254" s="50" t="s">
        <v>167</v>
      </c>
      <c r="F254" s="50" t="s">
        <v>182</v>
      </c>
      <c r="G254" s="50" t="s">
        <v>244</v>
      </c>
      <c r="H254" s="52">
        <v>41373</v>
      </c>
      <c r="I254" s="50" t="s">
        <v>61</v>
      </c>
      <c r="J254" s="50" t="s">
        <v>6</v>
      </c>
      <c r="K254" s="50" t="s">
        <v>35</v>
      </c>
      <c r="L254" s="51">
        <v>3952.24021997</v>
      </c>
      <c r="M254" s="51">
        <v>855571.13685400004</v>
      </c>
      <c r="N254" s="51">
        <v>19.6412892367</v>
      </c>
      <c r="O254" s="51">
        <v>19.59</v>
      </c>
    </row>
    <row r="255" spans="1:15" x14ac:dyDescent="0.25">
      <c r="A255" s="50">
        <v>254</v>
      </c>
      <c r="B255" s="51">
        <v>11671</v>
      </c>
      <c r="C255" s="51">
        <v>11671</v>
      </c>
      <c r="D255" s="51">
        <v>645.27</v>
      </c>
      <c r="E255" s="50" t="s">
        <v>150</v>
      </c>
      <c r="F255" s="50" t="s">
        <v>182</v>
      </c>
      <c r="G255" s="50" t="s">
        <v>251</v>
      </c>
      <c r="H255" s="52">
        <v>41375</v>
      </c>
      <c r="I255" s="50" t="s">
        <v>61</v>
      </c>
      <c r="J255" s="50" t="s">
        <v>88</v>
      </c>
      <c r="K255" s="50" t="s">
        <v>35</v>
      </c>
      <c r="L255" s="51">
        <v>12364.169976499999</v>
      </c>
      <c r="M255" s="51">
        <v>9048133.5208400004</v>
      </c>
      <c r="N255" s="51">
        <v>207.717394708</v>
      </c>
      <c r="O255" s="51">
        <v>207.717394708</v>
      </c>
    </row>
    <row r="256" spans="1:15" x14ac:dyDescent="0.25">
      <c r="A256" s="50">
        <v>255</v>
      </c>
      <c r="B256" s="51">
        <v>11718</v>
      </c>
      <c r="C256" s="51">
        <v>11718</v>
      </c>
      <c r="D256" s="51">
        <v>3615.6</v>
      </c>
      <c r="E256" s="50" t="s">
        <v>167</v>
      </c>
      <c r="F256" s="50" t="s">
        <v>182</v>
      </c>
      <c r="G256" s="50" t="s">
        <v>252</v>
      </c>
      <c r="H256" s="52">
        <v>41331</v>
      </c>
      <c r="I256" s="50" t="s">
        <v>61</v>
      </c>
      <c r="J256" s="50" t="s">
        <v>6</v>
      </c>
      <c r="K256" s="50" t="s">
        <v>35</v>
      </c>
      <c r="L256" s="51">
        <v>90338.913789400001</v>
      </c>
      <c r="M256" s="51">
        <v>138689425.56900001</v>
      </c>
      <c r="N256" s="51">
        <v>3183.8838459200001</v>
      </c>
      <c r="O256" s="51">
        <v>3183.8838459200001</v>
      </c>
    </row>
    <row r="257" spans="1:15" x14ac:dyDescent="0.25">
      <c r="A257" s="50">
        <v>256</v>
      </c>
      <c r="B257" s="51">
        <v>11828</v>
      </c>
      <c r="C257" s="51">
        <v>11828</v>
      </c>
      <c r="D257" s="51">
        <v>10</v>
      </c>
      <c r="E257" s="50" t="s">
        <v>167</v>
      </c>
      <c r="F257" s="50" t="s">
        <v>182</v>
      </c>
      <c r="G257" s="50" t="s">
        <v>214</v>
      </c>
      <c r="H257" s="52">
        <v>41401</v>
      </c>
      <c r="I257" s="50" t="s">
        <v>61</v>
      </c>
      <c r="J257" s="50" t="s">
        <v>6</v>
      </c>
      <c r="K257" s="50" t="s">
        <v>35</v>
      </c>
      <c r="L257" s="51">
        <v>3279.3436289599999</v>
      </c>
      <c r="M257" s="51">
        <v>435555.67317899998</v>
      </c>
      <c r="N257" s="51">
        <v>9.9990223922499997</v>
      </c>
      <c r="O257" s="51">
        <v>9.9990223922499997</v>
      </c>
    </row>
    <row r="258" spans="1:15" x14ac:dyDescent="0.25">
      <c r="A258" s="50">
        <v>257</v>
      </c>
      <c r="B258" s="51">
        <v>11829</v>
      </c>
      <c r="C258" s="51">
        <v>11829</v>
      </c>
      <c r="D258" s="51">
        <v>42.54</v>
      </c>
      <c r="E258" s="50" t="s">
        <v>167</v>
      </c>
      <c r="F258" s="50" t="s">
        <v>182</v>
      </c>
      <c r="G258" s="50" t="s">
        <v>214</v>
      </c>
      <c r="H258" s="52">
        <v>41401</v>
      </c>
      <c r="I258" s="50" t="s">
        <v>61</v>
      </c>
      <c r="J258" s="50" t="s">
        <v>6</v>
      </c>
      <c r="K258" s="50" t="s">
        <v>35</v>
      </c>
      <c r="L258" s="51">
        <v>2609.6559571100001</v>
      </c>
      <c r="M258" s="51">
        <v>336231.66079499997</v>
      </c>
      <c r="N258" s="51">
        <v>7.7188476980300003</v>
      </c>
      <c r="O258" s="51">
        <v>7.7188476980300003</v>
      </c>
    </row>
    <row r="259" spans="1:15" x14ac:dyDescent="0.25">
      <c r="A259" s="50">
        <v>258</v>
      </c>
      <c r="B259" s="51">
        <v>11836</v>
      </c>
      <c r="C259" s="51">
        <v>11836</v>
      </c>
      <c r="D259" s="51">
        <v>38.380000000000003</v>
      </c>
      <c r="E259" s="50" t="s">
        <v>167</v>
      </c>
      <c r="F259" s="50" t="s">
        <v>182</v>
      </c>
      <c r="G259" s="50" t="s">
        <v>214</v>
      </c>
      <c r="H259" s="52">
        <v>41401</v>
      </c>
      <c r="I259" s="50" t="s">
        <v>61</v>
      </c>
      <c r="J259" s="50" t="s">
        <v>6</v>
      </c>
      <c r="K259" s="50" t="s">
        <v>35</v>
      </c>
      <c r="L259" s="51">
        <v>3919.5135989300002</v>
      </c>
      <c r="M259" s="51">
        <v>824232.30590799998</v>
      </c>
      <c r="N259" s="51">
        <v>18.921845795399999</v>
      </c>
      <c r="O259" s="51">
        <v>18.921845795399999</v>
      </c>
    </row>
    <row r="260" spans="1:15" x14ac:dyDescent="0.25">
      <c r="A260" s="50">
        <v>259</v>
      </c>
      <c r="B260" s="51">
        <v>11848</v>
      </c>
      <c r="C260" s="51">
        <v>11848</v>
      </c>
      <c r="D260" s="51">
        <v>28.11</v>
      </c>
      <c r="E260" s="50" t="s">
        <v>167</v>
      </c>
      <c r="F260" s="50" t="s">
        <v>182</v>
      </c>
      <c r="G260" s="50" t="s">
        <v>253</v>
      </c>
      <c r="H260" s="52">
        <v>41401</v>
      </c>
      <c r="I260" s="50" t="s">
        <v>61</v>
      </c>
      <c r="J260" s="50" t="s">
        <v>6</v>
      </c>
      <c r="K260" s="50" t="s">
        <v>35</v>
      </c>
      <c r="L260" s="51">
        <v>3598.0541928299999</v>
      </c>
      <c r="M260" s="51">
        <v>798930.442377</v>
      </c>
      <c r="N260" s="51">
        <v>18.340992610400001</v>
      </c>
      <c r="O260" s="51">
        <v>18.340992610400001</v>
      </c>
    </row>
    <row r="261" spans="1:15" x14ac:dyDescent="0.25">
      <c r="A261" s="50">
        <v>260</v>
      </c>
      <c r="B261" s="51">
        <v>11878</v>
      </c>
      <c r="C261" s="51">
        <v>11878</v>
      </c>
      <c r="D261" s="51">
        <v>38.85</v>
      </c>
      <c r="E261" s="50" t="s">
        <v>167</v>
      </c>
      <c r="F261" s="50" t="s">
        <v>182</v>
      </c>
      <c r="G261" s="50" t="s">
        <v>214</v>
      </c>
      <c r="H261" s="52">
        <v>41401</v>
      </c>
      <c r="I261" s="50" t="s">
        <v>61</v>
      </c>
      <c r="J261" s="50" t="s">
        <v>6</v>
      </c>
      <c r="K261" s="50" t="s">
        <v>35</v>
      </c>
      <c r="L261" s="51">
        <v>5332.0289548800001</v>
      </c>
      <c r="M261" s="51">
        <v>1713528.6228400001</v>
      </c>
      <c r="N261" s="51">
        <v>39.3373617305</v>
      </c>
      <c r="O261" s="51">
        <v>38.85</v>
      </c>
    </row>
    <row r="262" spans="1:15" x14ac:dyDescent="0.25">
      <c r="A262" s="50">
        <v>261</v>
      </c>
      <c r="B262" s="51">
        <v>11893</v>
      </c>
      <c r="C262" s="51">
        <v>11893</v>
      </c>
      <c r="D262" s="51">
        <v>492.16</v>
      </c>
      <c r="E262" s="50" t="s">
        <v>134</v>
      </c>
      <c r="F262" s="50" t="s">
        <v>182</v>
      </c>
      <c r="G262" s="50" t="s">
        <v>193</v>
      </c>
      <c r="H262" s="52">
        <v>41416</v>
      </c>
      <c r="I262" s="50" t="s">
        <v>61</v>
      </c>
      <c r="J262" s="50" t="s">
        <v>62</v>
      </c>
      <c r="K262" s="50" t="s">
        <v>35</v>
      </c>
      <c r="L262" s="51">
        <v>27525.0038207</v>
      </c>
      <c r="M262" s="51">
        <v>21497436.188900001</v>
      </c>
      <c r="N262" s="51">
        <v>493.515201537</v>
      </c>
      <c r="O262" s="51">
        <v>492.16</v>
      </c>
    </row>
    <row r="263" spans="1:15" x14ac:dyDescent="0.25">
      <c r="A263" s="50">
        <v>262</v>
      </c>
      <c r="B263" s="51">
        <v>12286</v>
      </c>
      <c r="C263" s="51">
        <v>12286</v>
      </c>
      <c r="D263" s="51">
        <v>79.349999999999994</v>
      </c>
      <c r="E263" s="50" t="s">
        <v>167</v>
      </c>
      <c r="F263" s="50" t="s">
        <v>182</v>
      </c>
      <c r="G263" s="50" t="s">
        <v>254</v>
      </c>
      <c r="H263" s="52">
        <v>41480</v>
      </c>
      <c r="I263" s="50" t="s">
        <v>61</v>
      </c>
      <c r="J263" s="50" t="s">
        <v>6</v>
      </c>
      <c r="K263" s="50" t="s">
        <v>35</v>
      </c>
      <c r="L263" s="51">
        <v>7903.2347403800004</v>
      </c>
      <c r="M263" s="51">
        <v>3463100.6022299998</v>
      </c>
      <c r="N263" s="51">
        <v>79.502168380900002</v>
      </c>
      <c r="O263" s="51">
        <v>79.349999999999994</v>
      </c>
    </row>
    <row r="264" spans="1:15" x14ac:dyDescent="0.25">
      <c r="A264" s="50">
        <v>263</v>
      </c>
      <c r="B264" s="51">
        <v>12292</v>
      </c>
      <c r="C264" s="51">
        <v>12292</v>
      </c>
      <c r="D264" s="51">
        <v>79.23</v>
      </c>
      <c r="E264" s="50" t="s">
        <v>167</v>
      </c>
      <c r="F264" s="50" t="s">
        <v>182</v>
      </c>
      <c r="G264" s="50" t="s">
        <v>254</v>
      </c>
      <c r="H264" s="52">
        <v>41480</v>
      </c>
      <c r="I264" s="50" t="s">
        <v>61</v>
      </c>
      <c r="J264" s="50" t="s">
        <v>6</v>
      </c>
      <c r="K264" s="50" t="s">
        <v>35</v>
      </c>
      <c r="L264" s="51">
        <v>7972.02384618</v>
      </c>
      <c r="M264" s="51">
        <v>3543216.52269</v>
      </c>
      <c r="N264" s="51">
        <v>81.341384196600004</v>
      </c>
      <c r="O264" s="51">
        <v>79.23</v>
      </c>
    </row>
    <row r="265" spans="1:15" x14ac:dyDescent="0.25">
      <c r="A265" s="50">
        <v>264</v>
      </c>
      <c r="B265" s="51">
        <v>12349</v>
      </c>
      <c r="C265" s="51">
        <v>12349</v>
      </c>
      <c r="D265" s="51">
        <v>36.99</v>
      </c>
      <c r="E265" s="50" t="s">
        <v>167</v>
      </c>
      <c r="F265" s="50" t="s">
        <v>182</v>
      </c>
      <c r="G265" s="50" t="s">
        <v>255</v>
      </c>
      <c r="H265" s="52">
        <v>41514</v>
      </c>
      <c r="I265" s="50" t="s">
        <v>61</v>
      </c>
      <c r="J265" s="50" t="s">
        <v>6</v>
      </c>
      <c r="K265" s="50" t="s">
        <v>35</v>
      </c>
      <c r="L265" s="51">
        <v>5045.3227076900002</v>
      </c>
      <c r="M265" s="51">
        <v>1588688.43022</v>
      </c>
      <c r="N265" s="51">
        <v>36.4714137968</v>
      </c>
      <c r="O265" s="51">
        <v>36.4714137968</v>
      </c>
    </row>
    <row r="266" spans="1:15" x14ac:dyDescent="0.25">
      <c r="A266" s="50">
        <v>265</v>
      </c>
      <c r="B266" s="51">
        <v>12352</v>
      </c>
      <c r="C266" s="51">
        <v>12352</v>
      </c>
      <c r="D266" s="51">
        <v>572.63</v>
      </c>
      <c r="E266" s="50" t="s">
        <v>167</v>
      </c>
      <c r="F266" s="50" t="s">
        <v>182</v>
      </c>
      <c r="G266" s="50" t="s">
        <v>255</v>
      </c>
      <c r="H266" s="52">
        <v>41514</v>
      </c>
      <c r="I266" s="50" t="s">
        <v>61</v>
      </c>
      <c r="J266" s="50" t="s">
        <v>6</v>
      </c>
      <c r="K266" s="50" t="s">
        <v>35</v>
      </c>
      <c r="L266" s="51">
        <v>25481.064182300001</v>
      </c>
      <c r="M266" s="51">
        <v>16055443.8114</v>
      </c>
      <c r="N266" s="51">
        <v>368.58374732200002</v>
      </c>
      <c r="O266" s="51">
        <v>368.58374732200002</v>
      </c>
    </row>
    <row r="267" spans="1:15" x14ac:dyDescent="0.25">
      <c r="A267" s="50">
        <v>266</v>
      </c>
      <c r="B267" s="51">
        <v>12353</v>
      </c>
      <c r="C267" s="51">
        <v>12353</v>
      </c>
      <c r="D267" s="51">
        <v>61.3</v>
      </c>
      <c r="E267" s="50" t="s">
        <v>167</v>
      </c>
      <c r="F267" s="50" t="s">
        <v>182</v>
      </c>
      <c r="G267" s="50" t="s">
        <v>255</v>
      </c>
      <c r="H267" s="52">
        <v>41514</v>
      </c>
      <c r="I267" s="50" t="s">
        <v>61</v>
      </c>
      <c r="J267" s="50" t="s">
        <v>6</v>
      </c>
      <c r="K267" s="50" t="s">
        <v>35</v>
      </c>
      <c r="L267" s="51">
        <v>4775.1078340100003</v>
      </c>
      <c r="M267" s="51">
        <v>1338670.9109799999</v>
      </c>
      <c r="N267" s="51">
        <v>30.731778367299999</v>
      </c>
      <c r="O267" s="51">
        <v>30.731778367299999</v>
      </c>
    </row>
    <row r="268" spans="1:15" x14ac:dyDescent="0.25">
      <c r="A268" s="50">
        <v>267</v>
      </c>
      <c r="B268" s="51">
        <v>12359</v>
      </c>
      <c r="C268" s="51">
        <v>12359</v>
      </c>
      <c r="D268" s="51">
        <v>159.46</v>
      </c>
      <c r="E268" s="50" t="s">
        <v>167</v>
      </c>
      <c r="F268" s="50" t="s">
        <v>182</v>
      </c>
      <c r="G268" s="50" t="s">
        <v>255</v>
      </c>
      <c r="H268" s="52">
        <v>41514</v>
      </c>
      <c r="I268" s="50" t="s">
        <v>61</v>
      </c>
      <c r="J268" s="50" t="s">
        <v>6</v>
      </c>
      <c r="K268" s="50" t="s">
        <v>35</v>
      </c>
      <c r="L268" s="51">
        <v>15929.925570199999</v>
      </c>
      <c r="M268" s="51">
        <v>7042028.2797800004</v>
      </c>
      <c r="N268" s="51">
        <v>161.66337116599999</v>
      </c>
      <c r="O268" s="51">
        <v>159.46</v>
      </c>
    </row>
    <row r="269" spans="1:15" x14ac:dyDescent="0.25">
      <c r="A269" s="50">
        <v>268</v>
      </c>
      <c r="B269" s="51">
        <v>12360</v>
      </c>
      <c r="C269" s="51">
        <v>12360</v>
      </c>
      <c r="D269" s="51">
        <v>18.03</v>
      </c>
      <c r="E269" s="50" t="s">
        <v>167</v>
      </c>
      <c r="F269" s="50" t="s">
        <v>182</v>
      </c>
      <c r="G269" s="50" t="s">
        <v>255</v>
      </c>
      <c r="H269" s="52">
        <v>41514</v>
      </c>
      <c r="I269" s="50" t="s">
        <v>61</v>
      </c>
      <c r="J269" s="50" t="s">
        <v>6</v>
      </c>
      <c r="K269" s="50" t="s">
        <v>35</v>
      </c>
      <c r="L269" s="51">
        <v>3728.5775023000001</v>
      </c>
      <c r="M269" s="51">
        <v>799426.87416899996</v>
      </c>
      <c r="N269" s="51">
        <v>18.3523891617</v>
      </c>
      <c r="O269" s="51">
        <v>18.03</v>
      </c>
    </row>
    <row r="270" spans="1:15" x14ac:dyDescent="0.25">
      <c r="A270" s="50">
        <v>269</v>
      </c>
      <c r="B270" s="51">
        <v>12383</v>
      </c>
      <c r="C270" s="51">
        <v>12383</v>
      </c>
      <c r="D270" s="51">
        <v>38.81</v>
      </c>
      <c r="E270" s="50" t="s">
        <v>167</v>
      </c>
      <c r="F270" s="50" t="s">
        <v>182</v>
      </c>
      <c r="G270" s="50" t="s">
        <v>256</v>
      </c>
      <c r="H270" s="52">
        <v>41527</v>
      </c>
      <c r="I270" s="50" t="s">
        <v>61</v>
      </c>
      <c r="J270" s="50" t="s">
        <v>6</v>
      </c>
      <c r="K270" s="50" t="s">
        <v>35</v>
      </c>
      <c r="L270" s="51">
        <v>5900.6109745499998</v>
      </c>
      <c r="M270" s="51">
        <v>2111470.0184900002</v>
      </c>
      <c r="N270" s="51">
        <v>48.472875674800001</v>
      </c>
      <c r="O270" s="51">
        <v>38.81</v>
      </c>
    </row>
    <row r="271" spans="1:15" x14ac:dyDescent="0.25">
      <c r="A271" s="50">
        <v>270</v>
      </c>
      <c r="B271" s="51">
        <v>12962</v>
      </c>
      <c r="C271" s="51">
        <v>12962</v>
      </c>
      <c r="D271" s="51">
        <v>9.82</v>
      </c>
      <c r="E271" s="50" t="s">
        <v>167</v>
      </c>
      <c r="F271" s="50" t="s">
        <v>182</v>
      </c>
      <c r="G271" s="50" t="s">
        <v>257</v>
      </c>
      <c r="H271" s="52">
        <v>41590</v>
      </c>
      <c r="I271" s="50" t="s">
        <v>61</v>
      </c>
      <c r="J271" s="50" t="s">
        <v>6</v>
      </c>
      <c r="K271" s="50" t="s">
        <v>35</v>
      </c>
      <c r="L271" s="51">
        <v>2619.7560527700002</v>
      </c>
      <c r="M271" s="51">
        <v>428767.58480700001</v>
      </c>
      <c r="N271" s="51">
        <v>9.8431887025399991</v>
      </c>
      <c r="O271" s="51">
        <v>9.82</v>
      </c>
    </row>
    <row r="272" spans="1:15" x14ac:dyDescent="0.25">
      <c r="A272" s="50">
        <v>271</v>
      </c>
      <c r="B272" s="51">
        <v>13005</v>
      </c>
      <c r="C272" s="51">
        <v>13005</v>
      </c>
      <c r="D272" s="51">
        <v>7257.67</v>
      </c>
      <c r="E272" s="50" t="s">
        <v>134</v>
      </c>
      <c r="F272" s="50" t="s">
        <v>182</v>
      </c>
      <c r="G272" s="50" t="s">
        <v>258</v>
      </c>
      <c r="H272" s="52">
        <v>41592</v>
      </c>
      <c r="I272" s="50" t="s">
        <v>61</v>
      </c>
      <c r="J272" s="50" t="s">
        <v>62</v>
      </c>
      <c r="K272" s="50" t="s">
        <v>35</v>
      </c>
      <c r="L272" s="51">
        <v>2902.3830685299999</v>
      </c>
      <c r="M272" s="51">
        <v>51480.479032700001</v>
      </c>
      <c r="N272" s="51">
        <v>1.1818339062300001</v>
      </c>
      <c r="O272" s="51">
        <v>1.1818339062300001</v>
      </c>
    </row>
    <row r="273" spans="1:15" x14ac:dyDescent="0.25">
      <c r="A273" s="50">
        <v>272</v>
      </c>
      <c r="B273" s="51">
        <v>13092</v>
      </c>
      <c r="C273" s="51">
        <v>13092</v>
      </c>
      <c r="D273" s="51">
        <v>549.29999999999995</v>
      </c>
      <c r="E273" s="50" t="s">
        <v>134</v>
      </c>
      <c r="F273" s="50" t="s">
        <v>187</v>
      </c>
      <c r="G273" s="50" t="s">
        <v>259</v>
      </c>
      <c r="H273" s="52">
        <v>41593</v>
      </c>
      <c r="I273" s="50" t="s">
        <v>61</v>
      </c>
      <c r="J273" s="50" t="s">
        <v>62</v>
      </c>
      <c r="K273" s="50" t="s">
        <v>35</v>
      </c>
      <c r="L273" s="51">
        <v>37949.257299099998</v>
      </c>
      <c r="M273" s="51">
        <v>22231440.0803</v>
      </c>
      <c r="N273" s="51">
        <v>510.36567966699999</v>
      </c>
      <c r="O273" s="51">
        <v>510.36567966699999</v>
      </c>
    </row>
    <row r="274" spans="1:15" x14ac:dyDescent="0.25">
      <c r="A274" s="50">
        <v>273</v>
      </c>
      <c r="B274" s="51">
        <v>13105</v>
      </c>
      <c r="C274" s="51">
        <v>13105</v>
      </c>
      <c r="D274" s="51">
        <v>75.5</v>
      </c>
      <c r="E274" s="50" t="s">
        <v>167</v>
      </c>
      <c r="F274" s="50" t="s">
        <v>182</v>
      </c>
      <c r="G274" s="50" t="s">
        <v>260</v>
      </c>
      <c r="H274" s="52">
        <v>41621</v>
      </c>
      <c r="I274" s="50" t="s">
        <v>61</v>
      </c>
      <c r="J274" s="50" t="s">
        <v>6</v>
      </c>
      <c r="K274" s="50" t="s">
        <v>35</v>
      </c>
      <c r="L274" s="51">
        <v>9038.1626939100006</v>
      </c>
      <c r="M274" s="51">
        <v>4179720.5025800001</v>
      </c>
      <c r="N274" s="51">
        <v>95.953563395700002</v>
      </c>
      <c r="O274" s="51">
        <v>75.5</v>
      </c>
    </row>
    <row r="275" spans="1:15" x14ac:dyDescent="0.25">
      <c r="A275" s="50">
        <v>274</v>
      </c>
      <c r="B275" s="51">
        <v>13112</v>
      </c>
      <c r="C275" s="51">
        <v>13112</v>
      </c>
      <c r="D275" s="51">
        <v>16.78</v>
      </c>
      <c r="E275" s="50" t="s">
        <v>167</v>
      </c>
      <c r="F275" s="50" t="s">
        <v>182</v>
      </c>
      <c r="G275" s="50" t="s">
        <v>261</v>
      </c>
      <c r="H275" s="52">
        <v>41614</v>
      </c>
      <c r="I275" s="50" t="s">
        <v>61</v>
      </c>
      <c r="J275" s="50" t="s">
        <v>6</v>
      </c>
      <c r="K275" s="50" t="s">
        <v>35</v>
      </c>
      <c r="L275" s="51">
        <v>3644.0243043099999</v>
      </c>
      <c r="M275" s="51">
        <v>759679.29128600005</v>
      </c>
      <c r="N275" s="51">
        <v>17.439906565899999</v>
      </c>
      <c r="O275" s="51">
        <v>16.78</v>
      </c>
    </row>
    <row r="276" spans="1:15" x14ac:dyDescent="0.25">
      <c r="A276" s="50">
        <v>275</v>
      </c>
      <c r="B276" s="51">
        <v>13526</v>
      </c>
      <c r="C276" s="51">
        <v>13526</v>
      </c>
      <c r="D276" s="51">
        <v>1089.8399999999999</v>
      </c>
      <c r="E276" s="50" t="s">
        <v>134</v>
      </c>
      <c r="F276" s="50" t="s">
        <v>59</v>
      </c>
      <c r="G276" s="50" t="s">
        <v>147</v>
      </c>
      <c r="H276" s="52">
        <v>41723</v>
      </c>
      <c r="I276" s="50" t="s">
        <v>61</v>
      </c>
      <c r="J276" s="50" t="s">
        <v>62</v>
      </c>
      <c r="K276" s="50" t="s">
        <v>35</v>
      </c>
      <c r="L276" s="51">
        <v>69230.419246599995</v>
      </c>
      <c r="M276" s="51">
        <v>47602471.446199998</v>
      </c>
      <c r="N276" s="51">
        <v>1092.80674602</v>
      </c>
      <c r="O276" s="51">
        <v>1089.8399999999999</v>
      </c>
    </row>
    <row r="277" spans="1:15" x14ac:dyDescent="0.25">
      <c r="A277" s="50">
        <v>276</v>
      </c>
      <c r="B277" s="51">
        <v>13529</v>
      </c>
      <c r="C277" s="51">
        <v>13529</v>
      </c>
      <c r="D277" s="51">
        <v>350.07</v>
      </c>
      <c r="E277" s="50" t="s">
        <v>134</v>
      </c>
      <c r="F277" s="50" t="s">
        <v>59</v>
      </c>
      <c r="G277" s="50" t="s">
        <v>147</v>
      </c>
      <c r="H277" s="52">
        <v>41724</v>
      </c>
      <c r="I277" s="50" t="s">
        <v>61</v>
      </c>
      <c r="J277" s="50" t="s">
        <v>62</v>
      </c>
      <c r="K277" s="50" t="s">
        <v>35</v>
      </c>
      <c r="L277" s="51">
        <v>23471.586655399999</v>
      </c>
      <c r="M277" s="51">
        <v>15289187.741</v>
      </c>
      <c r="N277" s="51">
        <v>350.99285808000002</v>
      </c>
      <c r="O277" s="51">
        <v>350.07</v>
      </c>
    </row>
    <row r="278" spans="1:15" x14ac:dyDescent="0.25">
      <c r="A278" s="50">
        <v>277</v>
      </c>
      <c r="B278" s="51">
        <v>13530</v>
      </c>
      <c r="C278" s="51">
        <v>13530</v>
      </c>
      <c r="D278" s="51">
        <v>285.27999999999997</v>
      </c>
      <c r="E278" s="50" t="s">
        <v>134</v>
      </c>
      <c r="F278" s="50" t="s">
        <v>182</v>
      </c>
      <c r="G278" s="50" t="s">
        <v>147</v>
      </c>
      <c r="H278" s="52">
        <v>41724</v>
      </c>
      <c r="I278" s="50" t="s">
        <v>61</v>
      </c>
      <c r="J278" s="50" t="s">
        <v>62</v>
      </c>
      <c r="K278" s="50" t="s">
        <v>35</v>
      </c>
      <c r="L278" s="51">
        <v>17828.5598828</v>
      </c>
      <c r="M278" s="51">
        <v>12267041.5451</v>
      </c>
      <c r="N278" s="51">
        <v>281.61365044500002</v>
      </c>
      <c r="O278" s="51">
        <v>281.61365044500002</v>
      </c>
    </row>
    <row r="279" spans="1:15" x14ac:dyDescent="0.25">
      <c r="A279" s="50">
        <v>278</v>
      </c>
      <c r="B279" s="51">
        <v>13578</v>
      </c>
      <c r="C279" s="51">
        <v>13578</v>
      </c>
      <c r="D279" s="51">
        <v>38.770000000000003</v>
      </c>
      <c r="E279" s="50" t="s">
        <v>167</v>
      </c>
      <c r="F279" s="50" t="s">
        <v>182</v>
      </c>
      <c r="G279" s="50" t="s">
        <v>262</v>
      </c>
      <c r="H279" s="52">
        <v>41722</v>
      </c>
      <c r="I279" s="50" t="s">
        <v>61</v>
      </c>
      <c r="J279" s="50" t="s">
        <v>6</v>
      </c>
      <c r="K279" s="50" t="s">
        <v>35</v>
      </c>
      <c r="L279" s="51">
        <v>5279.3783746899999</v>
      </c>
      <c r="M279" s="51">
        <v>1741705.1414300001</v>
      </c>
      <c r="N279" s="51">
        <v>39.984208178800003</v>
      </c>
      <c r="O279" s="51">
        <v>38.770000000000003</v>
      </c>
    </row>
    <row r="280" spans="1:15" x14ac:dyDescent="0.25">
      <c r="A280" s="50">
        <v>279</v>
      </c>
      <c r="B280" s="51">
        <v>13579</v>
      </c>
      <c r="C280" s="51">
        <v>13579</v>
      </c>
      <c r="D280" s="51">
        <v>38.770000000000003</v>
      </c>
      <c r="E280" s="50" t="s">
        <v>167</v>
      </c>
      <c r="F280" s="50" t="s">
        <v>182</v>
      </c>
      <c r="G280" s="50" t="s">
        <v>263</v>
      </c>
      <c r="H280" s="52">
        <v>41722</v>
      </c>
      <c r="I280" s="50" t="s">
        <v>61</v>
      </c>
      <c r="J280" s="50" t="s">
        <v>6</v>
      </c>
      <c r="K280" s="50" t="s">
        <v>35</v>
      </c>
      <c r="L280" s="51">
        <v>5279.3783746899999</v>
      </c>
      <c r="M280" s="51">
        <v>1741705.1414300001</v>
      </c>
      <c r="N280" s="51">
        <v>39.984208178800003</v>
      </c>
      <c r="O280" s="51">
        <v>38.770000000000003</v>
      </c>
    </row>
    <row r="281" spans="1:15" x14ac:dyDescent="0.25">
      <c r="A281" s="50">
        <v>280</v>
      </c>
      <c r="B281" s="51">
        <v>13586</v>
      </c>
      <c r="C281" s="51">
        <v>13586</v>
      </c>
      <c r="D281" s="51">
        <v>19</v>
      </c>
      <c r="E281" s="50" t="s">
        <v>167</v>
      </c>
      <c r="F281" s="50" t="s">
        <v>182</v>
      </c>
      <c r="G281" s="50" t="s">
        <v>263</v>
      </c>
      <c r="H281" s="52">
        <v>41722</v>
      </c>
      <c r="I281" s="50" t="s">
        <v>61</v>
      </c>
      <c r="J281" s="50" t="s">
        <v>6</v>
      </c>
      <c r="K281" s="50" t="s">
        <v>35</v>
      </c>
      <c r="L281" s="51">
        <v>3923.1966717999999</v>
      </c>
      <c r="M281" s="51">
        <v>846208.40288499999</v>
      </c>
      <c r="N281" s="51">
        <v>19.4263495806</v>
      </c>
      <c r="O281" s="51">
        <v>19</v>
      </c>
    </row>
    <row r="282" spans="1:15" x14ac:dyDescent="0.25">
      <c r="A282" s="50">
        <v>281</v>
      </c>
      <c r="B282" s="51">
        <v>13587</v>
      </c>
      <c r="C282" s="51">
        <v>13587</v>
      </c>
      <c r="D282" s="51">
        <v>19.5</v>
      </c>
      <c r="E282" s="50" t="s">
        <v>167</v>
      </c>
      <c r="F282" s="50" t="s">
        <v>182</v>
      </c>
      <c r="G282" s="50" t="s">
        <v>263</v>
      </c>
      <c r="H282" s="52">
        <v>41722</v>
      </c>
      <c r="I282" s="50" t="s">
        <v>61</v>
      </c>
      <c r="J282" s="50" t="s">
        <v>6</v>
      </c>
      <c r="K282" s="50" t="s">
        <v>35</v>
      </c>
      <c r="L282" s="51">
        <v>3971.8499397599999</v>
      </c>
      <c r="M282" s="51">
        <v>878805.226196</v>
      </c>
      <c r="N282" s="51">
        <v>20.174672668199999</v>
      </c>
      <c r="O282" s="51">
        <v>19.5</v>
      </c>
    </row>
    <row r="283" spans="1:15" x14ac:dyDescent="0.25">
      <c r="A283" s="50">
        <v>282</v>
      </c>
      <c r="B283" s="51">
        <v>13589</v>
      </c>
      <c r="C283" s="51">
        <v>13589</v>
      </c>
      <c r="D283" s="51">
        <v>19</v>
      </c>
      <c r="E283" s="50" t="s">
        <v>167</v>
      </c>
      <c r="F283" s="50" t="s">
        <v>182</v>
      </c>
      <c r="G283" s="50" t="s">
        <v>263</v>
      </c>
      <c r="H283" s="52">
        <v>41722</v>
      </c>
      <c r="I283" s="50" t="s">
        <v>61</v>
      </c>
      <c r="J283" s="50" t="s">
        <v>6</v>
      </c>
      <c r="K283" s="50" t="s">
        <v>35</v>
      </c>
      <c r="L283" s="51">
        <v>3952.7378018600002</v>
      </c>
      <c r="M283" s="51">
        <v>873960.99608900002</v>
      </c>
      <c r="N283" s="51">
        <v>20.0634640024</v>
      </c>
      <c r="O283" s="51">
        <v>19</v>
      </c>
    </row>
    <row r="284" spans="1:15" x14ac:dyDescent="0.25">
      <c r="A284" s="50">
        <v>283</v>
      </c>
      <c r="B284" s="51">
        <v>13590</v>
      </c>
      <c r="C284" s="51">
        <v>13590</v>
      </c>
      <c r="D284" s="51">
        <v>39.369999999999997</v>
      </c>
      <c r="E284" s="50" t="s">
        <v>167</v>
      </c>
      <c r="F284" s="50" t="s">
        <v>182</v>
      </c>
      <c r="G284" s="50" t="s">
        <v>263</v>
      </c>
      <c r="H284" s="52">
        <v>41722</v>
      </c>
      <c r="I284" s="50" t="s">
        <v>61</v>
      </c>
      <c r="J284" s="50" t="s">
        <v>6</v>
      </c>
      <c r="K284" s="50" t="s">
        <v>35</v>
      </c>
      <c r="L284" s="51">
        <v>5252.7966123799997</v>
      </c>
      <c r="M284" s="51">
        <v>1724380.3262100001</v>
      </c>
      <c r="N284" s="51">
        <v>39.586483557199998</v>
      </c>
      <c r="O284" s="51">
        <v>39.369999999999997</v>
      </c>
    </row>
    <row r="285" spans="1:15" x14ac:dyDescent="0.25">
      <c r="A285" s="50">
        <v>284</v>
      </c>
      <c r="B285" s="51">
        <v>13908</v>
      </c>
      <c r="C285" s="51">
        <v>13908</v>
      </c>
      <c r="D285" s="51">
        <v>4890.76</v>
      </c>
      <c r="E285" s="50" t="s">
        <v>134</v>
      </c>
      <c r="F285" s="50" t="s">
        <v>182</v>
      </c>
      <c r="G285" s="50" t="s">
        <v>264</v>
      </c>
      <c r="H285" s="52">
        <v>41761</v>
      </c>
      <c r="I285" s="50" t="s">
        <v>61</v>
      </c>
      <c r="J285" s="50" t="s">
        <v>62</v>
      </c>
      <c r="K285" s="50" t="s">
        <v>35</v>
      </c>
      <c r="L285" s="51">
        <v>99628.037256700001</v>
      </c>
      <c r="M285" s="51">
        <v>216755198.26199999</v>
      </c>
      <c r="N285" s="51">
        <v>4976.0345565899997</v>
      </c>
      <c r="O285" s="51">
        <v>4890.76</v>
      </c>
    </row>
    <row r="286" spans="1:15" x14ac:dyDescent="0.25">
      <c r="A286" s="50">
        <v>285</v>
      </c>
      <c r="B286" s="51">
        <v>13978</v>
      </c>
      <c r="C286" s="51">
        <v>13978</v>
      </c>
      <c r="D286" s="51">
        <v>842.83</v>
      </c>
      <c r="E286" s="50" t="s">
        <v>134</v>
      </c>
      <c r="F286" s="50" t="s">
        <v>187</v>
      </c>
      <c r="G286" s="50" t="s">
        <v>234</v>
      </c>
      <c r="H286" s="52">
        <v>41807</v>
      </c>
      <c r="I286" s="50" t="s">
        <v>61</v>
      </c>
      <c r="J286" s="50" t="s">
        <v>62</v>
      </c>
      <c r="K286" s="50" t="s">
        <v>35</v>
      </c>
      <c r="L286" s="51">
        <v>28588.188170900001</v>
      </c>
      <c r="M286" s="51">
        <v>36845833.984300002</v>
      </c>
      <c r="N286" s="51">
        <v>845.86734086499996</v>
      </c>
      <c r="O286" s="51">
        <v>842.83</v>
      </c>
    </row>
    <row r="287" spans="1:15" x14ac:dyDescent="0.25">
      <c r="A287" s="50">
        <v>286</v>
      </c>
      <c r="B287" s="51">
        <v>13985</v>
      </c>
      <c r="C287" s="51">
        <v>13985</v>
      </c>
      <c r="D287" s="51">
        <v>153.6</v>
      </c>
      <c r="E287" s="50" t="s">
        <v>134</v>
      </c>
      <c r="F287" s="50" t="s">
        <v>182</v>
      </c>
      <c r="G287" s="50" t="s">
        <v>265</v>
      </c>
      <c r="H287" s="52">
        <v>41816</v>
      </c>
      <c r="I287" s="50" t="s">
        <v>61</v>
      </c>
      <c r="J287" s="50" t="s">
        <v>62</v>
      </c>
      <c r="K287" s="50" t="s">
        <v>35</v>
      </c>
      <c r="L287" s="51">
        <v>14826.799971300001</v>
      </c>
      <c r="M287" s="51">
        <v>6428009.6670599999</v>
      </c>
      <c r="N287" s="51">
        <v>147.56738703299999</v>
      </c>
      <c r="O287" s="51">
        <v>147.56738703299999</v>
      </c>
    </row>
    <row r="288" spans="1:15" x14ac:dyDescent="0.25">
      <c r="A288" s="50">
        <v>287</v>
      </c>
      <c r="B288" s="51">
        <v>14017</v>
      </c>
      <c r="C288" s="51">
        <v>14017</v>
      </c>
      <c r="D288" s="51">
        <v>417.15</v>
      </c>
      <c r="E288" s="50" t="s">
        <v>134</v>
      </c>
      <c r="F288" s="50" t="s">
        <v>187</v>
      </c>
      <c r="G288" s="50" t="s">
        <v>266</v>
      </c>
      <c r="H288" s="52">
        <v>41823</v>
      </c>
      <c r="I288" s="50" t="s">
        <v>61</v>
      </c>
      <c r="J288" s="50" t="s">
        <v>62</v>
      </c>
      <c r="K288" s="50" t="s">
        <v>35</v>
      </c>
      <c r="L288" s="51">
        <v>30642.744780000001</v>
      </c>
      <c r="M288" s="51">
        <v>18278298.806600001</v>
      </c>
      <c r="N288" s="51">
        <v>419.61368044099999</v>
      </c>
      <c r="O288" s="51">
        <v>417.15</v>
      </c>
    </row>
    <row r="289" spans="1:15" x14ac:dyDescent="0.25">
      <c r="A289" s="50">
        <v>288</v>
      </c>
      <c r="B289" s="51">
        <v>14019</v>
      </c>
      <c r="C289" s="51">
        <v>14019</v>
      </c>
      <c r="D289" s="51">
        <v>1754.21</v>
      </c>
      <c r="E289" s="50" t="s">
        <v>134</v>
      </c>
      <c r="F289" s="50" t="s">
        <v>187</v>
      </c>
      <c r="G289" s="50" t="s">
        <v>266</v>
      </c>
      <c r="H289" s="52">
        <v>41823</v>
      </c>
      <c r="I289" s="50" t="s">
        <v>61</v>
      </c>
      <c r="J289" s="50" t="s">
        <v>62</v>
      </c>
      <c r="K289" s="50" t="s">
        <v>35</v>
      </c>
      <c r="L289" s="51">
        <v>68373.755442199996</v>
      </c>
      <c r="M289" s="51">
        <v>77104665.304199994</v>
      </c>
      <c r="N289" s="51">
        <v>1770.0866327799999</v>
      </c>
      <c r="O289" s="51">
        <v>1754.21</v>
      </c>
    </row>
    <row r="290" spans="1:15" x14ac:dyDescent="0.25">
      <c r="A290" s="50">
        <v>289</v>
      </c>
      <c r="B290" s="51">
        <v>37832</v>
      </c>
      <c r="C290" s="51">
        <v>37832</v>
      </c>
      <c r="D290" s="51">
        <v>10520.69</v>
      </c>
      <c r="E290" s="50" t="s">
        <v>134</v>
      </c>
      <c r="F290" s="50" t="s">
        <v>182</v>
      </c>
      <c r="G290" s="50" t="s">
        <v>211</v>
      </c>
      <c r="H290" s="52">
        <v>41821</v>
      </c>
      <c r="I290" s="50" t="s">
        <v>61</v>
      </c>
      <c r="J290" s="50" t="s">
        <v>62</v>
      </c>
      <c r="K290" s="50" t="s">
        <v>35</v>
      </c>
      <c r="L290" s="51">
        <v>140477.978003</v>
      </c>
      <c r="M290" s="51">
        <v>459530216.35399997</v>
      </c>
      <c r="N290" s="51">
        <v>10549.4043728</v>
      </c>
      <c r="O290" s="51">
        <v>10520.69</v>
      </c>
    </row>
    <row r="291" spans="1:15" x14ac:dyDescent="0.25">
      <c r="A291" s="50">
        <v>290</v>
      </c>
      <c r="B291" s="51">
        <v>38004</v>
      </c>
      <c r="C291" s="51">
        <v>38004</v>
      </c>
      <c r="D291" s="51">
        <v>59.99</v>
      </c>
      <c r="E291" s="50" t="s">
        <v>167</v>
      </c>
      <c r="F291" s="50" t="s">
        <v>182</v>
      </c>
      <c r="G291" s="50" t="s">
        <v>267</v>
      </c>
      <c r="H291" s="52">
        <v>41851</v>
      </c>
      <c r="I291" s="50" t="s">
        <v>61</v>
      </c>
      <c r="J291" s="50" t="s">
        <v>6</v>
      </c>
      <c r="K291" s="50" t="s">
        <v>35</v>
      </c>
      <c r="L291" s="51">
        <v>9027.8551548800006</v>
      </c>
      <c r="M291" s="51">
        <v>2620312.1827799999</v>
      </c>
      <c r="N291" s="51">
        <v>60.154331130800003</v>
      </c>
      <c r="O291" s="51">
        <v>59.99</v>
      </c>
    </row>
    <row r="292" spans="1:15" x14ac:dyDescent="0.25">
      <c r="A292" s="50">
        <v>291</v>
      </c>
      <c r="B292" s="51">
        <v>38011</v>
      </c>
      <c r="C292" s="51">
        <v>38011</v>
      </c>
      <c r="D292" s="51">
        <v>755.55</v>
      </c>
      <c r="E292" s="50" t="s">
        <v>134</v>
      </c>
      <c r="F292" s="50" t="s">
        <v>182</v>
      </c>
      <c r="G292" s="50" t="s">
        <v>268</v>
      </c>
      <c r="H292" s="52">
        <v>41887</v>
      </c>
      <c r="I292" s="50" t="s">
        <v>61</v>
      </c>
      <c r="J292" s="50" t="s">
        <v>62</v>
      </c>
      <c r="K292" s="50" t="s">
        <v>35</v>
      </c>
      <c r="L292" s="51">
        <v>45044.008754199996</v>
      </c>
      <c r="M292" s="51">
        <v>33871808.7403</v>
      </c>
      <c r="N292" s="51">
        <v>777.59284269900002</v>
      </c>
      <c r="O292" s="51">
        <v>755.55</v>
      </c>
    </row>
    <row r="293" spans="1:15" x14ac:dyDescent="0.25">
      <c r="A293" s="50">
        <v>292</v>
      </c>
      <c r="B293" s="51">
        <v>38013</v>
      </c>
      <c r="C293" s="51">
        <v>38013</v>
      </c>
      <c r="D293" s="51">
        <v>2283.12</v>
      </c>
      <c r="E293" s="50" t="s">
        <v>134</v>
      </c>
      <c r="F293" s="50" t="s">
        <v>187</v>
      </c>
      <c r="G293" s="50" t="s">
        <v>268</v>
      </c>
      <c r="H293" s="52">
        <v>41890</v>
      </c>
      <c r="I293" s="50" t="s">
        <v>61</v>
      </c>
      <c r="J293" s="50" t="s">
        <v>62</v>
      </c>
      <c r="K293" s="50" t="s">
        <v>35</v>
      </c>
      <c r="L293" s="51">
        <v>50908.321374300001</v>
      </c>
      <c r="M293" s="51">
        <v>99764816.250400007</v>
      </c>
      <c r="N293" s="51">
        <v>2290.2941990600002</v>
      </c>
      <c r="O293" s="51">
        <v>2283.12</v>
      </c>
    </row>
    <row r="294" spans="1:15" x14ac:dyDescent="0.25">
      <c r="A294" s="50">
        <v>293</v>
      </c>
      <c r="B294" s="51">
        <v>38029</v>
      </c>
      <c r="C294" s="51">
        <v>38029</v>
      </c>
      <c r="D294" s="51">
        <v>9.02</v>
      </c>
      <c r="E294" s="50" t="s">
        <v>167</v>
      </c>
      <c r="F294" s="50" t="s">
        <v>182</v>
      </c>
      <c r="G294" s="50" t="s">
        <v>267</v>
      </c>
      <c r="H294" s="52">
        <v>41851</v>
      </c>
      <c r="I294" s="50" t="s">
        <v>61</v>
      </c>
      <c r="J294" s="50" t="s">
        <v>6</v>
      </c>
      <c r="K294" s="50" t="s">
        <v>35</v>
      </c>
      <c r="L294" s="51">
        <v>3063.1021507599999</v>
      </c>
      <c r="M294" s="51">
        <v>400233.30212499999</v>
      </c>
      <c r="N294" s="51">
        <v>9.1881290877600001</v>
      </c>
      <c r="O294" s="51">
        <v>9.02</v>
      </c>
    </row>
    <row r="295" spans="1:15" x14ac:dyDescent="0.25">
      <c r="A295" s="50">
        <v>294</v>
      </c>
      <c r="B295" s="51">
        <v>38030</v>
      </c>
      <c r="C295" s="51">
        <v>38030</v>
      </c>
      <c r="D295" s="51">
        <v>128.91</v>
      </c>
      <c r="E295" s="50" t="s">
        <v>167</v>
      </c>
      <c r="F295" s="50" t="s">
        <v>182</v>
      </c>
      <c r="G295" s="50" t="s">
        <v>267</v>
      </c>
      <c r="H295" s="52">
        <v>41851</v>
      </c>
      <c r="I295" s="50" t="s">
        <v>61</v>
      </c>
      <c r="J295" s="50" t="s">
        <v>6</v>
      </c>
      <c r="K295" s="50" t="s">
        <v>35</v>
      </c>
      <c r="L295" s="51">
        <v>13655.887473799999</v>
      </c>
      <c r="M295" s="51">
        <v>4393199.5175799998</v>
      </c>
      <c r="N295" s="51">
        <v>100.85438683300001</v>
      </c>
      <c r="O295" s="51">
        <v>100.85438683300001</v>
      </c>
    </row>
    <row r="296" spans="1:15" x14ac:dyDescent="0.25">
      <c r="A296" s="50">
        <v>295</v>
      </c>
      <c r="B296" s="51">
        <v>38031</v>
      </c>
      <c r="C296" s="51">
        <v>38031</v>
      </c>
      <c r="D296" s="51">
        <v>20.89</v>
      </c>
      <c r="E296" s="50" t="s">
        <v>167</v>
      </c>
      <c r="F296" s="50" t="s">
        <v>182</v>
      </c>
      <c r="G296" s="50" t="s">
        <v>267</v>
      </c>
      <c r="H296" s="52">
        <v>41851</v>
      </c>
      <c r="I296" s="50" t="s">
        <v>61</v>
      </c>
      <c r="J296" s="50" t="s">
        <v>6</v>
      </c>
      <c r="K296" s="50" t="s">
        <v>35</v>
      </c>
      <c r="L296" s="51">
        <v>3909.9909764399999</v>
      </c>
      <c r="M296" s="51">
        <v>912613.63976699999</v>
      </c>
      <c r="N296" s="51">
        <v>20.950810152300001</v>
      </c>
      <c r="O296" s="51">
        <v>20.89</v>
      </c>
    </row>
    <row r="297" spans="1:15" x14ac:dyDescent="0.25">
      <c r="A297" s="50">
        <v>296</v>
      </c>
      <c r="B297" s="51">
        <v>38104</v>
      </c>
      <c r="C297" s="51">
        <v>38104</v>
      </c>
      <c r="D297" s="51">
        <v>9.7200000000000006</v>
      </c>
      <c r="E297" s="50" t="s">
        <v>167</v>
      </c>
      <c r="F297" s="50" t="s">
        <v>182</v>
      </c>
      <c r="G297" s="50" t="s">
        <v>269</v>
      </c>
      <c r="H297" s="52">
        <v>41887</v>
      </c>
      <c r="I297" s="50" t="s">
        <v>61</v>
      </c>
      <c r="J297" s="50" t="s">
        <v>6</v>
      </c>
      <c r="K297" s="50" t="s">
        <v>35</v>
      </c>
      <c r="L297" s="51">
        <v>2606.6438095499998</v>
      </c>
      <c r="M297" s="51">
        <v>424471.69916800002</v>
      </c>
      <c r="N297" s="51">
        <v>9.7445683438900002</v>
      </c>
      <c r="O297" s="51">
        <v>9.7200000000000006</v>
      </c>
    </row>
    <row r="298" spans="1:15" x14ac:dyDescent="0.25">
      <c r="A298" s="50">
        <v>297</v>
      </c>
      <c r="B298" s="51">
        <v>38105</v>
      </c>
      <c r="C298" s="51">
        <v>38105</v>
      </c>
      <c r="D298" s="51">
        <v>13.46</v>
      </c>
      <c r="E298" s="50" t="s">
        <v>167</v>
      </c>
      <c r="F298" s="50" t="s">
        <v>182</v>
      </c>
      <c r="G298" s="50" t="s">
        <v>269</v>
      </c>
      <c r="H298" s="52">
        <v>41887</v>
      </c>
      <c r="I298" s="50" t="s">
        <v>61</v>
      </c>
      <c r="J298" s="50" t="s">
        <v>6</v>
      </c>
      <c r="K298" s="50" t="s">
        <v>35</v>
      </c>
      <c r="L298" s="51">
        <v>5286.1674222900001</v>
      </c>
      <c r="M298" s="51">
        <v>1308619.23804</v>
      </c>
      <c r="N298" s="51">
        <v>30.041884126199999</v>
      </c>
      <c r="O298" s="51">
        <v>13.46</v>
      </c>
    </row>
    <row r="299" spans="1:15" x14ac:dyDescent="0.25">
      <c r="A299" s="50">
        <v>298</v>
      </c>
      <c r="B299" s="51">
        <v>38107</v>
      </c>
      <c r="C299" s="51">
        <v>38107</v>
      </c>
      <c r="D299" s="51">
        <v>5.31</v>
      </c>
      <c r="E299" s="50" t="s">
        <v>167</v>
      </c>
      <c r="F299" s="50" t="s">
        <v>182</v>
      </c>
      <c r="G299" s="50" t="s">
        <v>269</v>
      </c>
      <c r="H299" s="52">
        <v>41887</v>
      </c>
      <c r="I299" s="50" t="s">
        <v>61</v>
      </c>
      <c r="J299" s="50" t="s">
        <v>6</v>
      </c>
      <c r="K299" s="50" t="s">
        <v>35</v>
      </c>
      <c r="L299" s="51">
        <v>1965.959703</v>
      </c>
      <c r="M299" s="51">
        <v>232021.73386400001</v>
      </c>
      <c r="N299" s="51">
        <v>5.3265073910399998</v>
      </c>
      <c r="O299" s="51">
        <v>5.31</v>
      </c>
    </row>
    <row r="300" spans="1:15" x14ac:dyDescent="0.25">
      <c r="A300" s="50">
        <v>299</v>
      </c>
      <c r="B300" s="51">
        <v>38185</v>
      </c>
      <c r="C300" s="51">
        <v>38185</v>
      </c>
      <c r="D300" s="51">
        <v>1740.33</v>
      </c>
      <c r="E300" s="50" t="s">
        <v>134</v>
      </c>
      <c r="F300" s="50" t="s">
        <v>187</v>
      </c>
      <c r="G300" s="50" t="s">
        <v>270</v>
      </c>
      <c r="H300" s="52">
        <v>41907</v>
      </c>
      <c r="I300" s="50" t="s">
        <v>61</v>
      </c>
      <c r="J300" s="50" t="s">
        <v>62</v>
      </c>
      <c r="K300" s="50" t="s">
        <v>35</v>
      </c>
      <c r="L300" s="51">
        <v>43640.678365599997</v>
      </c>
      <c r="M300" s="51">
        <v>77186472.454600006</v>
      </c>
      <c r="N300" s="51">
        <v>1771.9646740400001</v>
      </c>
      <c r="O300" s="51">
        <v>1740.33</v>
      </c>
    </row>
    <row r="301" spans="1:15" x14ac:dyDescent="0.25">
      <c r="A301" s="50">
        <v>300</v>
      </c>
      <c r="B301" s="51">
        <v>0.01</v>
      </c>
      <c r="C301" s="51">
        <v>0.01</v>
      </c>
      <c r="D301" s="51">
        <v>1409.57</v>
      </c>
      <c r="E301" s="50" t="s">
        <v>271</v>
      </c>
      <c r="F301" s="50" t="s">
        <v>187</v>
      </c>
      <c r="G301" s="50" t="s">
        <v>272</v>
      </c>
      <c r="H301" s="52">
        <v>40387</v>
      </c>
      <c r="I301" s="50" t="s">
        <v>61</v>
      </c>
      <c r="J301" s="50" t="s">
        <v>273</v>
      </c>
      <c r="K301" s="50" t="s">
        <v>35</v>
      </c>
      <c r="L301" s="51">
        <v>652201.65526499995</v>
      </c>
      <c r="M301" s="51">
        <v>137596644.24900001</v>
      </c>
      <c r="N301" s="51">
        <v>3158.7969384100002</v>
      </c>
      <c r="O301" s="51">
        <v>1409.57</v>
      </c>
    </row>
    <row r="302" spans="1:15" x14ac:dyDescent="0.25">
      <c r="A302" s="50">
        <v>301</v>
      </c>
      <c r="B302" s="51">
        <v>0.03</v>
      </c>
      <c r="C302" s="51">
        <v>0.03</v>
      </c>
      <c r="D302" s="51">
        <v>46924</v>
      </c>
      <c r="E302" s="50" t="s">
        <v>271</v>
      </c>
      <c r="F302" s="50" t="s">
        <v>274</v>
      </c>
      <c r="G302" s="50" t="s">
        <v>272</v>
      </c>
      <c r="H302" s="52">
        <v>40387</v>
      </c>
      <c r="I302" s="50" t="s">
        <v>61</v>
      </c>
      <c r="J302" s="50" t="s">
        <v>273</v>
      </c>
      <c r="K302" s="50" t="s">
        <v>35</v>
      </c>
      <c r="L302" s="51">
        <v>246803.207088</v>
      </c>
      <c r="M302" s="51">
        <v>33774871.339000002</v>
      </c>
      <c r="N302" s="51">
        <v>775.36745727499999</v>
      </c>
      <c r="O302" s="51">
        <v>775.36745727499999</v>
      </c>
    </row>
    <row r="303" spans="1:15" x14ac:dyDescent="0.25">
      <c r="A303" s="50">
        <v>302</v>
      </c>
      <c r="B303" s="51">
        <v>4194</v>
      </c>
      <c r="C303" s="51">
        <v>4194</v>
      </c>
      <c r="D303" s="51">
        <v>60</v>
      </c>
      <c r="E303" s="50" t="s">
        <v>275</v>
      </c>
      <c r="F303" s="50" t="s">
        <v>276</v>
      </c>
      <c r="G303" s="50" t="s">
        <v>277</v>
      </c>
      <c r="H303" s="52">
        <v>38625</v>
      </c>
      <c r="I303" s="50" t="s">
        <v>61</v>
      </c>
      <c r="J303" s="50" t="s">
        <v>6</v>
      </c>
      <c r="K303" s="50" t="s">
        <v>34</v>
      </c>
      <c r="L303" s="51">
        <v>172.749425035</v>
      </c>
      <c r="M303" s="51">
        <v>52.753819046700002</v>
      </c>
      <c r="N303" s="51">
        <v>1.21106588757E-3</v>
      </c>
      <c r="O303" s="51">
        <v>1.21106588757E-3</v>
      </c>
    </row>
    <row r="304" spans="1:15" x14ac:dyDescent="0.25">
      <c r="A304" s="50">
        <v>303</v>
      </c>
      <c r="B304" s="51">
        <v>4200</v>
      </c>
      <c r="C304" s="51">
        <v>4200</v>
      </c>
      <c r="D304" s="51">
        <v>50</v>
      </c>
      <c r="E304" s="50" t="s">
        <v>275</v>
      </c>
      <c r="F304" s="50" t="s">
        <v>276</v>
      </c>
      <c r="G304" s="50" t="s">
        <v>278</v>
      </c>
      <c r="H304" s="52">
        <v>38629</v>
      </c>
      <c r="I304" s="50" t="s">
        <v>61</v>
      </c>
      <c r="J304" s="50" t="s">
        <v>6</v>
      </c>
      <c r="K304" s="50" t="s">
        <v>34</v>
      </c>
      <c r="L304" s="51">
        <v>1366.7246674099999</v>
      </c>
      <c r="M304" s="51">
        <v>23442.6797138</v>
      </c>
      <c r="N304" s="51">
        <v>0.53817202674099995</v>
      </c>
      <c r="O304" s="51">
        <v>0.53817202674099995</v>
      </c>
    </row>
    <row r="305" spans="1:15" x14ac:dyDescent="0.25">
      <c r="A305" s="50">
        <v>304</v>
      </c>
      <c r="B305" s="51">
        <v>4416</v>
      </c>
      <c r="C305" s="51">
        <v>4416</v>
      </c>
      <c r="D305" s="51">
        <v>16697.5</v>
      </c>
      <c r="E305" s="50" t="s">
        <v>275</v>
      </c>
      <c r="F305" s="50" t="s">
        <v>276</v>
      </c>
      <c r="G305" s="50" t="s">
        <v>279</v>
      </c>
      <c r="H305" s="52">
        <v>38932</v>
      </c>
      <c r="I305" s="50" t="s">
        <v>61</v>
      </c>
      <c r="J305" s="50" t="s">
        <v>6</v>
      </c>
      <c r="K305" s="50" t="s">
        <v>34</v>
      </c>
      <c r="L305" s="51">
        <v>5719.2221870699996</v>
      </c>
      <c r="M305" s="51">
        <v>47888.3578605</v>
      </c>
      <c r="N305" s="51">
        <v>1.09936982127</v>
      </c>
      <c r="O305" s="51">
        <v>1.09936982127</v>
      </c>
    </row>
    <row r="306" spans="1:15" x14ac:dyDescent="0.25">
      <c r="A306" s="50">
        <v>305</v>
      </c>
      <c r="B306" s="51">
        <v>4507</v>
      </c>
      <c r="C306" s="51">
        <v>4507</v>
      </c>
      <c r="D306" s="51">
        <v>1308.8399999999999</v>
      </c>
      <c r="E306" s="50" t="s">
        <v>58</v>
      </c>
      <c r="F306" s="50" t="s">
        <v>182</v>
      </c>
      <c r="G306" s="50" t="s">
        <v>280</v>
      </c>
      <c r="H306" s="52">
        <v>38952</v>
      </c>
      <c r="I306" s="50" t="s">
        <v>61</v>
      </c>
      <c r="J306" s="50" t="s">
        <v>62</v>
      </c>
      <c r="K306" s="50" t="s">
        <v>34</v>
      </c>
      <c r="L306" s="51">
        <v>36321.026249299997</v>
      </c>
      <c r="M306" s="51">
        <v>56616511.311300002</v>
      </c>
      <c r="N306" s="51">
        <v>1299.7414549600001</v>
      </c>
      <c r="O306" s="51">
        <v>1299.7414549600001</v>
      </c>
    </row>
    <row r="307" spans="1:15" x14ac:dyDescent="0.25">
      <c r="A307" s="50">
        <v>306</v>
      </c>
      <c r="B307" s="51">
        <v>4745</v>
      </c>
      <c r="C307" s="51">
        <v>4745</v>
      </c>
      <c r="D307" s="51">
        <v>1134.82</v>
      </c>
      <c r="E307" s="50" t="s">
        <v>58</v>
      </c>
      <c r="F307" s="50" t="s">
        <v>182</v>
      </c>
      <c r="G307" s="50" t="s">
        <v>281</v>
      </c>
      <c r="H307" s="52">
        <v>39056</v>
      </c>
      <c r="I307" s="50" t="s">
        <v>61</v>
      </c>
      <c r="J307" s="50" t="s">
        <v>62</v>
      </c>
      <c r="K307" s="50" t="s">
        <v>34</v>
      </c>
      <c r="L307" s="51">
        <v>30589.450679400001</v>
      </c>
      <c r="M307" s="51">
        <v>49834823.687700003</v>
      </c>
      <c r="N307" s="51">
        <v>1144.05470679</v>
      </c>
      <c r="O307" s="51">
        <v>1134.82</v>
      </c>
    </row>
    <row r="308" spans="1:15" x14ac:dyDescent="0.25">
      <c r="A308" s="50">
        <v>307</v>
      </c>
      <c r="B308" s="51">
        <v>4765</v>
      </c>
      <c r="C308" s="51">
        <v>4765</v>
      </c>
      <c r="D308" s="51">
        <v>1756.98</v>
      </c>
      <c r="E308" s="50" t="s">
        <v>58</v>
      </c>
      <c r="F308" s="50" t="s">
        <v>182</v>
      </c>
      <c r="G308" s="50" t="s">
        <v>282</v>
      </c>
      <c r="H308" s="52">
        <v>39056</v>
      </c>
      <c r="I308" s="50" t="s">
        <v>61</v>
      </c>
      <c r="J308" s="50" t="s">
        <v>62</v>
      </c>
      <c r="K308" s="50" t="s">
        <v>34</v>
      </c>
      <c r="L308" s="51">
        <v>37539.163454599999</v>
      </c>
      <c r="M308" s="51">
        <v>36042696.308200002</v>
      </c>
      <c r="N308" s="51">
        <v>827.42976307200001</v>
      </c>
      <c r="O308" s="51">
        <v>827.42976307200001</v>
      </c>
    </row>
    <row r="309" spans="1:15" x14ac:dyDescent="0.25">
      <c r="A309" s="50">
        <v>308</v>
      </c>
      <c r="B309" s="51">
        <v>4923</v>
      </c>
      <c r="C309" s="51">
        <v>4923</v>
      </c>
      <c r="D309" s="51">
        <v>453</v>
      </c>
      <c r="E309" s="50" t="s">
        <v>58</v>
      </c>
      <c r="F309" s="50" t="s">
        <v>182</v>
      </c>
      <c r="G309" s="50" t="s">
        <v>283</v>
      </c>
      <c r="H309" s="52">
        <v>39126</v>
      </c>
      <c r="I309" s="50" t="s">
        <v>61</v>
      </c>
      <c r="J309" s="50" t="s">
        <v>62</v>
      </c>
      <c r="K309" s="50" t="s">
        <v>34</v>
      </c>
      <c r="L309" s="51">
        <v>39053.064049499997</v>
      </c>
      <c r="M309" s="51">
        <v>19766879.065699998</v>
      </c>
      <c r="N309" s="51">
        <v>453.78691766399999</v>
      </c>
      <c r="O309" s="51">
        <v>453</v>
      </c>
    </row>
    <row r="310" spans="1:15" x14ac:dyDescent="0.25">
      <c r="A310" s="50">
        <v>309</v>
      </c>
      <c r="B310" s="51">
        <v>5022</v>
      </c>
      <c r="C310" s="51">
        <v>5022</v>
      </c>
      <c r="D310" s="51">
        <v>8385.94</v>
      </c>
      <c r="E310" s="50" t="s">
        <v>58</v>
      </c>
      <c r="F310" s="50" t="s">
        <v>182</v>
      </c>
      <c r="G310" s="50" t="s">
        <v>284</v>
      </c>
      <c r="H310" s="52">
        <v>39109</v>
      </c>
      <c r="I310" s="50" t="s">
        <v>61</v>
      </c>
      <c r="J310" s="50" t="s">
        <v>62</v>
      </c>
      <c r="K310" s="50" t="s">
        <v>34</v>
      </c>
      <c r="L310" s="51">
        <v>80275.501150700002</v>
      </c>
      <c r="M310" s="51">
        <v>366338729.676</v>
      </c>
      <c r="N310" s="51">
        <v>8410.0136601199993</v>
      </c>
      <c r="O310" s="51">
        <v>8385.94</v>
      </c>
    </row>
    <row r="311" spans="1:15" x14ac:dyDescent="0.25">
      <c r="A311" s="50">
        <v>310</v>
      </c>
      <c r="B311" s="51">
        <v>5024</v>
      </c>
      <c r="C311" s="51">
        <v>5024</v>
      </c>
      <c r="D311" s="51">
        <v>764.03</v>
      </c>
      <c r="E311" s="50" t="s">
        <v>58</v>
      </c>
      <c r="F311" s="50" t="s">
        <v>182</v>
      </c>
      <c r="G311" s="50" t="s">
        <v>285</v>
      </c>
      <c r="H311" s="52">
        <v>39107</v>
      </c>
      <c r="I311" s="50" t="s">
        <v>61</v>
      </c>
      <c r="J311" s="50" t="s">
        <v>62</v>
      </c>
      <c r="K311" s="50" t="s">
        <v>34</v>
      </c>
      <c r="L311" s="51">
        <v>44138.3071958</v>
      </c>
      <c r="M311" s="51">
        <v>27444818.7245</v>
      </c>
      <c r="N311" s="51">
        <v>630.04886373199997</v>
      </c>
      <c r="O311" s="51">
        <v>630.04886373199997</v>
      </c>
    </row>
    <row r="312" spans="1:15" x14ac:dyDescent="0.25">
      <c r="A312" s="50">
        <v>311</v>
      </c>
      <c r="B312" s="51">
        <v>5103</v>
      </c>
      <c r="C312" s="51">
        <v>5103</v>
      </c>
      <c r="D312" s="51">
        <v>1035.1600000000001</v>
      </c>
      <c r="E312" s="50" t="s">
        <v>58</v>
      </c>
      <c r="F312" s="50" t="s">
        <v>182</v>
      </c>
      <c r="G312" s="50" t="s">
        <v>286</v>
      </c>
      <c r="H312" s="52">
        <v>39147</v>
      </c>
      <c r="I312" s="50" t="s">
        <v>61</v>
      </c>
      <c r="J312" s="50" t="s">
        <v>62</v>
      </c>
      <c r="K312" s="50" t="s">
        <v>34</v>
      </c>
      <c r="L312" s="51">
        <v>39853.139013</v>
      </c>
      <c r="M312" s="51">
        <v>44303235.174999997</v>
      </c>
      <c r="N312" s="51">
        <v>1017.0664001</v>
      </c>
      <c r="O312" s="51">
        <v>1017.0664001</v>
      </c>
    </row>
    <row r="313" spans="1:15" x14ac:dyDescent="0.25">
      <c r="A313" s="50">
        <v>312</v>
      </c>
      <c r="B313" s="51">
        <v>5125</v>
      </c>
      <c r="C313" s="51">
        <v>5125</v>
      </c>
      <c r="D313" s="51">
        <v>525.4</v>
      </c>
      <c r="E313" s="50" t="s">
        <v>58</v>
      </c>
      <c r="F313" s="50" t="s">
        <v>182</v>
      </c>
      <c r="G313" s="50" t="s">
        <v>287</v>
      </c>
      <c r="H313" s="52">
        <v>39169</v>
      </c>
      <c r="I313" s="50" t="s">
        <v>61</v>
      </c>
      <c r="J313" s="50" t="s">
        <v>62</v>
      </c>
      <c r="K313" s="50" t="s">
        <v>34</v>
      </c>
      <c r="L313" s="51">
        <v>35031.545515500002</v>
      </c>
      <c r="M313" s="51">
        <v>24125650.0528</v>
      </c>
      <c r="N313" s="51">
        <v>553.85093103199995</v>
      </c>
      <c r="O313" s="51">
        <v>525.4</v>
      </c>
    </row>
    <row r="314" spans="1:15" x14ac:dyDescent="0.25">
      <c r="A314" s="50">
        <v>313</v>
      </c>
      <c r="B314" s="51">
        <v>5150</v>
      </c>
      <c r="C314" s="51">
        <v>5150</v>
      </c>
      <c r="D314" s="51">
        <v>7734.99</v>
      </c>
      <c r="E314" s="50" t="s">
        <v>58</v>
      </c>
      <c r="F314" s="50" t="s">
        <v>182</v>
      </c>
      <c r="G314" s="50" t="s">
        <v>288</v>
      </c>
      <c r="H314" s="52">
        <v>38723</v>
      </c>
      <c r="I314" s="50" t="s">
        <v>61</v>
      </c>
      <c r="J314" s="50" t="s">
        <v>62</v>
      </c>
      <c r="K314" s="50" t="s">
        <v>34</v>
      </c>
      <c r="L314" s="51">
        <v>79523.930903300003</v>
      </c>
      <c r="M314" s="51">
        <v>131164772.508</v>
      </c>
      <c r="N314" s="51">
        <v>3011.1408900000001</v>
      </c>
      <c r="O314" s="51">
        <v>3011.1408900000001</v>
      </c>
    </row>
    <row r="315" spans="1:15" x14ac:dyDescent="0.25">
      <c r="A315" s="50">
        <v>314</v>
      </c>
      <c r="B315" s="51">
        <v>5302</v>
      </c>
      <c r="C315" s="51">
        <v>5302</v>
      </c>
      <c r="D315" s="51">
        <v>8819.4</v>
      </c>
      <c r="E315" s="50" t="s">
        <v>58</v>
      </c>
      <c r="F315" s="50" t="s">
        <v>182</v>
      </c>
      <c r="G315" s="50" t="s">
        <v>198</v>
      </c>
      <c r="H315" s="52">
        <v>39171</v>
      </c>
      <c r="I315" s="50" t="s">
        <v>61</v>
      </c>
      <c r="J315" s="50" t="s">
        <v>62</v>
      </c>
      <c r="K315" s="50" t="s">
        <v>34</v>
      </c>
      <c r="L315" s="51">
        <v>126289.147364</v>
      </c>
      <c r="M315" s="51">
        <v>273507219.88700002</v>
      </c>
      <c r="N315" s="51">
        <v>6278.8869127500002</v>
      </c>
      <c r="O315" s="51">
        <v>6278.8869127500002</v>
      </c>
    </row>
    <row r="316" spans="1:15" x14ac:dyDescent="0.25">
      <c r="A316" s="50">
        <v>315</v>
      </c>
      <c r="B316" s="51">
        <v>5826</v>
      </c>
      <c r="C316" s="51">
        <v>5826</v>
      </c>
      <c r="D316" s="51">
        <v>10</v>
      </c>
      <c r="E316" s="50" t="s">
        <v>128</v>
      </c>
      <c r="F316" s="50" t="s">
        <v>182</v>
      </c>
      <c r="G316" s="50" t="s">
        <v>289</v>
      </c>
      <c r="H316" s="52">
        <v>39458</v>
      </c>
      <c r="I316" s="50" t="s">
        <v>61</v>
      </c>
      <c r="J316" s="50" t="s">
        <v>104</v>
      </c>
      <c r="K316" s="50" t="s">
        <v>34</v>
      </c>
      <c r="L316" s="51">
        <v>3220.8345518599999</v>
      </c>
      <c r="M316" s="51">
        <v>425130.52759900002</v>
      </c>
      <c r="N316" s="51">
        <v>9.7596930240099997</v>
      </c>
      <c r="O316" s="51">
        <v>9.7596930240099997</v>
      </c>
    </row>
    <row r="317" spans="1:15" x14ac:dyDescent="0.25">
      <c r="A317" s="50">
        <v>316</v>
      </c>
      <c r="B317" s="51">
        <v>5880</v>
      </c>
      <c r="C317" s="51">
        <v>5880</v>
      </c>
      <c r="D317" s="51">
        <v>1267.7</v>
      </c>
      <c r="E317" s="50" t="s">
        <v>58</v>
      </c>
      <c r="F317" s="50" t="s">
        <v>182</v>
      </c>
      <c r="G317" s="50" t="s">
        <v>290</v>
      </c>
      <c r="H317" s="52">
        <v>39532</v>
      </c>
      <c r="I317" s="50" t="s">
        <v>61</v>
      </c>
      <c r="J317" s="50" t="s">
        <v>62</v>
      </c>
      <c r="K317" s="50" t="s">
        <v>34</v>
      </c>
      <c r="L317" s="51">
        <v>26575.4427249</v>
      </c>
      <c r="M317" s="51">
        <v>26334161.371300001</v>
      </c>
      <c r="N317" s="51">
        <v>604.55157732600003</v>
      </c>
      <c r="O317" s="51">
        <v>604.55157732600003</v>
      </c>
    </row>
    <row r="318" spans="1:15" x14ac:dyDescent="0.25">
      <c r="A318" s="50">
        <v>317</v>
      </c>
      <c r="B318" s="51">
        <v>5963</v>
      </c>
      <c r="C318" s="51">
        <v>5963</v>
      </c>
      <c r="D318" s="51">
        <v>5.77</v>
      </c>
      <c r="E318" s="50" t="s">
        <v>128</v>
      </c>
      <c r="F318" s="50" t="s">
        <v>182</v>
      </c>
      <c r="G318" s="50" t="s">
        <v>291</v>
      </c>
      <c r="H318" s="52">
        <v>39574</v>
      </c>
      <c r="I318" s="50" t="s">
        <v>61</v>
      </c>
      <c r="J318" s="50" t="s">
        <v>104</v>
      </c>
      <c r="K318" s="50" t="s">
        <v>34</v>
      </c>
      <c r="L318" s="51">
        <v>2010.57283235</v>
      </c>
      <c r="M318" s="51">
        <v>252615.515139</v>
      </c>
      <c r="N318" s="51">
        <v>5.7992774472899997</v>
      </c>
      <c r="O318" s="51">
        <v>5.77</v>
      </c>
    </row>
    <row r="319" spans="1:15" x14ac:dyDescent="0.25">
      <c r="A319" s="50">
        <v>318</v>
      </c>
      <c r="B319" s="51">
        <v>6013</v>
      </c>
      <c r="C319" s="51">
        <v>6013</v>
      </c>
      <c r="D319" s="51">
        <v>3227</v>
      </c>
      <c r="E319" s="50" t="s">
        <v>58</v>
      </c>
      <c r="F319" s="50" t="s">
        <v>182</v>
      </c>
      <c r="G319" s="50" t="s">
        <v>292</v>
      </c>
      <c r="H319" s="52">
        <v>39451</v>
      </c>
      <c r="I319" s="50" t="s">
        <v>61</v>
      </c>
      <c r="J319" s="50" t="s">
        <v>62</v>
      </c>
      <c r="K319" s="50" t="s">
        <v>34</v>
      </c>
      <c r="L319" s="51">
        <v>56063.799533400001</v>
      </c>
      <c r="M319" s="51">
        <v>141208494.52200001</v>
      </c>
      <c r="N319" s="51">
        <v>3241.7139430000002</v>
      </c>
      <c r="O319" s="51">
        <v>3227</v>
      </c>
    </row>
    <row r="320" spans="1:15" x14ac:dyDescent="0.25">
      <c r="A320" s="50">
        <v>319</v>
      </c>
      <c r="B320" s="51">
        <v>6305</v>
      </c>
      <c r="C320" s="51">
        <v>6305</v>
      </c>
      <c r="D320" s="51">
        <v>11431.09</v>
      </c>
      <c r="E320" s="50" t="s">
        <v>58</v>
      </c>
      <c r="F320" s="50" t="s">
        <v>182</v>
      </c>
      <c r="G320" s="50" t="s">
        <v>293</v>
      </c>
      <c r="H320" s="52">
        <v>39664</v>
      </c>
      <c r="I320" s="50" t="s">
        <v>61</v>
      </c>
      <c r="J320" s="50" t="s">
        <v>6</v>
      </c>
      <c r="K320" s="50" t="s">
        <v>34</v>
      </c>
      <c r="L320" s="51">
        <v>105852.74627</v>
      </c>
      <c r="M320" s="51">
        <v>451840854.40700001</v>
      </c>
      <c r="N320" s="51">
        <v>10372.880206100001</v>
      </c>
      <c r="O320" s="51">
        <v>10372.880206100001</v>
      </c>
    </row>
    <row r="321" spans="1:15" x14ac:dyDescent="0.25">
      <c r="A321" s="50">
        <v>320</v>
      </c>
      <c r="B321" s="51">
        <v>6349</v>
      </c>
      <c r="C321" s="51">
        <v>6349</v>
      </c>
      <c r="D321" s="51">
        <v>251.1</v>
      </c>
      <c r="E321" s="50" t="s">
        <v>128</v>
      </c>
      <c r="F321" s="50" t="s">
        <v>182</v>
      </c>
      <c r="G321" s="50" t="s">
        <v>294</v>
      </c>
      <c r="H321" s="52">
        <v>39822</v>
      </c>
      <c r="I321" s="50" t="s">
        <v>61</v>
      </c>
      <c r="J321" s="50" t="s">
        <v>104</v>
      </c>
      <c r="K321" s="50" t="s">
        <v>34</v>
      </c>
      <c r="L321" s="51">
        <v>16848.987658999999</v>
      </c>
      <c r="M321" s="51">
        <v>10940238.829600001</v>
      </c>
      <c r="N321" s="51">
        <v>251.15432944599999</v>
      </c>
      <c r="O321" s="51">
        <v>251.1</v>
      </c>
    </row>
    <row r="322" spans="1:15" x14ac:dyDescent="0.25">
      <c r="A322" s="50">
        <v>321</v>
      </c>
      <c r="B322" s="51">
        <v>6350</v>
      </c>
      <c r="C322" s="51">
        <v>6350</v>
      </c>
      <c r="D322" s="51">
        <v>600</v>
      </c>
      <c r="E322" s="50" t="s">
        <v>128</v>
      </c>
      <c r="F322" s="50" t="s">
        <v>182</v>
      </c>
      <c r="G322" s="50" t="s">
        <v>295</v>
      </c>
      <c r="H322" s="52">
        <v>39822</v>
      </c>
      <c r="I322" s="50" t="s">
        <v>61</v>
      </c>
      <c r="J322" s="50" t="s">
        <v>104</v>
      </c>
      <c r="K322" s="50" t="s">
        <v>34</v>
      </c>
      <c r="L322" s="51">
        <v>22934.161212300001</v>
      </c>
      <c r="M322" s="51">
        <v>26152031.0306</v>
      </c>
      <c r="N322" s="51">
        <v>600.37042330099996</v>
      </c>
      <c r="O322" s="51">
        <v>600</v>
      </c>
    </row>
    <row r="323" spans="1:15" x14ac:dyDescent="0.25">
      <c r="A323" s="50">
        <v>322</v>
      </c>
      <c r="B323" s="51">
        <v>7346</v>
      </c>
      <c r="C323" s="51">
        <v>7346</v>
      </c>
      <c r="D323" s="51">
        <v>45.18</v>
      </c>
      <c r="E323" s="50" t="s">
        <v>209</v>
      </c>
      <c r="F323" s="50" t="s">
        <v>182</v>
      </c>
      <c r="G323" s="50" t="s">
        <v>296</v>
      </c>
      <c r="H323" s="52">
        <v>37554</v>
      </c>
      <c r="I323" s="50" t="s">
        <v>61</v>
      </c>
      <c r="J323" s="50" t="s">
        <v>6</v>
      </c>
      <c r="K323" s="50" t="s">
        <v>34</v>
      </c>
      <c r="L323" s="51">
        <v>8349.0836652800008</v>
      </c>
      <c r="M323" s="51">
        <v>1953822.29039</v>
      </c>
      <c r="N323" s="51">
        <v>44.853767348600002</v>
      </c>
      <c r="O323" s="51">
        <v>44.853767348600002</v>
      </c>
    </row>
    <row r="324" spans="1:15" x14ac:dyDescent="0.25">
      <c r="A324" s="50">
        <v>323</v>
      </c>
      <c r="B324" s="51">
        <v>7674</v>
      </c>
      <c r="C324" s="51">
        <v>7674</v>
      </c>
      <c r="D324" s="51">
        <v>401</v>
      </c>
      <c r="E324" s="50" t="s">
        <v>209</v>
      </c>
      <c r="F324" s="50" t="s">
        <v>182</v>
      </c>
      <c r="G324" s="50" t="s">
        <v>297</v>
      </c>
      <c r="H324" s="52">
        <v>37608</v>
      </c>
      <c r="I324" s="50" t="s">
        <v>61</v>
      </c>
      <c r="J324" s="50" t="s">
        <v>6</v>
      </c>
      <c r="K324" s="50" t="s">
        <v>34</v>
      </c>
      <c r="L324" s="51">
        <v>29124.169560499999</v>
      </c>
      <c r="M324" s="51">
        <v>18346608.0792</v>
      </c>
      <c r="N324" s="51">
        <v>421.181851833</v>
      </c>
      <c r="O324" s="51">
        <v>401</v>
      </c>
    </row>
    <row r="325" spans="1:15" x14ac:dyDescent="0.25">
      <c r="A325" s="50">
        <v>324</v>
      </c>
      <c r="B325" s="51">
        <v>7822</v>
      </c>
      <c r="C325" s="51">
        <v>7822</v>
      </c>
      <c r="D325" s="51">
        <v>80</v>
      </c>
      <c r="E325" s="50" t="s">
        <v>209</v>
      </c>
      <c r="F325" s="50" t="s">
        <v>182</v>
      </c>
      <c r="G325" s="50" t="s">
        <v>212</v>
      </c>
      <c r="H325" s="52">
        <v>37602</v>
      </c>
      <c r="I325" s="50" t="s">
        <v>61</v>
      </c>
      <c r="J325" s="50" t="s">
        <v>6</v>
      </c>
      <c r="K325" s="50" t="s">
        <v>34</v>
      </c>
      <c r="L325" s="51">
        <v>8215.8610707299995</v>
      </c>
      <c r="M325" s="51">
        <v>3294785.2223200002</v>
      </c>
      <c r="N325" s="51">
        <v>75.638163487200003</v>
      </c>
      <c r="O325" s="51">
        <v>75.638163487200003</v>
      </c>
    </row>
    <row r="326" spans="1:15" x14ac:dyDescent="0.25">
      <c r="A326" s="50">
        <v>325</v>
      </c>
      <c r="B326" s="51">
        <v>7823</v>
      </c>
      <c r="C326" s="51">
        <v>7823</v>
      </c>
      <c r="D326" s="51">
        <v>267</v>
      </c>
      <c r="E326" s="50" t="s">
        <v>209</v>
      </c>
      <c r="F326" s="50" t="s">
        <v>182</v>
      </c>
      <c r="G326" s="50" t="s">
        <v>212</v>
      </c>
      <c r="H326" s="52">
        <v>37602</v>
      </c>
      <c r="I326" s="50" t="s">
        <v>61</v>
      </c>
      <c r="J326" s="50" t="s">
        <v>6</v>
      </c>
      <c r="K326" s="50" t="s">
        <v>34</v>
      </c>
      <c r="L326" s="51">
        <v>16508.386524900001</v>
      </c>
      <c r="M326" s="51">
        <v>8328060.0585599998</v>
      </c>
      <c r="N326" s="51">
        <v>191.186716504</v>
      </c>
      <c r="O326" s="51">
        <v>191.186716504</v>
      </c>
    </row>
    <row r="327" spans="1:15" x14ac:dyDescent="0.25">
      <c r="A327" s="50">
        <v>326</v>
      </c>
      <c r="B327" s="51">
        <v>7824</v>
      </c>
      <c r="C327" s="51">
        <v>7824</v>
      </c>
      <c r="D327" s="51">
        <v>20</v>
      </c>
      <c r="E327" s="50" t="s">
        <v>209</v>
      </c>
      <c r="F327" s="50" t="s">
        <v>182</v>
      </c>
      <c r="G327" s="50" t="s">
        <v>212</v>
      </c>
      <c r="H327" s="52">
        <v>37602</v>
      </c>
      <c r="I327" s="50" t="s">
        <v>61</v>
      </c>
      <c r="J327" s="50" t="s">
        <v>6</v>
      </c>
      <c r="K327" s="50" t="s">
        <v>34</v>
      </c>
      <c r="L327" s="51">
        <v>4000.0266419300001</v>
      </c>
      <c r="M327" s="51">
        <v>889562.40049200004</v>
      </c>
      <c r="N327" s="51">
        <v>20.421624397399999</v>
      </c>
      <c r="O327" s="51">
        <v>20</v>
      </c>
    </row>
    <row r="328" spans="1:15" x14ac:dyDescent="0.25">
      <c r="A328" s="50">
        <v>327</v>
      </c>
      <c r="B328" s="51">
        <v>7829</v>
      </c>
      <c r="C328" s="51">
        <v>7829</v>
      </c>
      <c r="D328" s="51">
        <v>140</v>
      </c>
      <c r="E328" s="50" t="s">
        <v>209</v>
      </c>
      <c r="F328" s="50" t="s">
        <v>182</v>
      </c>
      <c r="G328" s="50" t="s">
        <v>212</v>
      </c>
      <c r="H328" s="52">
        <v>37602</v>
      </c>
      <c r="I328" s="50" t="s">
        <v>61</v>
      </c>
      <c r="J328" s="50" t="s">
        <v>6</v>
      </c>
      <c r="K328" s="50" t="s">
        <v>34</v>
      </c>
      <c r="L328" s="51">
        <v>10660.9853504</v>
      </c>
      <c r="M328" s="51">
        <v>6216564.9625500003</v>
      </c>
      <c r="N328" s="51">
        <v>142.71326512600001</v>
      </c>
      <c r="O328" s="51">
        <v>140</v>
      </c>
    </row>
    <row r="329" spans="1:15" x14ac:dyDescent="0.25">
      <c r="A329" s="50">
        <v>328</v>
      </c>
      <c r="B329" s="51">
        <v>8248</v>
      </c>
      <c r="C329" s="51">
        <v>8248</v>
      </c>
      <c r="D329" s="51">
        <v>60</v>
      </c>
      <c r="E329" s="50" t="s">
        <v>209</v>
      </c>
      <c r="F329" s="50" t="s">
        <v>182</v>
      </c>
      <c r="G329" s="50" t="s">
        <v>215</v>
      </c>
      <c r="H329" s="52">
        <v>37650</v>
      </c>
      <c r="I329" s="50" t="s">
        <v>61</v>
      </c>
      <c r="J329" s="50" t="s">
        <v>6</v>
      </c>
      <c r="K329" s="50" t="s">
        <v>34</v>
      </c>
      <c r="L329" s="51">
        <v>9773.6050487100001</v>
      </c>
      <c r="M329" s="51">
        <v>4775995.9978</v>
      </c>
      <c r="N329" s="51">
        <v>109.642219969</v>
      </c>
      <c r="O329" s="51">
        <v>60</v>
      </c>
    </row>
    <row r="330" spans="1:15" x14ac:dyDescent="0.25">
      <c r="A330" s="50">
        <v>329</v>
      </c>
      <c r="B330" s="51">
        <v>8260</v>
      </c>
      <c r="C330" s="51">
        <v>8260</v>
      </c>
      <c r="D330" s="51">
        <v>187</v>
      </c>
      <c r="E330" s="50" t="s">
        <v>209</v>
      </c>
      <c r="F330" s="50" t="s">
        <v>182</v>
      </c>
      <c r="G330" s="50" t="s">
        <v>215</v>
      </c>
      <c r="H330" s="52">
        <v>37650</v>
      </c>
      <c r="I330" s="50" t="s">
        <v>61</v>
      </c>
      <c r="J330" s="50" t="s">
        <v>6</v>
      </c>
      <c r="K330" s="50" t="s">
        <v>34</v>
      </c>
      <c r="L330" s="51">
        <v>23687.480572699998</v>
      </c>
      <c r="M330" s="51">
        <v>15358300.6932</v>
      </c>
      <c r="N330" s="51">
        <v>352.57947948999998</v>
      </c>
      <c r="O330" s="51">
        <v>187</v>
      </c>
    </row>
    <row r="331" spans="1:15" x14ac:dyDescent="0.25">
      <c r="A331" s="50">
        <v>330</v>
      </c>
      <c r="B331" s="51">
        <v>8928</v>
      </c>
      <c r="C331" s="51">
        <v>8928</v>
      </c>
      <c r="D331" s="51">
        <v>39.64</v>
      </c>
      <c r="E331" s="50" t="s">
        <v>209</v>
      </c>
      <c r="F331" s="50" t="s">
        <v>182</v>
      </c>
      <c r="G331" s="50" t="s">
        <v>212</v>
      </c>
      <c r="H331" s="52">
        <v>37595</v>
      </c>
      <c r="I331" s="50" t="s">
        <v>61</v>
      </c>
      <c r="J331" s="50" t="s">
        <v>6</v>
      </c>
      <c r="K331" s="50" t="s">
        <v>34</v>
      </c>
      <c r="L331" s="51">
        <v>5097.7871210499998</v>
      </c>
      <c r="M331" s="51">
        <v>1523293.59974</v>
      </c>
      <c r="N331" s="51">
        <v>34.970149057199997</v>
      </c>
      <c r="O331" s="51">
        <v>34.970149057199997</v>
      </c>
    </row>
    <row r="332" spans="1:15" x14ac:dyDescent="0.25">
      <c r="A332" s="50">
        <v>331</v>
      </c>
      <c r="B332" s="51">
        <v>9326</v>
      </c>
      <c r="C332" s="51">
        <v>9326</v>
      </c>
      <c r="D332" s="51">
        <v>220</v>
      </c>
      <c r="E332" s="50" t="s">
        <v>134</v>
      </c>
      <c r="F332" s="50" t="s">
        <v>182</v>
      </c>
      <c r="G332" s="50" t="s">
        <v>298</v>
      </c>
      <c r="H332" s="52">
        <v>40129</v>
      </c>
      <c r="I332" s="50" t="s">
        <v>61</v>
      </c>
      <c r="J332" s="50" t="s">
        <v>62</v>
      </c>
      <c r="K332" s="50" t="s">
        <v>34</v>
      </c>
      <c r="L332" s="51">
        <v>17064.408170399998</v>
      </c>
      <c r="M332" s="51">
        <v>9565285.9217399992</v>
      </c>
      <c r="N332" s="51">
        <v>219.58962770900001</v>
      </c>
      <c r="O332" s="51">
        <v>219.58962770900001</v>
      </c>
    </row>
    <row r="333" spans="1:15" x14ac:dyDescent="0.25">
      <c r="A333" s="50">
        <v>332</v>
      </c>
      <c r="B333" s="51">
        <v>9409</v>
      </c>
      <c r="C333" s="51">
        <v>9409</v>
      </c>
      <c r="D333" s="51">
        <v>2935.85</v>
      </c>
      <c r="E333" s="50" t="s">
        <v>134</v>
      </c>
      <c r="F333" s="50" t="s">
        <v>182</v>
      </c>
      <c r="G333" s="50" t="s">
        <v>299</v>
      </c>
      <c r="H333" s="52">
        <v>40115</v>
      </c>
      <c r="I333" s="50" t="s">
        <v>61</v>
      </c>
      <c r="J333" s="50" t="s">
        <v>62</v>
      </c>
      <c r="K333" s="50" t="s">
        <v>34</v>
      </c>
      <c r="L333" s="51">
        <v>59680.566482100003</v>
      </c>
      <c r="M333" s="51">
        <v>99718698.002100006</v>
      </c>
      <c r="N333" s="51">
        <v>2289.2354655200002</v>
      </c>
      <c r="O333" s="51">
        <v>2289.2354655200002</v>
      </c>
    </row>
    <row r="334" spans="1:15" x14ac:dyDescent="0.25">
      <c r="A334" s="50">
        <v>333</v>
      </c>
      <c r="B334" s="51">
        <v>9451</v>
      </c>
      <c r="C334" s="51">
        <v>9451</v>
      </c>
      <c r="D334" s="51">
        <v>917.5</v>
      </c>
      <c r="E334" s="50" t="s">
        <v>134</v>
      </c>
      <c r="F334" s="50" t="s">
        <v>187</v>
      </c>
      <c r="G334" s="50" t="s">
        <v>300</v>
      </c>
      <c r="H334" s="52">
        <v>40212</v>
      </c>
      <c r="I334" s="50" t="s">
        <v>61</v>
      </c>
      <c r="J334" s="50" t="s">
        <v>62</v>
      </c>
      <c r="K334" s="50" t="s">
        <v>34</v>
      </c>
      <c r="L334" s="51">
        <v>26711.689987099999</v>
      </c>
      <c r="M334" s="51">
        <v>40467300.871699996</v>
      </c>
      <c r="N334" s="51">
        <v>929.00511343799997</v>
      </c>
      <c r="O334" s="51">
        <v>917.5</v>
      </c>
    </row>
    <row r="335" spans="1:15" x14ac:dyDescent="0.25">
      <c r="A335" s="50">
        <v>334</v>
      </c>
      <c r="B335" s="51">
        <v>9453</v>
      </c>
      <c r="C335" s="51">
        <v>9453</v>
      </c>
      <c r="D335" s="51">
        <v>2278.16</v>
      </c>
      <c r="E335" s="50" t="s">
        <v>134</v>
      </c>
      <c r="F335" s="50" t="s">
        <v>182</v>
      </c>
      <c r="G335" s="50" t="s">
        <v>301</v>
      </c>
      <c r="H335" s="52">
        <v>40256</v>
      </c>
      <c r="I335" s="50" t="s">
        <v>61</v>
      </c>
      <c r="J335" s="50" t="s">
        <v>62</v>
      </c>
      <c r="K335" s="50" t="s">
        <v>34</v>
      </c>
      <c r="L335" s="51">
        <v>41892.6233173</v>
      </c>
      <c r="M335" s="51">
        <v>99020825.062099993</v>
      </c>
      <c r="N335" s="51">
        <v>2273.2144432199998</v>
      </c>
      <c r="O335" s="51">
        <v>2273.2144432199998</v>
      </c>
    </row>
    <row r="336" spans="1:15" x14ac:dyDescent="0.25">
      <c r="A336" s="50">
        <v>335</v>
      </c>
      <c r="B336" s="51">
        <v>9454</v>
      </c>
      <c r="C336" s="51">
        <v>9454</v>
      </c>
      <c r="D336" s="51">
        <v>6326.34</v>
      </c>
      <c r="E336" s="50" t="s">
        <v>134</v>
      </c>
      <c r="F336" s="50" t="s">
        <v>182</v>
      </c>
      <c r="G336" s="50" t="s">
        <v>301</v>
      </c>
      <c r="H336" s="52">
        <v>40256</v>
      </c>
      <c r="I336" s="50" t="s">
        <v>61</v>
      </c>
      <c r="J336" s="50" t="s">
        <v>62</v>
      </c>
      <c r="K336" s="50" t="s">
        <v>34</v>
      </c>
      <c r="L336" s="51">
        <v>94050.340350900005</v>
      </c>
      <c r="M336" s="51">
        <v>276830055.76099998</v>
      </c>
      <c r="N336" s="51">
        <v>6355.1690331600003</v>
      </c>
      <c r="O336" s="51">
        <v>6326.34</v>
      </c>
    </row>
    <row r="337" spans="1:15" x14ac:dyDescent="0.25">
      <c r="A337" s="50">
        <v>336</v>
      </c>
      <c r="B337" s="51">
        <v>9498</v>
      </c>
      <c r="C337" s="51">
        <v>9498</v>
      </c>
      <c r="D337" s="51">
        <v>20</v>
      </c>
      <c r="E337" s="50" t="s">
        <v>209</v>
      </c>
      <c r="F337" s="50" t="s">
        <v>182</v>
      </c>
      <c r="G337" s="50" t="s">
        <v>214</v>
      </c>
      <c r="H337" s="52">
        <v>40266</v>
      </c>
      <c r="I337" s="50" t="s">
        <v>61</v>
      </c>
      <c r="J337" s="50" t="s">
        <v>6</v>
      </c>
      <c r="K337" s="50" t="s">
        <v>34</v>
      </c>
      <c r="L337" s="51">
        <v>6484.5165536799996</v>
      </c>
      <c r="M337" s="51">
        <v>2540499.6956699998</v>
      </c>
      <c r="N337" s="51">
        <v>58.322081214299999</v>
      </c>
      <c r="O337" s="51">
        <v>20</v>
      </c>
    </row>
    <row r="338" spans="1:15" x14ac:dyDescent="0.25">
      <c r="A338" s="50">
        <v>337</v>
      </c>
      <c r="B338" s="51">
        <v>9504</v>
      </c>
      <c r="C338" s="51">
        <v>9504</v>
      </c>
      <c r="D338" s="51">
        <v>197</v>
      </c>
      <c r="E338" s="50" t="s">
        <v>209</v>
      </c>
      <c r="F338" s="50" t="s">
        <v>182</v>
      </c>
      <c r="G338" s="50" t="s">
        <v>214</v>
      </c>
      <c r="H338" s="52">
        <v>40266</v>
      </c>
      <c r="I338" s="50" t="s">
        <v>61</v>
      </c>
      <c r="J338" s="50" t="s">
        <v>6</v>
      </c>
      <c r="K338" s="50" t="s">
        <v>34</v>
      </c>
      <c r="L338" s="51">
        <v>10704.034413400001</v>
      </c>
      <c r="M338" s="51">
        <v>3466458.9056299999</v>
      </c>
      <c r="N338" s="51">
        <v>79.579264726999995</v>
      </c>
      <c r="O338" s="51">
        <v>79.579264726999995</v>
      </c>
    </row>
    <row r="339" spans="1:15" x14ac:dyDescent="0.25">
      <c r="A339" s="50">
        <v>338</v>
      </c>
      <c r="B339" s="51">
        <v>9624</v>
      </c>
      <c r="C339" s="51">
        <v>9624</v>
      </c>
      <c r="D339" s="51">
        <v>1427.46</v>
      </c>
      <c r="E339" s="50" t="s">
        <v>58</v>
      </c>
      <c r="F339" s="50" t="s">
        <v>182</v>
      </c>
      <c r="G339" s="50" t="s">
        <v>302</v>
      </c>
      <c r="H339" s="52">
        <v>38938</v>
      </c>
      <c r="I339" s="50" t="s">
        <v>61</v>
      </c>
      <c r="J339" s="50" t="s">
        <v>62</v>
      </c>
      <c r="K339" s="50" t="s">
        <v>34</v>
      </c>
      <c r="L339" s="51">
        <v>42315.704280099999</v>
      </c>
      <c r="M339" s="51">
        <v>62971440.342299998</v>
      </c>
      <c r="N339" s="51">
        <v>1445.63113473</v>
      </c>
      <c r="O339" s="51">
        <v>1427.46</v>
      </c>
    </row>
    <row r="340" spans="1:15" x14ac:dyDescent="0.25">
      <c r="A340" s="50">
        <v>339</v>
      </c>
      <c r="B340" s="51">
        <v>9640</v>
      </c>
      <c r="C340" s="51">
        <v>9640</v>
      </c>
      <c r="D340" s="51">
        <v>176682.68</v>
      </c>
      <c r="E340" s="50" t="s">
        <v>134</v>
      </c>
      <c r="F340" s="50" t="s">
        <v>187</v>
      </c>
      <c r="G340" s="50" t="s">
        <v>240</v>
      </c>
      <c r="H340" s="52">
        <v>40387</v>
      </c>
      <c r="I340" s="50" t="s">
        <v>61</v>
      </c>
      <c r="J340" s="50" t="s">
        <v>62</v>
      </c>
      <c r="K340" s="50" t="s">
        <v>34</v>
      </c>
      <c r="L340" s="51">
        <v>1926134.70897</v>
      </c>
      <c r="M340" s="51">
        <v>4088447052.96</v>
      </c>
      <c r="N340" s="51">
        <v>93858.204931</v>
      </c>
      <c r="O340" s="51">
        <v>93858.204931</v>
      </c>
    </row>
    <row r="341" spans="1:15" x14ac:dyDescent="0.25">
      <c r="A341" s="50">
        <v>340</v>
      </c>
      <c r="B341" s="51">
        <v>9962</v>
      </c>
      <c r="C341" s="51">
        <v>9962</v>
      </c>
      <c r="D341" s="51">
        <v>300</v>
      </c>
      <c r="E341" s="50" t="s">
        <v>130</v>
      </c>
      <c r="F341" s="50" t="s">
        <v>182</v>
      </c>
      <c r="G341" s="50" t="s">
        <v>244</v>
      </c>
      <c r="H341" s="52">
        <v>40725</v>
      </c>
      <c r="I341" s="50" t="s">
        <v>61</v>
      </c>
      <c r="J341" s="50" t="s">
        <v>6</v>
      </c>
      <c r="K341" s="50" t="s">
        <v>34</v>
      </c>
      <c r="L341" s="51">
        <v>18996.417302099999</v>
      </c>
      <c r="M341" s="51">
        <v>13293269.183599999</v>
      </c>
      <c r="N341" s="51">
        <v>305.17268955200001</v>
      </c>
      <c r="O341" s="51">
        <v>300</v>
      </c>
    </row>
    <row r="342" spans="1:15" x14ac:dyDescent="0.25">
      <c r="A342" s="50">
        <v>341</v>
      </c>
      <c r="B342" s="51">
        <v>10027</v>
      </c>
      <c r="C342" s="51">
        <v>10027</v>
      </c>
      <c r="D342" s="51">
        <v>708.42</v>
      </c>
      <c r="E342" s="50" t="s">
        <v>134</v>
      </c>
      <c r="F342" s="50" t="s">
        <v>182</v>
      </c>
      <c r="G342" s="50" t="s">
        <v>303</v>
      </c>
      <c r="H342" s="52">
        <v>40798</v>
      </c>
      <c r="I342" s="50" t="s">
        <v>61</v>
      </c>
      <c r="J342" s="50" t="s">
        <v>62</v>
      </c>
      <c r="K342" s="50" t="s">
        <v>34</v>
      </c>
      <c r="L342" s="51">
        <v>26568.182878799998</v>
      </c>
      <c r="M342" s="51">
        <v>41524973.661899999</v>
      </c>
      <c r="N342" s="51">
        <v>953.28603678299999</v>
      </c>
      <c r="O342" s="51">
        <v>708.42</v>
      </c>
    </row>
    <row r="343" spans="1:15" x14ac:dyDescent="0.25">
      <c r="A343" s="50">
        <v>342</v>
      </c>
      <c r="B343" s="51">
        <v>10055</v>
      </c>
      <c r="C343" s="51">
        <v>10055</v>
      </c>
      <c r="D343" s="51">
        <v>682.51</v>
      </c>
      <c r="E343" s="50" t="s">
        <v>134</v>
      </c>
      <c r="F343" s="50" t="s">
        <v>182</v>
      </c>
      <c r="G343" s="50" t="s">
        <v>304</v>
      </c>
      <c r="H343" s="52">
        <v>40801</v>
      </c>
      <c r="I343" s="50" t="s">
        <v>61</v>
      </c>
      <c r="J343" s="50" t="s">
        <v>62</v>
      </c>
      <c r="K343" s="50" t="s">
        <v>34</v>
      </c>
      <c r="L343" s="51">
        <v>29129.942205899999</v>
      </c>
      <c r="M343" s="51">
        <v>29724271.247099999</v>
      </c>
      <c r="N343" s="51">
        <v>682.37810249100005</v>
      </c>
      <c r="O343" s="51">
        <v>682.37810249100005</v>
      </c>
    </row>
    <row r="344" spans="1:15" x14ac:dyDescent="0.25">
      <c r="A344" s="50">
        <v>343</v>
      </c>
      <c r="B344" s="51">
        <v>10056</v>
      </c>
      <c r="C344" s="51">
        <v>10056</v>
      </c>
      <c r="D344" s="51">
        <v>204.64</v>
      </c>
      <c r="E344" s="50" t="s">
        <v>134</v>
      </c>
      <c r="F344" s="50" t="s">
        <v>182</v>
      </c>
      <c r="G344" s="50" t="s">
        <v>304</v>
      </c>
      <c r="H344" s="52">
        <v>40801</v>
      </c>
      <c r="I344" s="50" t="s">
        <v>61</v>
      </c>
      <c r="J344" s="50" t="s">
        <v>62</v>
      </c>
      <c r="K344" s="50" t="s">
        <v>34</v>
      </c>
      <c r="L344" s="51">
        <v>19235.624945399999</v>
      </c>
      <c r="M344" s="51">
        <v>8990337.6706000008</v>
      </c>
      <c r="N344" s="51">
        <v>206.39057924799999</v>
      </c>
      <c r="O344" s="51">
        <v>204.64</v>
      </c>
    </row>
    <row r="345" spans="1:15" x14ac:dyDescent="0.25">
      <c r="A345" s="50">
        <v>344</v>
      </c>
      <c r="B345" s="51">
        <v>10215</v>
      </c>
      <c r="C345" s="51">
        <v>10215</v>
      </c>
      <c r="D345" s="51">
        <v>14</v>
      </c>
      <c r="E345" s="50" t="s">
        <v>209</v>
      </c>
      <c r="F345" s="50" t="s">
        <v>182</v>
      </c>
      <c r="G345" s="50" t="s">
        <v>305</v>
      </c>
      <c r="H345" s="52">
        <v>40644</v>
      </c>
      <c r="I345" s="50" t="s">
        <v>61</v>
      </c>
      <c r="J345" s="50" t="s">
        <v>6</v>
      </c>
      <c r="K345" s="50" t="s">
        <v>34</v>
      </c>
      <c r="L345" s="51">
        <v>3304.5636480799999</v>
      </c>
      <c r="M345" s="51">
        <v>600168.978856</v>
      </c>
      <c r="N345" s="51">
        <v>13.778039016099999</v>
      </c>
      <c r="O345" s="51">
        <v>13.778039016099999</v>
      </c>
    </row>
    <row r="346" spans="1:15" x14ac:dyDescent="0.25">
      <c r="A346" s="50">
        <v>345</v>
      </c>
      <c r="B346" s="51">
        <v>10568</v>
      </c>
      <c r="C346" s="51">
        <v>10568</v>
      </c>
      <c r="D346" s="51">
        <v>80</v>
      </c>
      <c r="E346" s="50" t="s">
        <v>209</v>
      </c>
      <c r="F346" s="50" t="s">
        <v>182</v>
      </c>
      <c r="G346" s="50" t="s">
        <v>212</v>
      </c>
      <c r="H346" s="52">
        <v>40035</v>
      </c>
      <c r="I346" s="50" t="s">
        <v>61</v>
      </c>
      <c r="J346" s="50" t="s">
        <v>6</v>
      </c>
      <c r="K346" s="50" t="s">
        <v>34</v>
      </c>
      <c r="L346" s="51">
        <v>7997.0695521400003</v>
      </c>
      <c r="M346" s="51">
        <v>3555204.5477300002</v>
      </c>
      <c r="N346" s="51">
        <v>81.616592483800005</v>
      </c>
      <c r="O346" s="51">
        <v>80</v>
      </c>
    </row>
    <row r="347" spans="1:15" x14ac:dyDescent="0.25">
      <c r="A347" s="50">
        <v>346</v>
      </c>
      <c r="B347" s="51">
        <v>10623</v>
      </c>
      <c r="C347" s="51">
        <v>10623</v>
      </c>
      <c r="D347" s="51">
        <v>595.12</v>
      </c>
      <c r="E347" s="50" t="s">
        <v>134</v>
      </c>
      <c r="F347" s="50" t="s">
        <v>187</v>
      </c>
      <c r="G347" s="50" t="s">
        <v>300</v>
      </c>
      <c r="H347" s="52">
        <v>41073</v>
      </c>
      <c r="I347" s="50" t="s">
        <v>61</v>
      </c>
      <c r="J347" s="50" t="s">
        <v>62</v>
      </c>
      <c r="K347" s="50" t="s">
        <v>34</v>
      </c>
      <c r="L347" s="51">
        <v>33090.4320572</v>
      </c>
      <c r="M347" s="51">
        <v>25517147.741300002</v>
      </c>
      <c r="N347" s="51">
        <v>585.79545018800002</v>
      </c>
      <c r="O347" s="51">
        <v>585.79545018800002</v>
      </c>
    </row>
    <row r="348" spans="1:15" x14ac:dyDescent="0.25">
      <c r="A348" s="50">
        <v>347</v>
      </c>
      <c r="B348" s="51">
        <v>10629</v>
      </c>
      <c r="C348" s="51">
        <v>10629</v>
      </c>
      <c r="D348" s="51">
        <v>4244.25</v>
      </c>
      <c r="E348" s="50" t="s">
        <v>134</v>
      </c>
      <c r="F348" s="50" t="s">
        <v>306</v>
      </c>
      <c r="G348" s="50" t="s">
        <v>307</v>
      </c>
      <c r="H348" s="52">
        <v>41073</v>
      </c>
      <c r="I348" s="50" t="s">
        <v>61</v>
      </c>
      <c r="J348" s="50" t="s">
        <v>62</v>
      </c>
      <c r="K348" s="50" t="s">
        <v>34</v>
      </c>
      <c r="L348" s="51">
        <v>36426.7413609</v>
      </c>
      <c r="M348" s="51">
        <v>70735500.429100007</v>
      </c>
      <c r="N348" s="51">
        <v>1623.8701416900001</v>
      </c>
      <c r="O348" s="51">
        <v>1623.8701416900001</v>
      </c>
    </row>
    <row r="349" spans="1:15" x14ac:dyDescent="0.25">
      <c r="A349" s="50">
        <v>348</v>
      </c>
      <c r="B349" s="51">
        <v>11256</v>
      </c>
      <c r="C349" s="51">
        <v>11256</v>
      </c>
      <c r="D349" s="51">
        <v>104.57</v>
      </c>
      <c r="E349" s="50" t="s">
        <v>167</v>
      </c>
      <c r="F349" s="50" t="s">
        <v>182</v>
      </c>
      <c r="G349" s="50" t="s">
        <v>308</v>
      </c>
      <c r="H349" s="52">
        <v>41333</v>
      </c>
      <c r="I349" s="50" t="s">
        <v>61</v>
      </c>
      <c r="J349" s="50" t="s">
        <v>6</v>
      </c>
      <c r="K349" s="50" t="s">
        <v>34</v>
      </c>
      <c r="L349" s="51">
        <v>10049.601667299999</v>
      </c>
      <c r="M349" s="51">
        <v>5211927.0344200004</v>
      </c>
      <c r="N349" s="51">
        <v>119.649859554</v>
      </c>
      <c r="O349" s="51">
        <v>104.57</v>
      </c>
    </row>
    <row r="350" spans="1:15" x14ac:dyDescent="0.25">
      <c r="A350" s="50">
        <v>349</v>
      </c>
      <c r="B350" s="51">
        <v>11279</v>
      </c>
      <c r="C350" s="51">
        <v>11279</v>
      </c>
      <c r="D350" s="51">
        <v>24</v>
      </c>
      <c r="E350" s="50" t="s">
        <v>167</v>
      </c>
      <c r="F350" s="50" t="s">
        <v>187</v>
      </c>
      <c r="G350" s="50" t="s">
        <v>266</v>
      </c>
      <c r="H350" s="52">
        <v>41333</v>
      </c>
      <c r="I350" s="50" t="s">
        <v>61</v>
      </c>
      <c r="J350" s="50" t="s">
        <v>6</v>
      </c>
      <c r="K350" s="50" t="s">
        <v>34</v>
      </c>
      <c r="L350" s="51">
        <v>10191.0866327</v>
      </c>
      <c r="M350" s="51">
        <v>4702339.0990500003</v>
      </c>
      <c r="N350" s="51">
        <v>107.95128348199999</v>
      </c>
      <c r="O350" s="51">
        <v>24</v>
      </c>
    </row>
    <row r="351" spans="1:15" x14ac:dyDescent="0.25">
      <c r="A351" s="50">
        <v>350</v>
      </c>
      <c r="B351" s="51">
        <v>11381</v>
      </c>
      <c r="C351" s="51">
        <v>11381</v>
      </c>
      <c r="D351" s="51">
        <v>484.85</v>
      </c>
      <c r="E351" s="50" t="s">
        <v>134</v>
      </c>
      <c r="F351" s="50" t="s">
        <v>182</v>
      </c>
      <c r="G351" s="50" t="s">
        <v>309</v>
      </c>
      <c r="H351" s="52">
        <v>41298</v>
      </c>
      <c r="I351" s="50" t="s">
        <v>61</v>
      </c>
      <c r="J351" s="50" t="s">
        <v>62</v>
      </c>
      <c r="K351" s="50" t="s">
        <v>34</v>
      </c>
      <c r="L351" s="51">
        <v>23391.1590569</v>
      </c>
      <c r="M351" s="51">
        <v>21281093.274599999</v>
      </c>
      <c r="N351" s="51">
        <v>488.54863175499997</v>
      </c>
      <c r="O351" s="51">
        <v>484.85</v>
      </c>
    </row>
    <row r="352" spans="1:15" x14ac:dyDescent="0.25">
      <c r="A352" s="50">
        <v>351</v>
      </c>
      <c r="B352" s="51">
        <v>11643</v>
      </c>
      <c r="C352" s="51">
        <v>11643</v>
      </c>
      <c r="D352" s="51">
        <v>50.67</v>
      </c>
      <c r="E352" s="50" t="s">
        <v>167</v>
      </c>
      <c r="F352" s="50" t="s">
        <v>182</v>
      </c>
      <c r="G352" s="50" t="s">
        <v>244</v>
      </c>
      <c r="H352" s="52">
        <v>41373</v>
      </c>
      <c r="I352" s="50" t="s">
        <v>61</v>
      </c>
      <c r="J352" s="50" t="s">
        <v>6</v>
      </c>
      <c r="K352" s="50" t="s">
        <v>34</v>
      </c>
      <c r="L352" s="51">
        <v>6529.3567087399997</v>
      </c>
      <c r="M352" s="51">
        <v>2211690.8316299999</v>
      </c>
      <c r="N352" s="51">
        <v>50.773638163900003</v>
      </c>
      <c r="O352" s="51">
        <v>50.67</v>
      </c>
    </row>
    <row r="353" spans="1:15" x14ac:dyDescent="0.25">
      <c r="A353" s="50">
        <v>352</v>
      </c>
      <c r="B353" s="51">
        <v>11644</v>
      </c>
      <c r="C353" s="51">
        <v>11644</v>
      </c>
      <c r="D353" s="51">
        <v>85</v>
      </c>
      <c r="E353" s="50" t="s">
        <v>167</v>
      </c>
      <c r="F353" s="50" t="s">
        <v>182</v>
      </c>
      <c r="G353" s="50" t="s">
        <v>244</v>
      </c>
      <c r="H353" s="52">
        <v>41373</v>
      </c>
      <c r="I353" s="50" t="s">
        <v>61</v>
      </c>
      <c r="J353" s="50" t="s">
        <v>6</v>
      </c>
      <c r="K353" s="50" t="s">
        <v>34</v>
      </c>
      <c r="L353" s="51">
        <v>9261.1028111100004</v>
      </c>
      <c r="M353" s="51">
        <v>5251154.2809600001</v>
      </c>
      <c r="N353" s="51">
        <v>120.550396824</v>
      </c>
      <c r="O353" s="51">
        <v>85</v>
      </c>
    </row>
    <row r="354" spans="1:15" x14ac:dyDescent="0.25">
      <c r="A354" s="50">
        <v>353</v>
      </c>
      <c r="B354" s="51">
        <v>11714</v>
      </c>
      <c r="C354" s="51">
        <v>11714</v>
      </c>
      <c r="D354" s="51">
        <v>10.11</v>
      </c>
      <c r="E354" s="50" t="s">
        <v>167</v>
      </c>
      <c r="F354" s="50" t="s">
        <v>182</v>
      </c>
      <c r="G354" s="50" t="s">
        <v>310</v>
      </c>
      <c r="H354" s="52">
        <v>41383</v>
      </c>
      <c r="I354" s="50" t="s">
        <v>61</v>
      </c>
      <c r="J354" s="50" t="s">
        <v>6</v>
      </c>
      <c r="K354" s="50" t="s">
        <v>34</v>
      </c>
      <c r="L354" s="51">
        <v>4021.7882511600001</v>
      </c>
      <c r="M354" s="51">
        <v>440748.15547200001</v>
      </c>
      <c r="N354" s="51">
        <v>10.118225860200001</v>
      </c>
      <c r="O354" s="51">
        <v>10.11</v>
      </c>
    </row>
    <row r="355" spans="1:15" x14ac:dyDescent="0.25">
      <c r="A355" s="50">
        <v>354</v>
      </c>
      <c r="B355" s="51">
        <v>11715</v>
      </c>
      <c r="C355" s="51">
        <v>11715</v>
      </c>
      <c r="D355" s="51">
        <v>23.83</v>
      </c>
      <c r="E355" s="50" t="s">
        <v>167</v>
      </c>
      <c r="F355" s="50" t="s">
        <v>182</v>
      </c>
      <c r="G355" s="50" t="s">
        <v>310</v>
      </c>
      <c r="H355" s="52">
        <v>41383</v>
      </c>
      <c r="I355" s="50" t="s">
        <v>61</v>
      </c>
      <c r="J355" s="50" t="s">
        <v>6</v>
      </c>
      <c r="K355" s="50" t="s">
        <v>34</v>
      </c>
      <c r="L355" s="51">
        <v>4730.6816483000002</v>
      </c>
      <c r="M355" s="51">
        <v>1039441.22514</v>
      </c>
      <c r="N355" s="51">
        <v>23.862382527800001</v>
      </c>
      <c r="O355" s="51">
        <v>23.83</v>
      </c>
    </row>
    <row r="356" spans="1:15" x14ac:dyDescent="0.25">
      <c r="A356" s="50">
        <v>355</v>
      </c>
      <c r="B356" s="51">
        <v>11718</v>
      </c>
      <c r="C356" s="51">
        <v>11718</v>
      </c>
      <c r="D356" s="51">
        <v>3615.6</v>
      </c>
      <c r="E356" s="50" t="s">
        <v>167</v>
      </c>
      <c r="F356" s="50" t="s">
        <v>182</v>
      </c>
      <c r="G356" s="50" t="s">
        <v>252</v>
      </c>
      <c r="H356" s="52">
        <v>41331</v>
      </c>
      <c r="I356" s="50" t="s">
        <v>61</v>
      </c>
      <c r="J356" s="50" t="s">
        <v>6</v>
      </c>
      <c r="K356" s="50" t="s">
        <v>34</v>
      </c>
      <c r="L356" s="51">
        <v>53619.187675499998</v>
      </c>
      <c r="M356" s="51">
        <v>32880963.498</v>
      </c>
      <c r="N356" s="51">
        <v>754.84607489200005</v>
      </c>
      <c r="O356" s="51">
        <v>754.84607489200005</v>
      </c>
    </row>
    <row r="357" spans="1:15" x14ac:dyDescent="0.25">
      <c r="A357" s="50">
        <v>356</v>
      </c>
      <c r="B357" s="51">
        <v>11817</v>
      </c>
      <c r="C357" s="51">
        <v>11817</v>
      </c>
      <c r="D357" s="51">
        <v>78.069999999999993</v>
      </c>
      <c r="E357" s="50" t="s">
        <v>167</v>
      </c>
      <c r="F357" s="50" t="s">
        <v>182</v>
      </c>
      <c r="G357" s="50" t="s">
        <v>214</v>
      </c>
      <c r="H357" s="52">
        <v>41401</v>
      </c>
      <c r="I357" s="50" t="s">
        <v>61</v>
      </c>
      <c r="J357" s="50" t="s">
        <v>6</v>
      </c>
      <c r="K357" s="50" t="s">
        <v>34</v>
      </c>
      <c r="L357" s="51">
        <v>8146.2682513199998</v>
      </c>
      <c r="M357" s="51">
        <v>3409501.7954600002</v>
      </c>
      <c r="N357" s="51">
        <v>78.271704166899994</v>
      </c>
      <c r="O357" s="51">
        <v>78.069999999999993</v>
      </c>
    </row>
    <row r="358" spans="1:15" x14ac:dyDescent="0.25">
      <c r="A358" s="50">
        <v>357</v>
      </c>
      <c r="B358" s="51">
        <v>11819</v>
      </c>
      <c r="C358" s="51">
        <v>11819</v>
      </c>
      <c r="D358" s="51">
        <v>240</v>
      </c>
      <c r="E358" s="50" t="s">
        <v>167</v>
      </c>
      <c r="F358" s="50" t="s">
        <v>182</v>
      </c>
      <c r="G358" s="50" t="s">
        <v>214</v>
      </c>
      <c r="H358" s="52">
        <v>41401</v>
      </c>
      <c r="I358" s="50" t="s">
        <v>61</v>
      </c>
      <c r="J358" s="50" t="s">
        <v>6</v>
      </c>
      <c r="K358" s="50" t="s">
        <v>34</v>
      </c>
      <c r="L358" s="51">
        <v>13332.144514199999</v>
      </c>
      <c r="M358" s="51">
        <v>10656458.5239</v>
      </c>
      <c r="N358" s="51">
        <v>244.63960399199999</v>
      </c>
      <c r="O358" s="51">
        <v>240</v>
      </c>
    </row>
    <row r="359" spans="1:15" x14ac:dyDescent="0.25">
      <c r="A359" s="50">
        <v>358</v>
      </c>
      <c r="B359" s="51">
        <v>11822</v>
      </c>
      <c r="C359" s="51">
        <v>11822</v>
      </c>
      <c r="D359" s="51">
        <v>51.31</v>
      </c>
      <c r="E359" s="50" t="s">
        <v>167</v>
      </c>
      <c r="F359" s="50" t="s">
        <v>182</v>
      </c>
      <c r="G359" s="50" t="s">
        <v>214</v>
      </c>
      <c r="H359" s="52">
        <v>41401</v>
      </c>
      <c r="I359" s="50" t="s">
        <v>61</v>
      </c>
      <c r="J359" s="50" t="s">
        <v>6</v>
      </c>
      <c r="K359" s="50" t="s">
        <v>34</v>
      </c>
      <c r="L359" s="51">
        <v>8413.07013706</v>
      </c>
      <c r="M359" s="51">
        <v>2241230.1089599999</v>
      </c>
      <c r="N359" s="51">
        <v>51.451769373300003</v>
      </c>
      <c r="O359" s="51">
        <v>51.31</v>
      </c>
    </row>
    <row r="360" spans="1:15" x14ac:dyDescent="0.25">
      <c r="A360" s="50">
        <v>359</v>
      </c>
      <c r="B360" s="51">
        <v>11823</v>
      </c>
      <c r="C360" s="51">
        <v>11823</v>
      </c>
      <c r="D360" s="51">
        <v>42.65</v>
      </c>
      <c r="E360" s="50" t="s">
        <v>167</v>
      </c>
      <c r="F360" s="50" t="s">
        <v>182</v>
      </c>
      <c r="G360" s="50" t="s">
        <v>214</v>
      </c>
      <c r="H360" s="52">
        <v>41401</v>
      </c>
      <c r="I360" s="50" t="s">
        <v>61</v>
      </c>
      <c r="J360" s="50" t="s">
        <v>6</v>
      </c>
      <c r="K360" s="50" t="s">
        <v>34</v>
      </c>
      <c r="L360" s="51">
        <v>5621.74572549</v>
      </c>
      <c r="M360" s="51">
        <v>1863268.61433</v>
      </c>
      <c r="N360" s="51">
        <v>42.774932677300001</v>
      </c>
      <c r="O360" s="51">
        <v>42.65</v>
      </c>
    </row>
    <row r="361" spans="1:15" x14ac:dyDescent="0.25">
      <c r="A361" s="50">
        <v>360</v>
      </c>
      <c r="B361" s="51">
        <v>11829</v>
      </c>
      <c r="C361" s="51">
        <v>11829</v>
      </c>
      <c r="D361" s="51">
        <v>42.54</v>
      </c>
      <c r="E361" s="50" t="s">
        <v>167</v>
      </c>
      <c r="F361" s="50" t="s">
        <v>182</v>
      </c>
      <c r="G361" s="50" t="s">
        <v>214</v>
      </c>
      <c r="H361" s="52">
        <v>41401</v>
      </c>
      <c r="I361" s="50" t="s">
        <v>61</v>
      </c>
      <c r="J361" s="50" t="s">
        <v>6</v>
      </c>
      <c r="K361" s="50" t="s">
        <v>34</v>
      </c>
      <c r="L361" s="51">
        <v>5095.8900934900003</v>
      </c>
      <c r="M361" s="51">
        <v>1522103.1721999999</v>
      </c>
      <c r="N361" s="51">
        <v>34.942820491900001</v>
      </c>
      <c r="O361" s="51">
        <v>34.942820491900001</v>
      </c>
    </row>
    <row r="362" spans="1:15" x14ac:dyDescent="0.25">
      <c r="A362" s="50">
        <v>361</v>
      </c>
      <c r="B362" s="51">
        <v>11830</v>
      </c>
      <c r="C362" s="51">
        <v>11830</v>
      </c>
      <c r="D362" s="51">
        <v>4.32</v>
      </c>
      <c r="E362" s="50" t="s">
        <v>167</v>
      </c>
      <c r="F362" s="50" t="s">
        <v>182</v>
      </c>
      <c r="G362" s="50" t="s">
        <v>214</v>
      </c>
      <c r="H362" s="52">
        <v>41401</v>
      </c>
      <c r="I362" s="50" t="s">
        <v>61</v>
      </c>
      <c r="J362" s="50" t="s">
        <v>6</v>
      </c>
      <c r="K362" s="50" t="s">
        <v>34</v>
      </c>
      <c r="L362" s="51">
        <v>2055.5606830199999</v>
      </c>
      <c r="M362" s="51">
        <v>232409.96582799999</v>
      </c>
      <c r="N362" s="51">
        <v>5.3354200062199997</v>
      </c>
      <c r="O362" s="51">
        <v>4.32</v>
      </c>
    </row>
    <row r="363" spans="1:15" x14ac:dyDescent="0.25">
      <c r="A363" s="50">
        <v>362</v>
      </c>
      <c r="B363" s="51">
        <v>11844</v>
      </c>
      <c r="C363" s="51">
        <v>11844</v>
      </c>
      <c r="D363" s="51">
        <v>43.7</v>
      </c>
      <c r="E363" s="50" t="s">
        <v>167</v>
      </c>
      <c r="F363" s="50" t="s">
        <v>182</v>
      </c>
      <c r="G363" s="50" t="s">
        <v>214</v>
      </c>
      <c r="H363" s="52">
        <v>41401</v>
      </c>
      <c r="I363" s="50" t="s">
        <v>61</v>
      </c>
      <c r="J363" s="50" t="s">
        <v>6</v>
      </c>
      <c r="K363" s="50" t="s">
        <v>34</v>
      </c>
      <c r="L363" s="51">
        <v>7253.6186048899999</v>
      </c>
      <c r="M363" s="51">
        <v>1905022.3726999999</v>
      </c>
      <c r="N363" s="51">
        <v>43.733470909300003</v>
      </c>
      <c r="O363" s="51">
        <v>43.7</v>
      </c>
    </row>
    <row r="364" spans="1:15" x14ac:dyDescent="0.25">
      <c r="A364" s="50">
        <v>363</v>
      </c>
      <c r="B364" s="51">
        <v>11847</v>
      </c>
      <c r="C364" s="51">
        <v>11847</v>
      </c>
      <c r="D364" s="51">
        <v>175.54</v>
      </c>
      <c r="E364" s="50" t="s">
        <v>167</v>
      </c>
      <c r="F364" s="50" t="s">
        <v>182</v>
      </c>
      <c r="G364" s="50" t="s">
        <v>253</v>
      </c>
      <c r="H364" s="52">
        <v>41401</v>
      </c>
      <c r="I364" s="50" t="s">
        <v>61</v>
      </c>
      <c r="J364" s="50" t="s">
        <v>6</v>
      </c>
      <c r="K364" s="50" t="s">
        <v>34</v>
      </c>
      <c r="L364" s="51">
        <v>13019.248905</v>
      </c>
      <c r="M364" s="51">
        <v>7670997.0807699999</v>
      </c>
      <c r="N364" s="51">
        <v>176.10256576800001</v>
      </c>
      <c r="O364" s="51">
        <v>175.54</v>
      </c>
    </row>
    <row r="365" spans="1:15" x14ac:dyDescent="0.25">
      <c r="A365" s="50">
        <v>364</v>
      </c>
      <c r="B365" s="51">
        <v>12103</v>
      </c>
      <c r="C365" s="51">
        <v>12103</v>
      </c>
      <c r="D365" s="51">
        <v>4389.07</v>
      </c>
      <c r="E365" s="50" t="s">
        <v>134</v>
      </c>
      <c r="F365" s="50" t="s">
        <v>306</v>
      </c>
      <c r="G365" s="50" t="s">
        <v>311</v>
      </c>
      <c r="H365" s="52">
        <v>41457</v>
      </c>
      <c r="I365" s="50" t="s">
        <v>61</v>
      </c>
      <c r="J365" s="50" t="s">
        <v>62</v>
      </c>
      <c r="K365" s="50" t="s">
        <v>34</v>
      </c>
      <c r="L365" s="51">
        <v>65106.451113299998</v>
      </c>
      <c r="M365" s="51">
        <v>157569857.61899999</v>
      </c>
      <c r="N365" s="51">
        <v>3617.3206588600001</v>
      </c>
      <c r="O365" s="51">
        <v>3617.3206588600001</v>
      </c>
    </row>
    <row r="366" spans="1:15" x14ac:dyDescent="0.25">
      <c r="A366" s="50">
        <v>365</v>
      </c>
      <c r="B366" s="51">
        <v>12196</v>
      </c>
      <c r="C366" s="51">
        <v>12196</v>
      </c>
      <c r="D366" s="51">
        <v>18.920000000000002</v>
      </c>
      <c r="E366" s="50" t="s">
        <v>167</v>
      </c>
      <c r="F366" s="50" t="s">
        <v>182</v>
      </c>
      <c r="G366" s="50" t="s">
        <v>312</v>
      </c>
      <c r="H366" s="52">
        <v>41472</v>
      </c>
      <c r="I366" s="50" t="s">
        <v>61</v>
      </c>
      <c r="J366" s="50" t="s">
        <v>6</v>
      </c>
      <c r="K366" s="50" t="s">
        <v>34</v>
      </c>
      <c r="L366" s="51">
        <v>4193.0514657000003</v>
      </c>
      <c r="M366" s="51">
        <v>826590.97520600003</v>
      </c>
      <c r="N366" s="51">
        <v>18.9759936084</v>
      </c>
      <c r="O366" s="51">
        <v>18.920000000000002</v>
      </c>
    </row>
    <row r="367" spans="1:15" x14ac:dyDescent="0.25">
      <c r="A367" s="50">
        <v>366</v>
      </c>
      <c r="B367" s="51">
        <v>12197</v>
      </c>
      <c r="C367" s="51">
        <v>12197</v>
      </c>
      <c r="D367" s="51">
        <v>38.94</v>
      </c>
      <c r="E367" s="50" t="s">
        <v>167</v>
      </c>
      <c r="F367" s="50" t="s">
        <v>182</v>
      </c>
      <c r="G367" s="50" t="s">
        <v>312</v>
      </c>
      <c r="H367" s="52">
        <v>41472</v>
      </c>
      <c r="I367" s="50" t="s">
        <v>61</v>
      </c>
      <c r="J367" s="50" t="s">
        <v>6</v>
      </c>
      <c r="K367" s="50" t="s">
        <v>34</v>
      </c>
      <c r="L367" s="51">
        <v>5182.2125593600003</v>
      </c>
      <c r="M367" s="51">
        <v>1679815.3687</v>
      </c>
      <c r="N367" s="51">
        <v>38.563408815000003</v>
      </c>
      <c r="O367" s="51">
        <v>38.563408815000003</v>
      </c>
    </row>
    <row r="368" spans="1:15" x14ac:dyDescent="0.25">
      <c r="A368" s="50">
        <v>367</v>
      </c>
      <c r="B368" s="51">
        <v>12350</v>
      </c>
      <c r="C368" s="51">
        <v>12350</v>
      </c>
      <c r="D368" s="51">
        <v>125.27</v>
      </c>
      <c r="E368" s="50" t="s">
        <v>167</v>
      </c>
      <c r="F368" s="50" t="s">
        <v>182</v>
      </c>
      <c r="G368" s="50" t="s">
        <v>255</v>
      </c>
      <c r="H368" s="52">
        <v>41514</v>
      </c>
      <c r="I368" s="50" t="s">
        <v>61</v>
      </c>
      <c r="J368" s="50" t="s">
        <v>6</v>
      </c>
      <c r="K368" s="50" t="s">
        <v>34</v>
      </c>
      <c r="L368" s="51">
        <v>10582.710182700001</v>
      </c>
      <c r="M368" s="51">
        <v>5232135.7403600002</v>
      </c>
      <c r="N368" s="51">
        <v>120.113789462</v>
      </c>
      <c r="O368" s="51">
        <v>120.113789462</v>
      </c>
    </row>
    <row r="369" spans="1:15" x14ac:dyDescent="0.25">
      <c r="A369" s="50">
        <v>368</v>
      </c>
      <c r="B369" s="51">
        <v>12352</v>
      </c>
      <c r="C369" s="51">
        <v>12352</v>
      </c>
      <c r="D369" s="51">
        <v>572.63</v>
      </c>
      <c r="E369" s="50" t="s">
        <v>167</v>
      </c>
      <c r="F369" s="50" t="s">
        <v>182</v>
      </c>
      <c r="G369" s="50" t="s">
        <v>255</v>
      </c>
      <c r="H369" s="52">
        <v>41514</v>
      </c>
      <c r="I369" s="50" t="s">
        <v>61</v>
      </c>
      <c r="J369" s="50" t="s">
        <v>6</v>
      </c>
      <c r="K369" s="50" t="s">
        <v>34</v>
      </c>
      <c r="L369" s="51">
        <v>24730.700520999999</v>
      </c>
      <c r="M369" s="51">
        <v>8552940.7145199999</v>
      </c>
      <c r="N369" s="51">
        <v>196.349286648</v>
      </c>
      <c r="O369" s="51">
        <v>196.349286648</v>
      </c>
    </row>
    <row r="370" spans="1:15" x14ac:dyDescent="0.25">
      <c r="A370" s="50">
        <v>369</v>
      </c>
      <c r="B370" s="51">
        <v>12376</v>
      </c>
      <c r="C370" s="51">
        <v>12376</v>
      </c>
      <c r="D370" s="51">
        <v>518.75</v>
      </c>
      <c r="E370" s="50" t="s">
        <v>167</v>
      </c>
      <c r="F370" s="50" t="s">
        <v>182</v>
      </c>
      <c r="G370" s="50" t="s">
        <v>255</v>
      </c>
      <c r="H370" s="52">
        <v>41527</v>
      </c>
      <c r="I370" s="50" t="s">
        <v>61</v>
      </c>
      <c r="J370" s="50" t="s">
        <v>6</v>
      </c>
      <c r="K370" s="50" t="s">
        <v>34</v>
      </c>
      <c r="L370" s="51">
        <v>22516.9666588</v>
      </c>
      <c r="M370" s="51">
        <v>22639230.087499999</v>
      </c>
      <c r="N370" s="51">
        <v>519.72728752800003</v>
      </c>
      <c r="O370" s="51">
        <v>518.75</v>
      </c>
    </row>
    <row r="371" spans="1:15" x14ac:dyDescent="0.25">
      <c r="A371" s="50">
        <v>370</v>
      </c>
      <c r="B371" s="51">
        <v>12463</v>
      </c>
      <c r="C371" s="51">
        <v>12463</v>
      </c>
      <c r="D371" s="51">
        <v>40.020000000000003</v>
      </c>
      <c r="E371" s="50" t="s">
        <v>167</v>
      </c>
      <c r="F371" s="50" t="s">
        <v>182</v>
      </c>
      <c r="G371" s="50" t="s">
        <v>313</v>
      </c>
      <c r="H371" s="52">
        <v>41530</v>
      </c>
      <c r="I371" s="50" t="s">
        <v>61</v>
      </c>
      <c r="J371" s="50" t="s">
        <v>6</v>
      </c>
      <c r="K371" s="50" t="s">
        <v>34</v>
      </c>
      <c r="L371" s="51">
        <v>5288.7537040999996</v>
      </c>
      <c r="M371" s="51">
        <v>1748128.72245</v>
      </c>
      <c r="N371" s="51">
        <v>40.131673897699997</v>
      </c>
      <c r="O371" s="51">
        <v>40.020000000000003</v>
      </c>
    </row>
    <row r="372" spans="1:15" x14ac:dyDescent="0.25">
      <c r="A372" s="50">
        <v>371</v>
      </c>
      <c r="B372" s="51">
        <v>13005</v>
      </c>
      <c r="C372" s="51">
        <v>13005</v>
      </c>
      <c r="D372" s="51">
        <v>7257.67</v>
      </c>
      <c r="E372" s="50" t="s">
        <v>134</v>
      </c>
      <c r="F372" s="50" t="s">
        <v>182</v>
      </c>
      <c r="G372" s="50" t="s">
        <v>258</v>
      </c>
      <c r="H372" s="52">
        <v>41592</v>
      </c>
      <c r="I372" s="50" t="s">
        <v>61</v>
      </c>
      <c r="J372" s="50" t="s">
        <v>62</v>
      </c>
      <c r="K372" s="50" t="s">
        <v>34</v>
      </c>
      <c r="L372" s="51">
        <v>126524.83663000001</v>
      </c>
      <c r="M372" s="51">
        <v>317004923.77399999</v>
      </c>
      <c r="N372" s="51">
        <v>7277.4607850700004</v>
      </c>
      <c r="O372" s="51">
        <v>7257.67</v>
      </c>
    </row>
    <row r="373" spans="1:15" x14ac:dyDescent="0.25">
      <c r="A373" s="50">
        <v>372</v>
      </c>
      <c r="B373" s="51">
        <v>13006</v>
      </c>
      <c r="C373" s="51">
        <v>13006</v>
      </c>
      <c r="D373" s="51">
        <v>559.65</v>
      </c>
      <c r="E373" s="50" t="s">
        <v>167</v>
      </c>
      <c r="F373" s="50" t="s">
        <v>182</v>
      </c>
      <c r="G373" s="50" t="s">
        <v>314</v>
      </c>
      <c r="H373" s="52">
        <v>41586</v>
      </c>
      <c r="I373" s="50" t="s">
        <v>61</v>
      </c>
      <c r="J373" s="50" t="s">
        <v>6</v>
      </c>
      <c r="K373" s="50" t="s">
        <v>34</v>
      </c>
      <c r="L373" s="51">
        <v>97582.113171200006</v>
      </c>
      <c r="M373" s="51">
        <v>415885671.50400001</v>
      </c>
      <c r="N373" s="51">
        <v>9547.45948236</v>
      </c>
      <c r="O373" s="51">
        <v>559.65</v>
      </c>
    </row>
    <row r="374" spans="1:15" x14ac:dyDescent="0.25">
      <c r="A374" s="50">
        <v>373</v>
      </c>
      <c r="B374" s="51">
        <v>13108</v>
      </c>
      <c r="C374" s="51">
        <v>13108</v>
      </c>
      <c r="D374" s="51">
        <v>26.13</v>
      </c>
      <c r="E374" s="50" t="s">
        <v>167</v>
      </c>
      <c r="F374" s="50" t="s">
        <v>182</v>
      </c>
      <c r="G374" s="50" t="s">
        <v>261</v>
      </c>
      <c r="H374" s="52">
        <v>41614</v>
      </c>
      <c r="I374" s="50" t="s">
        <v>61</v>
      </c>
      <c r="J374" s="50" t="s">
        <v>6</v>
      </c>
      <c r="K374" s="50" t="s">
        <v>34</v>
      </c>
      <c r="L374" s="51">
        <v>4354.4309283399998</v>
      </c>
      <c r="M374" s="51">
        <v>1140794.0344</v>
      </c>
      <c r="N374" s="51">
        <v>26.189132176099999</v>
      </c>
      <c r="O374" s="51">
        <v>26.13</v>
      </c>
    </row>
    <row r="375" spans="1:15" x14ac:dyDescent="0.25">
      <c r="A375" s="50">
        <v>374</v>
      </c>
      <c r="B375" s="51">
        <v>13110</v>
      </c>
      <c r="C375" s="51">
        <v>13110</v>
      </c>
      <c r="D375" s="51">
        <v>10.57</v>
      </c>
      <c r="E375" s="50" t="s">
        <v>167</v>
      </c>
      <c r="F375" s="50" t="s">
        <v>182</v>
      </c>
      <c r="G375" s="50" t="s">
        <v>261</v>
      </c>
      <c r="H375" s="52">
        <v>41614</v>
      </c>
      <c r="I375" s="50" t="s">
        <v>61</v>
      </c>
      <c r="J375" s="50" t="s">
        <v>6</v>
      </c>
      <c r="K375" s="50" t="s">
        <v>34</v>
      </c>
      <c r="L375" s="51">
        <v>3491.5995094300001</v>
      </c>
      <c r="M375" s="51">
        <v>579295.01109699998</v>
      </c>
      <c r="N375" s="51">
        <v>13.2988367375</v>
      </c>
      <c r="O375" s="51">
        <v>10.57</v>
      </c>
    </row>
    <row r="376" spans="1:15" x14ac:dyDescent="0.25">
      <c r="A376" s="50">
        <v>375</v>
      </c>
      <c r="B376" s="51">
        <v>13388</v>
      </c>
      <c r="C376" s="51">
        <v>13388</v>
      </c>
      <c r="D376" s="51">
        <v>1348.72</v>
      </c>
      <c r="E376" s="50" t="s">
        <v>134</v>
      </c>
      <c r="F376" s="50" t="s">
        <v>182</v>
      </c>
      <c r="G376" s="50" t="s">
        <v>315</v>
      </c>
      <c r="H376" s="52">
        <v>41671</v>
      </c>
      <c r="I376" s="50" t="s">
        <v>61</v>
      </c>
      <c r="J376" s="50" t="s">
        <v>62</v>
      </c>
      <c r="K376" s="50" t="s">
        <v>34</v>
      </c>
      <c r="L376" s="51">
        <v>38531.8035437</v>
      </c>
      <c r="M376" s="51">
        <v>58997771.687399998</v>
      </c>
      <c r="N376" s="51">
        <v>1354.4078897899999</v>
      </c>
      <c r="O376" s="51">
        <v>1348.72</v>
      </c>
    </row>
    <row r="377" spans="1:15" x14ac:dyDescent="0.25">
      <c r="A377" s="50">
        <v>376</v>
      </c>
      <c r="B377" s="51">
        <v>13753</v>
      </c>
      <c r="C377" s="51">
        <v>13753</v>
      </c>
      <c r="D377" s="51">
        <v>952.24</v>
      </c>
      <c r="E377" s="50" t="s">
        <v>134</v>
      </c>
      <c r="F377" s="50" t="s">
        <v>182</v>
      </c>
      <c r="G377" s="50" t="s">
        <v>248</v>
      </c>
      <c r="H377" s="52">
        <v>41750</v>
      </c>
      <c r="I377" s="50" t="s">
        <v>61</v>
      </c>
      <c r="J377" s="50" t="s">
        <v>62</v>
      </c>
      <c r="K377" s="50" t="s">
        <v>34</v>
      </c>
      <c r="L377" s="51">
        <v>37267.823077699999</v>
      </c>
      <c r="M377" s="51">
        <v>31315719.798700001</v>
      </c>
      <c r="N377" s="51">
        <v>718.91288021100002</v>
      </c>
      <c r="O377" s="51">
        <v>718.91288021100002</v>
      </c>
    </row>
    <row r="378" spans="1:15" x14ac:dyDescent="0.25">
      <c r="A378" s="50">
        <v>377</v>
      </c>
      <c r="B378" s="51">
        <v>13918</v>
      </c>
      <c r="C378" s="51">
        <v>13918</v>
      </c>
      <c r="D378" s="51">
        <v>1446.88</v>
      </c>
      <c r="E378" s="50" t="s">
        <v>167</v>
      </c>
      <c r="F378" s="50" t="s">
        <v>182</v>
      </c>
      <c r="G378" s="50" t="s">
        <v>316</v>
      </c>
      <c r="H378" s="52">
        <v>41760</v>
      </c>
      <c r="I378" s="50" t="s">
        <v>61</v>
      </c>
      <c r="J378" s="50" t="s">
        <v>6</v>
      </c>
      <c r="K378" s="50" t="s">
        <v>34</v>
      </c>
      <c r="L378" s="51">
        <v>42953.292890299999</v>
      </c>
      <c r="M378" s="51">
        <v>67359741.292799994</v>
      </c>
      <c r="N378" s="51">
        <v>1546.37306549</v>
      </c>
      <c r="O378" s="51">
        <v>1446.88</v>
      </c>
    </row>
    <row r="379" spans="1:15" x14ac:dyDescent="0.25">
      <c r="A379" s="50">
        <v>378</v>
      </c>
      <c r="B379" s="51">
        <v>13920</v>
      </c>
      <c r="C379" s="51">
        <v>13920</v>
      </c>
      <c r="D379" s="51">
        <v>191</v>
      </c>
      <c r="E379" s="50" t="s">
        <v>317</v>
      </c>
      <c r="F379" s="50" t="s">
        <v>182</v>
      </c>
      <c r="G379" s="50" t="s">
        <v>318</v>
      </c>
      <c r="H379" s="52">
        <v>41764</v>
      </c>
      <c r="I379" s="50" t="s">
        <v>61</v>
      </c>
      <c r="J379" s="50" t="s">
        <v>319</v>
      </c>
      <c r="K379" s="50" t="s">
        <v>34</v>
      </c>
      <c r="L379" s="51">
        <v>45292.269794200001</v>
      </c>
      <c r="M379" s="51">
        <v>31985641.076499999</v>
      </c>
      <c r="N379" s="51">
        <v>734.29221807800002</v>
      </c>
      <c r="O379" s="51">
        <v>191</v>
      </c>
    </row>
    <row r="380" spans="1:15" x14ac:dyDescent="0.25">
      <c r="A380" s="50">
        <v>379</v>
      </c>
      <c r="B380" s="51">
        <v>13933</v>
      </c>
      <c r="C380" s="51">
        <v>13933</v>
      </c>
      <c r="D380" s="51">
        <v>1105.19</v>
      </c>
      <c r="E380" s="50" t="s">
        <v>21</v>
      </c>
      <c r="F380" s="50" t="s">
        <v>182</v>
      </c>
      <c r="G380" s="50" t="s">
        <v>320</v>
      </c>
      <c r="H380" s="52">
        <v>41760</v>
      </c>
      <c r="I380" s="50" t="s">
        <v>61</v>
      </c>
      <c r="J380" s="50" t="s">
        <v>136</v>
      </c>
      <c r="K380" s="50" t="s">
        <v>34</v>
      </c>
      <c r="L380" s="51">
        <v>40094.307197599999</v>
      </c>
      <c r="M380" s="51">
        <v>67862548.522200003</v>
      </c>
      <c r="N380" s="51">
        <v>1557.91597735</v>
      </c>
      <c r="O380" s="51">
        <v>1105.19</v>
      </c>
    </row>
    <row r="381" spans="1:15" x14ac:dyDescent="0.25">
      <c r="A381" s="50">
        <v>380</v>
      </c>
      <c r="B381" s="51">
        <v>13940</v>
      </c>
      <c r="C381" s="51">
        <v>13940</v>
      </c>
      <c r="D381" s="51">
        <v>47.1</v>
      </c>
      <c r="E381" s="50" t="s">
        <v>167</v>
      </c>
      <c r="F381" s="50" t="s">
        <v>182</v>
      </c>
      <c r="G381" s="50" t="s">
        <v>321</v>
      </c>
      <c r="H381" s="52">
        <v>41792</v>
      </c>
      <c r="I381" s="50" t="s">
        <v>61</v>
      </c>
      <c r="J381" s="50" t="s">
        <v>6</v>
      </c>
      <c r="K381" s="50" t="s">
        <v>34</v>
      </c>
      <c r="L381" s="51">
        <v>9773.5616934499994</v>
      </c>
      <c r="M381" s="51">
        <v>4775957.17533</v>
      </c>
      <c r="N381" s="51">
        <v>109.641328724</v>
      </c>
      <c r="O381" s="51">
        <v>47.1</v>
      </c>
    </row>
    <row r="382" spans="1:15" x14ac:dyDescent="0.25">
      <c r="A382" s="50">
        <v>381</v>
      </c>
      <c r="B382" s="51">
        <v>13941</v>
      </c>
      <c r="C382" s="51">
        <v>13941</v>
      </c>
      <c r="D382" s="51">
        <v>189.4</v>
      </c>
      <c r="E382" s="50" t="s">
        <v>167</v>
      </c>
      <c r="F382" s="50" t="s">
        <v>182</v>
      </c>
      <c r="G382" s="50" t="s">
        <v>321</v>
      </c>
      <c r="H382" s="52">
        <v>41792</v>
      </c>
      <c r="I382" s="50" t="s">
        <v>61</v>
      </c>
      <c r="J382" s="50" t="s">
        <v>6</v>
      </c>
      <c r="K382" s="50" t="s">
        <v>34</v>
      </c>
      <c r="L382" s="51">
        <v>23681.612536000001</v>
      </c>
      <c r="M382" s="51">
        <v>15349797.112600001</v>
      </c>
      <c r="N382" s="51">
        <v>352.38426335899999</v>
      </c>
      <c r="O382" s="51">
        <v>189.4</v>
      </c>
    </row>
    <row r="383" spans="1:15" x14ac:dyDescent="0.25">
      <c r="A383" s="50">
        <v>382</v>
      </c>
      <c r="B383" s="51">
        <v>13959</v>
      </c>
      <c r="C383" s="51">
        <v>13959</v>
      </c>
      <c r="D383" s="51">
        <v>60587.89</v>
      </c>
      <c r="E383" s="50" t="s">
        <v>134</v>
      </c>
      <c r="F383" s="50" t="s">
        <v>182</v>
      </c>
      <c r="G383" s="50" t="s">
        <v>322</v>
      </c>
      <c r="H383" s="52">
        <v>41803</v>
      </c>
      <c r="I383" s="50" t="s">
        <v>61</v>
      </c>
      <c r="J383" s="50" t="s">
        <v>62</v>
      </c>
      <c r="K383" s="50" t="s">
        <v>34</v>
      </c>
      <c r="L383" s="51">
        <v>364424.75177899998</v>
      </c>
      <c r="M383" s="51">
        <v>2472375848.9000001</v>
      </c>
      <c r="N383" s="51">
        <v>56758.166630599997</v>
      </c>
      <c r="O383" s="51">
        <v>56758.166630599997</v>
      </c>
    </row>
    <row r="384" spans="1:15" x14ac:dyDescent="0.25">
      <c r="A384" s="50">
        <v>383</v>
      </c>
      <c r="B384" s="51">
        <v>13986</v>
      </c>
      <c r="C384" s="51">
        <v>13986</v>
      </c>
      <c r="D384" s="51">
        <v>600.79999999999995</v>
      </c>
      <c r="E384" s="50" t="s">
        <v>134</v>
      </c>
      <c r="F384" s="50" t="s">
        <v>182</v>
      </c>
      <c r="G384" s="50" t="s">
        <v>265</v>
      </c>
      <c r="H384" s="52">
        <v>41816</v>
      </c>
      <c r="I384" s="50" t="s">
        <v>61</v>
      </c>
      <c r="J384" s="50" t="s">
        <v>62</v>
      </c>
      <c r="K384" s="50" t="s">
        <v>34</v>
      </c>
      <c r="L384" s="51">
        <v>23830.771493</v>
      </c>
      <c r="M384" s="51">
        <v>26244529.719500002</v>
      </c>
      <c r="N384" s="51">
        <v>602.49390950199995</v>
      </c>
      <c r="O384" s="51">
        <v>600.79999999999995</v>
      </c>
    </row>
    <row r="385" spans="1:15" x14ac:dyDescent="0.25">
      <c r="A385" s="50">
        <v>384</v>
      </c>
      <c r="B385" s="51">
        <v>13989</v>
      </c>
      <c r="C385" s="51">
        <v>13989</v>
      </c>
      <c r="D385" s="51">
        <v>1563.46</v>
      </c>
      <c r="E385" s="50" t="s">
        <v>134</v>
      </c>
      <c r="F385" s="50" t="s">
        <v>182</v>
      </c>
      <c r="G385" s="50" t="s">
        <v>265</v>
      </c>
      <c r="H385" s="52">
        <v>41816</v>
      </c>
      <c r="I385" s="50" t="s">
        <v>61</v>
      </c>
      <c r="J385" s="50" t="s">
        <v>62</v>
      </c>
      <c r="K385" s="50" t="s">
        <v>34</v>
      </c>
      <c r="L385" s="51">
        <v>35791.883951700001</v>
      </c>
      <c r="M385" s="51">
        <v>68296909.738499999</v>
      </c>
      <c r="N385" s="51">
        <v>1567.88757867</v>
      </c>
      <c r="O385" s="51">
        <v>1563.46</v>
      </c>
    </row>
    <row r="386" spans="1:15" x14ac:dyDescent="0.25">
      <c r="A386" s="50">
        <v>385</v>
      </c>
      <c r="B386" s="51">
        <v>14003</v>
      </c>
      <c r="C386" s="51">
        <v>14003</v>
      </c>
      <c r="D386" s="51">
        <v>1120.81</v>
      </c>
      <c r="E386" s="50" t="s">
        <v>134</v>
      </c>
      <c r="F386" s="50" t="s">
        <v>182</v>
      </c>
      <c r="G386" s="50" t="s">
        <v>323</v>
      </c>
      <c r="H386" s="52">
        <v>41822</v>
      </c>
      <c r="I386" s="50" t="s">
        <v>61</v>
      </c>
      <c r="J386" s="50" t="s">
        <v>62</v>
      </c>
      <c r="K386" s="50" t="s">
        <v>34</v>
      </c>
      <c r="L386" s="51">
        <v>24343.650228300001</v>
      </c>
      <c r="M386" s="51">
        <v>27844578.5627</v>
      </c>
      <c r="N386" s="51">
        <v>639.22612353800002</v>
      </c>
      <c r="O386" s="51">
        <v>639.22612353800002</v>
      </c>
    </row>
    <row r="387" spans="1:15" x14ac:dyDescent="0.25">
      <c r="A387" s="50">
        <v>386</v>
      </c>
      <c r="B387" s="51">
        <v>14020</v>
      </c>
      <c r="C387" s="51">
        <v>14020</v>
      </c>
      <c r="D387" s="51">
        <v>1100</v>
      </c>
      <c r="E387" s="50" t="s">
        <v>134</v>
      </c>
      <c r="F387" s="50" t="s">
        <v>187</v>
      </c>
      <c r="G387" s="50" t="s">
        <v>266</v>
      </c>
      <c r="H387" s="52">
        <v>41823</v>
      </c>
      <c r="I387" s="50" t="s">
        <v>61</v>
      </c>
      <c r="J387" s="50" t="s">
        <v>62</v>
      </c>
      <c r="K387" s="50" t="s">
        <v>34</v>
      </c>
      <c r="L387" s="51">
        <v>29308.135010499998</v>
      </c>
      <c r="M387" s="51">
        <v>21881714.8763</v>
      </c>
      <c r="N387" s="51">
        <v>502.337061603</v>
      </c>
      <c r="O387" s="51">
        <v>502.337061603</v>
      </c>
    </row>
    <row r="388" spans="1:15" x14ac:dyDescent="0.25">
      <c r="A388" s="50">
        <v>387</v>
      </c>
      <c r="B388" s="51">
        <v>38014</v>
      </c>
      <c r="C388" s="51">
        <v>38014</v>
      </c>
      <c r="D388" s="51">
        <v>387.88</v>
      </c>
      <c r="E388" s="50" t="s">
        <v>167</v>
      </c>
      <c r="F388" s="50" t="s">
        <v>182</v>
      </c>
      <c r="G388" s="50" t="s">
        <v>267</v>
      </c>
      <c r="H388" s="52">
        <v>41851</v>
      </c>
      <c r="I388" s="50" t="s">
        <v>61</v>
      </c>
      <c r="J388" s="50" t="s">
        <v>6</v>
      </c>
      <c r="K388" s="50" t="s">
        <v>34</v>
      </c>
      <c r="L388" s="51">
        <v>29123.813310199999</v>
      </c>
      <c r="M388" s="51">
        <v>18638845.031199999</v>
      </c>
      <c r="N388" s="51">
        <v>427.89071595000001</v>
      </c>
      <c r="O388" s="51">
        <v>387.88</v>
      </c>
    </row>
    <row r="389" spans="1:15" x14ac:dyDescent="0.25">
      <c r="A389" s="50">
        <v>388</v>
      </c>
      <c r="B389" s="51">
        <v>0.01</v>
      </c>
      <c r="C389" s="51">
        <v>0.01</v>
      </c>
      <c r="D389" s="51">
        <v>1409.57</v>
      </c>
      <c r="E389" s="50" t="s">
        <v>271</v>
      </c>
      <c r="F389" s="50" t="s">
        <v>187</v>
      </c>
      <c r="G389" s="50" t="s">
        <v>272</v>
      </c>
      <c r="H389" s="52">
        <v>40387</v>
      </c>
      <c r="I389" s="50" t="s">
        <v>61</v>
      </c>
      <c r="J389" s="50" t="s">
        <v>273</v>
      </c>
      <c r="K389" s="50" t="s">
        <v>34</v>
      </c>
      <c r="L389" s="51">
        <v>2198152.6196400002</v>
      </c>
      <c r="M389" s="51">
        <v>563344133.73899996</v>
      </c>
      <c r="N389" s="51">
        <v>12932.6535152</v>
      </c>
      <c r="O389" s="51">
        <v>1409.57</v>
      </c>
    </row>
    <row r="390" spans="1:15" x14ac:dyDescent="0.25">
      <c r="A390" s="50">
        <v>389</v>
      </c>
      <c r="B390" s="51">
        <v>0.02</v>
      </c>
      <c r="C390" s="51">
        <v>0.02</v>
      </c>
      <c r="D390" s="51">
        <v>52741</v>
      </c>
      <c r="E390" s="50" t="s">
        <v>271</v>
      </c>
      <c r="F390" s="50" t="s">
        <v>187</v>
      </c>
      <c r="G390" s="50" t="s">
        <v>272</v>
      </c>
      <c r="H390" s="52">
        <v>40387</v>
      </c>
      <c r="I390" s="50" t="s">
        <v>61</v>
      </c>
      <c r="J390" s="50" t="s">
        <v>273</v>
      </c>
      <c r="K390" s="50" t="s">
        <v>34</v>
      </c>
      <c r="L390" s="51">
        <v>1444428.3054</v>
      </c>
      <c r="M390" s="51">
        <v>611307463.18499994</v>
      </c>
      <c r="N390" s="51">
        <v>14033.7444541</v>
      </c>
      <c r="O390" s="51">
        <v>14033.7444541</v>
      </c>
    </row>
    <row r="391" spans="1:15" x14ac:dyDescent="0.25">
      <c r="A391" s="50">
        <v>390</v>
      </c>
      <c r="B391" s="51">
        <v>3751</v>
      </c>
      <c r="C391" s="51">
        <v>3751</v>
      </c>
      <c r="D391" s="51">
        <v>910.93</v>
      </c>
      <c r="E391" s="50" t="s">
        <v>58</v>
      </c>
      <c r="F391" s="50" t="s">
        <v>59</v>
      </c>
      <c r="G391" s="50" t="s">
        <v>324</v>
      </c>
      <c r="H391" s="52">
        <v>37748</v>
      </c>
      <c r="I391" s="50" t="s">
        <v>61</v>
      </c>
      <c r="J391" s="50" t="s">
        <v>62</v>
      </c>
      <c r="K391" s="50" t="s">
        <v>37</v>
      </c>
      <c r="L391" s="51">
        <v>42143.823296100003</v>
      </c>
      <c r="M391" s="51">
        <v>40250451.784699999</v>
      </c>
      <c r="N391" s="51">
        <v>924.02692348400001</v>
      </c>
      <c r="O391" s="51">
        <v>910.93</v>
      </c>
    </row>
    <row r="392" spans="1:15" x14ac:dyDescent="0.25">
      <c r="A392" s="50">
        <v>391</v>
      </c>
      <c r="B392" s="51">
        <v>3754</v>
      </c>
      <c r="C392" s="51">
        <v>3754</v>
      </c>
      <c r="D392" s="51">
        <v>320</v>
      </c>
      <c r="E392" s="50" t="s">
        <v>58</v>
      </c>
      <c r="F392" s="50" t="s">
        <v>59</v>
      </c>
      <c r="G392" s="50" t="s">
        <v>325</v>
      </c>
      <c r="H392" s="52">
        <v>37648</v>
      </c>
      <c r="I392" s="50" t="s">
        <v>61</v>
      </c>
      <c r="J392" s="50" t="s">
        <v>62</v>
      </c>
      <c r="K392" s="50" t="s">
        <v>37</v>
      </c>
      <c r="L392" s="51">
        <v>16386.720260400001</v>
      </c>
      <c r="M392" s="51">
        <v>14611696.6899</v>
      </c>
      <c r="N392" s="51">
        <v>335.43974143499997</v>
      </c>
      <c r="O392" s="51">
        <v>320</v>
      </c>
    </row>
    <row r="393" spans="1:15" x14ac:dyDescent="0.25">
      <c r="A393" s="50">
        <v>392</v>
      </c>
      <c r="B393" s="51">
        <v>3758</v>
      </c>
      <c r="C393" s="51">
        <v>3758</v>
      </c>
      <c r="D393" s="51">
        <v>1041.03</v>
      </c>
      <c r="E393" s="50" t="s">
        <v>58</v>
      </c>
      <c r="F393" s="50" t="s">
        <v>182</v>
      </c>
      <c r="G393" s="50" t="s">
        <v>183</v>
      </c>
      <c r="H393" s="52">
        <v>38108</v>
      </c>
      <c r="I393" s="50" t="s">
        <v>61</v>
      </c>
      <c r="J393" s="50" t="s">
        <v>66</v>
      </c>
      <c r="K393" s="50" t="s">
        <v>37</v>
      </c>
      <c r="L393" s="51">
        <v>56326.567768499997</v>
      </c>
      <c r="M393" s="51">
        <v>39460467.697800003</v>
      </c>
      <c r="N393" s="51">
        <v>905.89131175700004</v>
      </c>
      <c r="O393" s="51">
        <v>905.89131175700004</v>
      </c>
    </row>
    <row r="394" spans="1:15" x14ac:dyDescent="0.25">
      <c r="A394" s="50">
        <v>393</v>
      </c>
      <c r="B394" s="51">
        <v>3760</v>
      </c>
      <c r="C394" s="51">
        <v>3760</v>
      </c>
      <c r="D394" s="51">
        <v>1251</v>
      </c>
      <c r="E394" s="50" t="s">
        <v>58</v>
      </c>
      <c r="F394" s="50" t="s">
        <v>59</v>
      </c>
      <c r="G394" s="50" t="s">
        <v>326</v>
      </c>
      <c r="H394" s="52">
        <v>37678</v>
      </c>
      <c r="I394" s="50" t="s">
        <v>61</v>
      </c>
      <c r="J394" s="50" t="s">
        <v>62</v>
      </c>
      <c r="K394" s="50" t="s">
        <v>37</v>
      </c>
      <c r="L394" s="51">
        <v>43040.6330543</v>
      </c>
      <c r="M394" s="51">
        <v>56383284.767700002</v>
      </c>
      <c r="N394" s="51">
        <v>1294.38728883</v>
      </c>
      <c r="O394" s="51">
        <v>1251</v>
      </c>
    </row>
    <row r="395" spans="1:15" x14ac:dyDescent="0.25">
      <c r="A395" s="50">
        <v>394</v>
      </c>
      <c r="B395" s="51">
        <v>3769</v>
      </c>
      <c r="C395" s="51">
        <v>3769</v>
      </c>
      <c r="D395" s="51">
        <v>640.78</v>
      </c>
      <c r="E395" s="50" t="s">
        <v>58</v>
      </c>
      <c r="F395" s="50" t="s">
        <v>182</v>
      </c>
      <c r="G395" s="50" t="s">
        <v>79</v>
      </c>
      <c r="H395" s="52">
        <v>38180</v>
      </c>
      <c r="I395" s="50" t="s">
        <v>61</v>
      </c>
      <c r="J395" s="50" t="s">
        <v>62</v>
      </c>
      <c r="K395" s="50" t="s">
        <v>37</v>
      </c>
      <c r="L395" s="51">
        <v>41033.446259700002</v>
      </c>
      <c r="M395" s="51">
        <v>29705508.029100001</v>
      </c>
      <c r="N395" s="51">
        <v>681.94735655299996</v>
      </c>
      <c r="O395" s="51">
        <v>640.78</v>
      </c>
    </row>
    <row r="396" spans="1:15" x14ac:dyDescent="0.25">
      <c r="A396" s="50">
        <v>395</v>
      </c>
      <c r="B396" s="51">
        <v>3774</v>
      </c>
      <c r="C396" s="51">
        <v>3774</v>
      </c>
      <c r="D396" s="51">
        <v>1349</v>
      </c>
      <c r="E396" s="50" t="s">
        <v>58</v>
      </c>
      <c r="F396" s="50" t="s">
        <v>182</v>
      </c>
      <c r="G396" s="50" t="s">
        <v>184</v>
      </c>
      <c r="H396" s="52">
        <v>37551</v>
      </c>
      <c r="I396" s="50" t="s">
        <v>61</v>
      </c>
      <c r="J396" s="50" t="s">
        <v>62</v>
      </c>
      <c r="K396" s="50" t="s">
        <v>37</v>
      </c>
      <c r="L396" s="51">
        <v>73655.341833400002</v>
      </c>
      <c r="M396" s="51">
        <v>29393176.938499998</v>
      </c>
      <c r="N396" s="51">
        <v>674.77719264300003</v>
      </c>
      <c r="O396" s="51">
        <v>674.77719264300003</v>
      </c>
    </row>
    <row r="397" spans="1:15" x14ac:dyDescent="0.25">
      <c r="A397" s="50">
        <v>396</v>
      </c>
      <c r="B397" s="51">
        <v>3779</v>
      </c>
      <c r="C397" s="51">
        <v>3779</v>
      </c>
      <c r="D397" s="51">
        <v>861</v>
      </c>
      <c r="E397" s="50" t="s">
        <v>58</v>
      </c>
      <c r="F397" s="50" t="s">
        <v>59</v>
      </c>
      <c r="G397" s="50" t="s">
        <v>327</v>
      </c>
      <c r="H397" s="52">
        <v>37704</v>
      </c>
      <c r="I397" s="50" t="s">
        <v>61</v>
      </c>
      <c r="J397" s="50" t="s">
        <v>62</v>
      </c>
      <c r="K397" s="50" t="s">
        <v>37</v>
      </c>
      <c r="L397" s="51">
        <v>24269.9576738</v>
      </c>
      <c r="M397" s="51">
        <v>36768941.836300001</v>
      </c>
      <c r="N397" s="51">
        <v>844.10213297799999</v>
      </c>
      <c r="O397" s="51">
        <v>844.10213297799999</v>
      </c>
    </row>
    <row r="398" spans="1:15" x14ac:dyDescent="0.25">
      <c r="A398" s="50">
        <v>397</v>
      </c>
      <c r="B398" s="51">
        <v>3783</v>
      </c>
      <c r="C398" s="51">
        <v>3783</v>
      </c>
      <c r="D398" s="51">
        <v>1224.3</v>
      </c>
      <c r="E398" s="50" t="s">
        <v>58</v>
      </c>
      <c r="F398" s="50" t="s">
        <v>59</v>
      </c>
      <c r="G398" s="50" t="s">
        <v>79</v>
      </c>
      <c r="H398" s="52">
        <v>38097</v>
      </c>
      <c r="I398" s="50" t="s">
        <v>61</v>
      </c>
      <c r="J398" s="50" t="s">
        <v>66</v>
      </c>
      <c r="K398" s="50" t="s">
        <v>37</v>
      </c>
      <c r="L398" s="51">
        <v>46510.309716600001</v>
      </c>
      <c r="M398" s="51">
        <v>53585839.055500001</v>
      </c>
      <c r="N398" s="51">
        <v>1230.16651514</v>
      </c>
      <c r="O398" s="51">
        <v>1224.3</v>
      </c>
    </row>
    <row r="399" spans="1:15" x14ac:dyDescent="0.25">
      <c r="A399" s="50">
        <v>398</v>
      </c>
      <c r="B399" s="51">
        <v>3810</v>
      </c>
      <c r="C399" s="51">
        <v>3810</v>
      </c>
      <c r="D399" s="51">
        <v>1874.15</v>
      </c>
      <c r="E399" s="50" t="s">
        <v>58</v>
      </c>
      <c r="F399" s="50" t="s">
        <v>59</v>
      </c>
      <c r="G399" s="50" t="s">
        <v>328</v>
      </c>
      <c r="H399" s="52">
        <v>38427</v>
      </c>
      <c r="I399" s="50" t="s">
        <v>61</v>
      </c>
      <c r="J399" s="50" t="s">
        <v>88</v>
      </c>
      <c r="K399" s="50" t="s">
        <v>37</v>
      </c>
      <c r="L399" s="51">
        <v>40364.730319499999</v>
      </c>
      <c r="M399" s="51">
        <v>84547345.227799997</v>
      </c>
      <c r="N399" s="51">
        <v>1940.94773687</v>
      </c>
      <c r="O399" s="51">
        <v>1874.15</v>
      </c>
    </row>
    <row r="400" spans="1:15" x14ac:dyDescent="0.25">
      <c r="A400" s="50">
        <v>399</v>
      </c>
      <c r="B400" s="51">
        <v>3812</v>
      </c>
      <c r="C400" s="51">
        <v>3812</v>
      </c>
      <c r="D400" s="51">
        <v>971.38</v>
      </c>
      <c r="E400" s="50" t="s">
        <v>58</v>
      </c>
      <c r="F400" s="50" t="s">
        <v>59</v>
      </c>
      <c r="G400" s="50" t="s">
        <v>329</v>
      </c>
      <c r="H400" s="52">
        <v>37748</v>
      </c>
      <c r="I400" s="50" t="s">
        <v>61</v>
      </c>
      <c r="J400" s="50" t="s">
        <v>62</v>
      </c>
      <c r="K400" s="50" t="s">
        <v>37</v>
      </c>
      <c r="L400" s="51">
        <v>56937.164539899997</v>
      </c>
      <c r="M400" s="51">
        <v>56007835.406499997</v>
      </c>
      <c r="N400" s="51">
        <v>1285.7681230200001</v>
      </c>
      <c r="O400" s="51">
        <v>971.38</v>
      </c>
    </row>
    <row r="401" spans="1:15" x14ac:dyDescent="0.25">
      <c r="A401" s="50">
        <v>400</v>
      </c>
      <c r="B401" s="51">
        <v>3814</v>
      </c>
      <c r="C401" s="51">
        <v>3814</v>
      </c>
      <c r="D401" s="51">
        <v>1450</v>
      </c>
      <c r="E401" s="50" t="s">
        <v>58</v>
      </c>
      <c r="F401" s="50" t="s">
        <v>59</v>
      </c>
      <c r="G401" s="50" t="s">
        <v>76</v>
      </c>
      <c r="H401" s="52">
        <v>37950</v>
      </c>
      <c r="I401" s="50" t="s">
        <v>61</v>
      </c>
      <c r="J401" s="50" t="s">
        <v>62</v>
      </c>
      <c r="K401" s="50" t="s">
        <v>37</v>
      </c>
      <c r="L401" s="51">
        <v>26374.6676501</v>
      </c>
      <c r="M401" s="51">
        <v>14975970.8441</v>
      </c>
      <c r="N401" s="51">
        <v>343.80235877299998</v>
      </c>
      <c r="O401" s="51">
        <v>343.80235877299998</v>
      </c>
    </row>
    <row r="402" spans="1:15" x14ac:dyDescent="0.25">
      <c r="A402" s="50">
        <v>401</v>
      </c>
      <c r="B402" s="51">
        <v>3816</v>
      </c>
      <c r="C402" s="51">
        <v>3816</v>
      </c>
      <c r="D402" s="51">
        <v>14005</v>
      </c>
      <c r="E402" s="50" t="s">
        <v>58</v>
      </c>
      <c r="F402" s="50" t="s">
        <v>59</v>
      </c>
      <c r="G402" s="50" t="s">
        <v>77</v>
      </c>
      <c r="H402" s="52">
        <v>37784</v>
      </c>
      <c r="I402" s="50" t="s">
        <v>61</v>
      </c>
      <c r="J402" s="50" t="s">
        <v>62</v>
      </c>
      <c r="K402" s="50" t="s">
        <v>37</v>
      </c>
      <c r="L402" s="51">
        <v>63446.796593799998</v>
      </c>
      <c r="M402" s="51">
        <v>100631121.493</v>
      </c>
      <c r="N402" s="51">
        <v>2310.1819104400001</v>
      </c>
      <c r="O402" s="51">
        <v>2310.1819104400001</v>
      </c>
    </row>
    <row r="403" spans="1:15" x14ac:dyDescent="0.25">
      <c r="A403" s="50">
        <v>402</v>
      </c>
      <c r="B403" s="51">
        <v>3823</v>
      </c>
      <c r="C403" s="51">
        <v>3823</v>
      </c>
      <c r="D403" s="51">
        <v>1895.54</v>
      </c>
      <c r="E403" s="50" t="s">
        <v>58</v>
      </c>
      <c r="F403" s="50" t="s">
        <v>59</v>
      </c>
      <c r="G403" s="50" t="s">
        <v>330</v>
      </c>
      <c r="H403" s="52">
        <v>37958</v>
      </c>
      <c r="I403" s="50" t="s">
        <v>61</v>
      </c>
      <c r="J403" s="50" t="s">
        <v>62</v>
      </c>
      <c r="K403" s="50" t="s">
        <v>37</v>
      </c>
      <c r="L403" s="51">
        <v>53072.940273599997</v>
      </c>
      <c r="M403" s="51">
        <v>85167484.930399999</v>
      </c>
      <c r="N403" s="51">
        <v>1955.18424246</v>
      </c>
      <c r="O403" s="51">
        <v>1895.54</v>
      </c>
    </row>
    <row r="404" spans="1:15" x14ac:dyDescent="0.25">
      <c r="A404" s="50">
        <v>403</v>
      </c>
      <c r="B404" s="51">
        <v>3824</v>
      </c>
      <c r="C404" s="51">
        <v>3824</v>
      </c>
      <c r="D404" s="51">
        <v>518.33000000000004</v>
      </c>
      <c r="E404" s="50" t="s">
        <v>58</v>
      </c>
      <c r="F404" s="50" t="s">
        <v>59</v>
      </c>
      <c r="G404" s="50" t="s">
        <v>174</v>
      </c>
      <c r="H404" s="52">
        <v>38699</v>
      </c>
      <c r="I404" s="50" t="s">
        <v>61</v>
      </c>
      <c r="J404" s="50" t="s">
        <v>66</v>
      </c>
      <c r="K404" s="50" t="s">
        <v>37</v>
      </c>
      <c r="L404" s="51">
        <v>25812.585368299999</v>
      </c>
      <c r="M404" s="51">
        <v>22618517.979600001</v>
      </c>
      <c r="N404" s="51">
        <v>519.251801054</v>
      </c>
      <c r="O404" s="51">
        <v>518.33000000000004</v>
      </c>
    </row>
    <row r="405" spans="1:15" x14ac:dyDescent="0.25">
      <c r="A405" s="50">
        <v>404</v>
      </c>
      <c r="B405" s="51">
        <v>3826</v>
      </c>
      <c r="C405" s="51">
        <v>3826</v>
      </c>
      <c r="D405" s="51">
        <v>902.88</v>
      </c>
      <c r="E405" s="50" t="s">
        <v>58</v>
      </c>
      <c r="F405" s="50" t="s">
        <v>59</v>
      </c>
      <c r="G405" s="50" t="s">
        <v>327</v>
      </c>
      <c r="H405" s="52">
        <v>39056</v>
      </c>
      <c r="I405" s="50" t="s">
        <v>61</v>
      </c>
      <c r="J405" s="50" t="s">
        <v>66</v>
      </c>
      <c r="K405" s="50" t="s">
        <v>37</v>
      </c>
      <c r="L405" s="51">
        <v>38840.066675499998</v>
      </c>
      <c r="M405" s="51">
        <v>74665157.445800006</v>
      </c>
      <c r="N405" s="51">
        <v>1714.0830143999999</v>
      </c>
      <c r="O405" s="51">
        <v>902.88</v>
      </c>
    </row>
    <row r="406" spans="1:15" x14ac:dyDescent="0.25">
      <c r="A406" s="50">
        <v>405</v>
      </c>
      <c r="B406" s="51">
        <v>3828</v>
      </c>
      <c r="C406" s="51">
        <v>3828</v>
      </c>
      <c r="D406" s="51">
        <v>4543.5</v>
      </c>
      <c r="E406" s="50" t="s">
        <v>58</v>
      </c>
      <c r="F406" s="50" t="s">
        <v>59</v>
      </c>
      <c r="G406" s="50" t="s">
        <v>79</v>
      </c>
      <c r="H406" s="52">
        <v>37978</v>
      </c>
      <c r="I406" s="50" t="s">
        <v>61</v>
      </c>
      <c r="J406" s="50" t="s">
        <v>62</v>
      </c>
      <c r="K406" s="50" t="s">
        <v>37</v>
      </c>
      <c r="L406" s="51">
        <v>15777.430477100001</v>
      </c>
      <c r="M406" s="51">
        <v>4439093.6886799997</v>
      </c>
      <c r="N406" s="51">
        <v>101.907976242</v>
      </c>
      <c r="O406" s="51">
        <v>101.907976242</v>
      </c>
    </row>
    <row r="407" spans="1:15" x14ac:dyDescent="0.25">
      <c r="A407" s="50">
        <v>406</v>
      </c>
      <c r="B407" s="51">
        <v>3829</v>
      </c>
      <c r="C407" s="51">
        <v>3829</v>
      </c>
      <c r="D407" s="51">
        <v>1062</v>
      </c>
      <c r="E407" s="50" t="s">
        <v>58</v>
      </c>
      <c r="F407" s="50" t="s">
        <v>59</v>
      </c>
      <c r="G407" s="50" t="s">
        <v>100</v>
      </c>
      <c r="H407" s="52">
        <v>37935</v>
      </c>
      <c r="I407" s="50" t="s">
        <v>61</v>
      </c>
      <c r="J407" s="50" t="s">
        <v>62</v>
      </c>
      <c r="K407" s="50" t="s">
        <v>37</v>
      </c>
      <c r="L407" s="51">
        <v>32131.329240499999</v>
      </c>
      <c r="M407" s="51">
        <v>46385105.862000003</v>
      </c>
      <c r="N407" s="51">
        <v>1064.8597659100001</v>
      </c>
      <c r="O407" s="51">
        <v>1062</v>
      </c>
    </row>
    <row r="408" spans="1:15" x14ac:dyDescent="0.25">
      <c r="A408" s="50">
        <v>407</v>
      </c>
      <c r="B408" s="51">
        <v>3839</v>
      </c>
      <c r="C408" s="51">
        <v>3839</v>
      </c>
      <c r="D408" s="51">
        <v>1286.27</v>
      </c>
      <c r="E408" s="50" t="s">
        <v>58</v>
      </c>
      <c r="F408" s="50" t="s">
        <v>59</v>
      </c>
      <c r="G408" s="50" t="s">
        <v>79</v>
      </c>
      <c r="H408" s="52">
        <v>38664</v>
      </c>
      <c r="I408" s="50" t="s">
        <v>61</v>
      </c>
      <c r="J408" s="50" t="s">
        <v>66</v>
      </c>
      <c r="K408" s="50" t="s">
        <v>37</v>
      </c>
      <c r="L408" s="51">
        <v>40614.850460499998</v>
      </c>
      <c r="M408" s="51">
        <v>56731116.072499998</v>
      </c>
      <c r="N408" s="51">
        <v>1302.3724287800001</v>
      </c>
      <c r="O408" s="51">
        <v>1286.27</v>
      </c>
    </row>
    <row r="409" spans="1:15" x14ac:dyDescent="0.25">
      <c r="A409" s="50">
        <v>408</v>
      </c>
      <c r="B409" s="51">
        <v>3943</v>
      </c>
      <c r="C409" s="51">
        <v>3943</v>
      </c>
      <c r="D409" s="51">
        <v>1374.37</v>
      </c>
      <c r="E409" s="50" t="s">
        <v>58</v>
      </c>
      <c r="F409" s="50" t="s">
        <v>182</v>
      </c>
      <c r="G409" s="50" t="s">
        <v>185</v>
      </c>
      <c r="H409" s="52">
        <v>38590</v>
      </c>
      <c r="I409" s="50" t="s">
        <v>61</v>
      </c>
      <c r="J409" s="50" t="s">
        <v>66</v>
      </c>
      <c r="K409" s="50" t="s">
        <v>37</v>
      </c>
      <c r="L409" s="51">
        <v>42838.658908700003</v>
      </c>
      <c r="M409" s="51">
        <v>51715983.559799999</v>
      </c>
      <c r="N409" s="51">
        <v>1187.24036787</v>
      </c>
      <c r="O409" s="51">
        <v>1187.24036787</v>
      </c>
    </row>
    <row r="410" spans="1:15" x14ac:dyDescent="0.25">
      <c r="A410" s="50">
        <v>409</v>
      </c>
      <c r="B410" s="51">
        <v>3944</v>
      </c>
      <c r="C410" s="51">
        <v>3944</v>
      </c>
      <c r="D410" s="51">
        <v>1365.69</v>
      </c>
      <c r="E410" s="50" t="s">
        <v>58</v>
      </c>
      <c r="F410" s="50" t="s">
        <v>182</v>
      </c>
      <c r="G410" s="50" t="s">
        <v>186</v>
      </c>
      <c r="H410" s="52">
        <v>38590</v>
      </c>
      <c r="I410" s="50" t="s">
        <v>61</v>
      </c>
      <c r="J410" s="50" t="s">
        <v>66</v>
      </c>
      <c r="K410" s="50" t="s">
        <v>37</v>
      </c>
      <c r="L410" s="51">
        <v>34378.567948399999</v>
      </c>
      <c r="M410" s="51">
        <v>12060979.525800001</v>
      </c>
      <c r="N410" s="51">
        <v>276.88309848099999</v>
      </c>
      <c r="O410" s="51">
        <v>276.88309848099999</v>
      </c>
    </row>
    <row r="411" spans="1:15" x14ac:dyDescent="0.25">
      <c r="A411" s="50">
        <v>410</v>
      </c>
      <c r="B411" s="51">
        <v>3958</v>
      </c>
      <c r="C411" s="51">
        <v>3958</v>
      </c>
      <c r="D411" s="51">
        <v>370</v>
      </c>
      <c r="E411" s="50" t="s">
        <v>58</v>
      </c>
      <c r="F411" s="50" t="s">
        <v>59</v>
      </c>
      <c r="G411" s="50" t="s">
        <v>331</v>
      </c>
      <c r="H411" s="52">
        <v>37852</v>
      </c>
      <c r="I411" s="50" t="s">
        <v>61</v>
      </c>
      <c r="J411" s="50" t="s">
        <v>62</v>
      </c>
      <c r="K411" s="50" t="s">
        <v>37</v>
      </c>
      <c r="L411" s="51">
        <v>22159.1941118</v>
      </c>
      <c r="M411" s="51">
        <v>15812039.5243</v>
      </c>
      <c r="N411" s="51">
        <v>362.99593141899999</v>
      </c>
      <c r="O411" s="51">
        <v>362.99593141899999</v>
      </c>
    </row>
    <row r="412" spans="1:15" x14ac:dyDescent="0.25">
      <c r="A412" s="50">
        <v>411</v>
      </c>
      <c r="B412" s="51">
        <v>3963</v>
      </c>
      <c r="C412" s="51">
        <v>3963</v>
      </c>
      <c r="D412" s="51">
        <v>1318.26</v>
      </c>
      <c r="E412" s="50" t="s">
        <v>58</v>
      </c>
      <c r="F412" s="50" t="s">
        <v>182</v>
      </c>
      <c r="G412" s="50" t="s">
        <v>186</v>
      </c>
      <c r="H412" s="52">
        <v>38428</v>
      </c>
      <c r="I412" s="50" t="s">
        <v>61</v>
      </c>
      <c r="J412" s="50" t="s">
        <v>66</v>
      </c>
      <c r="K412" s="50" t="s">
        <v>37</v>
      </c>
      <c r="L412" s="51">
        <v>77927.639333200001</v>
      </c>
      <c r="M412" s="51">
        <v>49599051.410899997</v>
      </c>
      <c r="N412" s="51">
        <v>1138.64209843</v>
      </c>
      <c r="O412" s="51">
        <v>1138.64209843</v>
      </c>
    </row>
    <row r="413" spans="1:15" x14ac:dyDescent="0.25">
      <c r="A413" s="50">
        <v>412</v>
      </c>
      <c r="B413" s="51">
        <v>3967</v>
      </c>
      <c r="C413" s="51">
        <v>3967</v>
      </c>
      <c r="D413" s="51">
        <v>1311</v>
      </c>
      <c r="E413" s="50" t="s">
        <v>58</v>
      </c>
      <c r="F413" s="50" t="s">
        <v>59</v>
      </c>
      <c r="G413" s="50" t="s">
        <v>332</v>
      </c>
      <c r="H413" s="52">
        <v>38096</v>
      </c>
      <c r="I413" s="50" t="s">
        <v>61</v>
      </c>
      <c r="J413" s="50" t="s">
        <v>62</v>
      </c>
      <c r="K413" s="50" t="s">
        <v>37</v>
      </c>
      <c r="L413" s="51">
        <v>41515.113672400003</v>
      </c>
      <c r="M413" s="51">
        <v>59112308.693000004</v>
      </c>
      <c r="N413" s="51">
        <v>1357.0373081499999</v>
      </c>
      <c r="O413" s="51">
        <v>1311</v>
      </c>
    </row>
    <row r="414" spans="1:15" x14ac:dyDescent="0.25">
      <c r="A414" s="50">
        <v>413</v>
      </c>
      <c r="B414" s="51">
        <v>3968</v>
      </c>
      <c r="C414" s="51">
        <v>3968</v>
      </c>
      <c r="D414" s="51">
        <v>11987.15</v>
      </c>
      <c r="E414" s="50" t="s">
        <v>58</v>
      </c>
      <c r="F414" s="50" t="s">
        <v>59</v>
      </c>
      <c r="G414" s="50" t="s">
        <v>333</v>
      </c>
      <c r="H414" s="52">
        <v>38666</v>
      </c>
      <c r="I414" s="50" t="s">
        <v>61</v>
      </c>
      <c r="J414" s="50" t="s">
        <v>62</v>
      </c>
      <c r="K414" s="50" t="s">
        <v>37</v>
      </c>
      <c r="L414" s="51">
        <v>92654.993554600005</v>
      </c>
      <c r="M414" s="51">
        <v>311131686.93199998</v>
      </c>
      <c r="N414" s="51">
        <v>7142.6292805900002</v>
      </c>
      <c r="O414" s="51">
        <v>7142.6292805900002</v>
      </c>
    </row>
    <row r="415" spans="1:15" x14ac:dyDescent="0.25">
      <c r="A415" s="50">
        <v>414</v>
      </c>
      <c r="B415" s="51">
        <v>3972</v>
      </c>
      <c r="C415" s="51">
        <v>3972</v>
      </c>
      <c r="D415" s="51">
        <v>50</v>
      </c>
      <c r="E415" s="50" t="s">
        <v>58</v>
      </c>
      <c r="F415" s="50" t="s">
        <v>59</v>
      </c>
      <c r="G415" s="50" t="s">
        <v>334</v>
      </c>
      <c r="H415" s="52">
        <v>38134</v>
      </c>
      <c r="I415" s="50" t="s">
        <v>61</v>
      </c>
      <c r="J415" s="50" t="s">
        <v>62</v>
      </c>
      <c r="K415" s="50" t="s">
        <v>37</v>
      </c>
      <c r="L415" s="51">
        <v>7489.3130557300001</v>
      </c>
      <c r="M415" s="51">
        <v>2241515.58641</v>
      </c>
      <c r="N415" s="51">
        <v>51.458323060200001</v>
      </c>
      <c r="O415" s="51">
        <v>50</v>
      </c>
    </row>
    <row r="416" spans="1:15" x14ac:dyDescent="0.25">
      <c r="A416" s="50">
        <v>415</v>
      </c>
      <c r="B416" s="51">
        <v>4026</v>
      </c>
      <c r="C416" s="51">
        <v>4026</v>
      </c>
      <c r="D416" s="51">
        <v>133.32</v>
      </c>
      <c r="E416" s="50" t="s">
        <v>58</v>
      </c>
      <c r="F416" s="50" t="s">
        <v>59</v>
      </c>
      <c r="G416" s="50" t="s">
        <v>335</v>
      </c>
      <c r="H416" s="52">
        <v>38761</v>
      </c>
      <c r="I416" s="50" t="s">
        <v>61</v>
      </c>
      <c r="J416" s="50" t="s">
        <v>62</v>
      </c>
      <c r="K416" s="50" t="s">
        <v>37</v>
      </c>
      <c r="L416" s="51">
        <v>18552.3326413</v>
      </c>
      <c r="M416" s="51">
        <v>9015006.7170199994</v>
      </c>
      <c r="N416" s="51">
        <v>206.956904893</v>
      </c>
      <c r="O416" s="51">
        <v>133.32</v>
      </c>
    </row>
    <row r="417" spans="1:15" x14ac:dyDescent="0.25">
      <c r="A417" s="50">
        <v>416</v>
      </c>
      <c r="B417" s="51">
        <v>4028</v>
      </c>
      <c r="C417" s="51">
        <v>4028</v>
      </c>
      <c r="D417" s="51">
        <v>100</v>
      </c>
      <c r="E417" s="50" t="s">
        <v>58</v>
      </c>
      <c r="F417" s="50" t="s">
        <v>59</v>
      </c>
      <c r="G417" s="50" t="s">
        <v>336</v>
      </c>
      <c r="H417" s="52">
        <v>38756</v>
      </c>
      <c r="I417" s="50" t="s">
        <v>61</v>
      </c>
      <c r="J417" s="50" t="s">
        <v>62</v>
      </c>
      <c r="K417" s="50" t="s">
        <v>37</v>
      </c>
      <c r="L417" s="51">
        <v>9665.3131690800001</v>
      </c>
      <c r="M417" s="51">
        <v>4488041.5826199995</v>
      </c>
      <c r="N417" s="51">
        <v>103.03166976200001</v>
      </c>
      <c r="O417" s="51">
        <v>100</v>
      </c>
    </row>
    <row r="418" spans="1:15" x14ac:dyDescent="0.25">
      <c r="A418" s="50">
        <v>417</v>
      </c>
      <c r="B418" s="51">
        <v>4041</v>
      </c>
      <c r="C418" s="51">
        <v>4041</v>
      </c>
      <c r="D418" s="51">
        <v>146</v>
      </c>
      <c r="E418" s="50" t="s">
        <v>58</v>
      </c>
      <c r="F418" s="50" t="s">
        <v>59</v>
      </c>
      <c r="G418" s="50" t="s">
        <v>337</v>
      </c>
      <c r="H418" s="52">
        <v>38761</v>
      </c>
      <c r="I418" s="50" t="s">
        <v>61</v>
      </c>
      <c r="J418" s="50" t="s">
        <v>62</v>
      </c>
      <c r="K418" s="50" t="s">
        <v>37</v>
      </c>
      <c r="L418" s="51">
        <v>15260.2380306</v>
      </c>
      <c r="M418" s="51">
        <v>8786070.4181699995</v>
      </c>
      <c r="N418" s="51">
        <v>201.701229627</v>
      </c>
      <c r="O418" s="51">
        <v>146</v>
      </c>
    </row>
    <row r="419" spans="1:15" x14ac:dyDescent="0.25">
      <c r="A419" s="50">
        <v>418</v>
      </c>
      <c r="B419" s="51">
        <v>4042</v>
      </c>
      <c r="C419" s="51">
        <v>4042</v>
      </c>
      <c r="D419" s="51">
        <v>631</v>
      </c>
      <c r="E419" s="50" t="s">
        <v>58</v>
      </c>
      <c r="F419" s="50" t="s">
        <v>59</v>
      </c>
      <c r="G419" s="50" t="s">
        <v>337</v>
      </c>
      <c r="H419" s="52">
        <v>38761</v>
      </c>
      <c r="I419" s="50" t="s">
        <v>61</v>
      </c>
      <c r="J419" s="50" t="s">
        <v>62</v>
      </c>
      <c r="K419" s="50" t="s">
        <v>37</v>
      </c>
      <c r="L419" s="51">
        <v>21454.437425600001</v>
      </c>
      <c r="M419" s="51">
        <v>27945902.625500001</v>
      </c>
      <c r="N419" s="51">
        <v>641.55221325699995</v>
      </c>
      <c r="O419" s="51">
        <v>631</v>
      </c>
    </row>
    <row r="420" spans="1:15" x14ac:dyDescent="0.25">
      <c r="A420" s="50">
        <v>419</v>
      </c>
      <c r="B420" s="51">
        <v>4043</v>
      </c>
      <c r="C420" s="51">
        <v>4043</v>
      </c>
      <c r="D420" s="51">
        <v>664</v>
      </c>
      <c r="E420" s="50" t="s">
        <v>58</v>
      </c>
      <c r="F420" s="50" t="s">
        <v>59</v>
      </c>
      <c r="G420" s="50" t="s">
        <v>332</v>
      </c>
      <c r="H420" s="52">
        <v>38761</v>
      </c>
      <c r="I420" s="50" t="s">
        <v>61</v>
      </c>
      <c r="J420" s="50" t="s">
        <v>62</v>
      </c>
      <c r="K420" s="50" t="s">
        <v>37</v>
      </c>
      <c r="L420" s="51">
        <v>21784.8303314</v>
      </c>
      <c r="M420" s="51">
        <v>29652828.837000001</v>
      </c>
      <c r="N420" s="51">
        <v>680.73800387200004</v>
      </c>
      <c r="O420" s="51">
        <v>664</v>
      </c>
    </row>
    <row r="421" spans="1:15" x14ac:dyDescent="0.25">
      <c r="A421" s="50">
        <v>420</v>
      </c>
      <c r="B421" s="51">
        <v>4046</v>
      </c>
      <c r="C421" s="51">
        <v>4046</v>
      </c>
      <c r="D421" s="51">
        <v>150</v>
      </c>
      <c r="E421" s="50" t="s">
        <v>58</v>
      </c>
      <c r="F421" s="50" t="s">
        <v>59</v>
      </c>
      <c r="G421" s="50" t="s">
        <v>338</v>
      </c>
      <c r="H421" s="52">
        <v>38761</v>
      </c>
      <c r="I421" s="50" t="s">
        <v>61</v>
      </c>
      <c r="J421" s="50" t="s">
        <v>62</v>
      </c>
      <c r="K421" s="50" t="s">
        <v>37</v>
      </c>
      <c r="L421" s="51">
        <v>15183.1451077</v>
      </c>
      <c r="M421" s="51">
        <v>7108523.3555300003</v>
      </c>
      <c r="N421" s="51">
        <v>163.189894162</v>
      </c>
      <c r="O421" s="51">
        <v>150</v>
      </c>
    </row>
    <row r="422" spans="1:15" x14ac:dyDescent="0.25">
      <c r="A422" s="50">
        <v>421</v>
      </c>
      <c r="B422" s="51">
        <v>4047</v>
      </c>
      <c r="C422" s="51">
        <v>4047</v>
      </c>
      <c r="D422" s="51">
        <v>2755</v>
      </c>
      <c r="E422" s="50" t="s">
        <v>58</v>
      </c>
      <c r="F422" s="50" t="s">
        <v>59</v>
      </c>
      <c r="G422" s="50" t="s">
        <v>339</v>
      </c>
      <c r="H422" s="52">
        <v>38761</v>
      </c>
      <c r="I422" s="50" t="s">
        <v>61</v>
      </c>
      <c r="J422" s="50" t="s">
        <v>62</v>
      </c>
      <c r="K422" s="50" t="s">
        <v>37</v>
      </c>
      <c r="L422" s="51">
        <v>55687.910473800002</v>
      </c>
      <c r="M422" s="51">
        <v>128247569.296</v>
      </c>
      <c r="N422" s="51">
        <v>2944.17085142</v>
      </c>
      <c r="O422" s="51">
        <v>2755</v>
      </c>
    </row>
    <row r="423" spans="1:15" x14ac:dyDescent="0.25">
      <c r="A423" s="50">
        <v>422</v>
      </c>
      <c r="B423" s="51">
        <v>4048</v>
      </c>
      <c r="C423" s="51">
        <v>4048</v>
      </c>
      <c r="D423" s="51">
        <v>612</v>
      </c>
      <c r="E423" s="50" t="s">
        <v>58</v>
      </c>
      <c r="F423" s="50" t="s">
        <v>59</v>
      </c>
      <c r="G423" s="50" t="s">
        <v>340</v>
      </c>
      <c r="H423" s="52">
        <v>38761</v>
      </c>
      <c r="I423" s="50" t="s">
        <v>61</v>
      </c>
      <c r="J423" s="50" t="s">
        <v>62</v>
      </c>
      <c r="K423" s="50" t="s">
        <v>37</v>
      </c>
      <c r="L423" s="51">
        <v>21285.165026400002</v>
      </c>
      <c r="M423" s="51">
        <v>27431967.511</v>
      </c>
      <c r="N423" s="51">
        <v>629.75383928500003</v>
      </c>
      <c r="O423" s="51">
        <v>612</v>
      </c>
    </row>
    <row r="424" spans="1:15" x14ac:dyDescent="0.25">
      <c r="A424" s="50">
        <v>423</v>
      </c>
      <c r="B424" s="51">
        <v>4049</v>
      </c>
      <c r="C424" s="51">
        <v>4049</v>
      </c>
      <c r="D424" s="51">
        <v>1714</v>
      </c>
      <c r="E424" s="50" t="s">
        <v>58</v>
      </c>
      <c r="F424" s="50" t="s">
        <v>59</v>
      </c>
      <c r="G424" s="50" t="s">
        <v>341</v>
      </c>
      <c r="H424" s="52">
        <v>38761</v>
      </c>
      <c r="I424" s="50" t="s">
        <v>61</v>
      </c>
      <c r="J424" s="50" t="s">
        <v>62</v>
      </c>
      <c r="K424" s="50" t="s">
        <v>37</v>
      </c>
      <c r="L424" s="51">
        <v>111430.85355099999</v>
      </c>
      <c r="M424" s="51">
        <v>95747473.636399999</v>
      </c>
      <c r="N424" s="51">
        <v>2198.06833396</v>
      </c>
      <c r="O424" s="51">
        <v>1714</v>
      </c>
    </row>
    <row r="425" spans="1:15" x14ac:dyDescent="0.25">
      <c r="A425" s="50">
        <v>424</v>
      </c>
      <c r="B425" s="51">
        <v>4050</v>
      </c>
      <c r="C425" s="51">
        <v>4050</v>
      </c>
      <c r="D425" s="51">
        <v>2468</v>
      </c>
      <c r="E425" s="50" t="s">
        <v>58</v>
      </c>
      <c r="F425" s="50" t="s">
        <v>59</v>
      </c>
      <c r="G425" s="50" t="s">
        <v>340</v>
      </c>
      <c r="H425" s="52">
        <v>38761</v>
      </c>
      <c r="I425" s="50" t="s">
        <v>61</v>
      </c>
      <c r="J425" s="50" t="s">
        <v>62</v>
      </c>
      <c r="K425" s="50" t="s">
        <v>37</v>
      </c>
      <c r="L425" s="51">
        <v>58154.043899299999</v>
      </c>
      <c r="M425" s="51">
        <v>79450179.331</v>
      </c>
      <c r="N425" s="51">
        <v>1823.93244106</v>
      </c>
      <c r="O425" s="51">
        <v>1823.93244106</v>
      </c>
    </row>
    <row r="426" spans="1:15" x14ac:dyDescent="0.25">
      <c r="A426" s="50">
        <v>425</v>
      </c>
      <c r="B426" s="51">
        <v>4166</v>
      </c>
      <c r="C426" s="51">
        <v>4166</v>
      </c>
      <c r="D426" s="51">
        <v>1617.8</v>
      </c>
      <c r="E426" s="50" t="s">
        <v>58</v>
      </c>
      <c r="F426" s="50" t="s">
        <v>182</v>
      </c>
      <c r="G426" s="50" t="s">
        <v>342</v>
      </c>
      <c r="H426" s="52">
        <v>38750</v>
      </c>
      <c r="I426" s="50" t="s">
        <v>61</v>
      </c>
      <c r="J426" s="50" t="s">
        <v>6</v>
      </c>
      <c r="K426" s="50" t="s">
        <v>37</v>
      </c>
      <c r="L426" s="51">
        <v>49113.689032800001</v>
      </c>
      <c r="M426" s="51">
        <v>53020024.158699997</v>
      </c>
      <c r="N426" s="51">
        <v>1217.1771404799999</v>
      </c>
      <c r="O426" s="51">
        <v>1217.1771404799999</v>
      </c>
    </row>
    <row r="427" spans="1:15" x14ac:dyDescent="0.25">
      <c r="A427" s="50">
        <v>426</v>
      </c>
      <c r="B427" s="51">
        <v>4173</v>
      </c>
      <c r="C427" s="51">
        <v>4173</v>
      </c>
      <c r="D427" s="51">
        <v>331</v>
      </c>
      <c r="E427" s="50" t="s">
        <v>58</v>
      </c>
      <c r="F427" s="50" t="s">
        <v>59</v>
      </c>
      <c r="G427" s="50" t="s">
        <v>343</v>
      </c>
      <c r="H427" s="52">
        <v>38768</v>
      </c>
      <c r="I427" s="50" t="s">
        <v>61</v>
      </c>
      <c r="J427" s="50" t="s">
        <v>62</v>
      </c>
      <c r="K427" s="50" t="s">
        <v>37</v>
      </c>
      <c r="L427" s="51">
        <v>16098.066517900001</v>
      </c>
      <c r="M427" s="51">
        <v>14473960.0875</v>
      </c>
      <c r="N427" s="51">
        <v>332.27773148699998</v>
      </c>
      <c r="O427" s="51">
        <v>331</v>
      </c>
    </row>
    <row r="428" spans="1:15" x14ac:dyDescent="0.25">
      <c r="A428" s="50">
        <v>427</v>
      </c>
      <c r="B428" s="51">
        <v>4175</v>
      </c>
      <c r="C428" s="51">
        <v>4175</v>
      </c>
      <c r="D428" s="51">
        <v>449.75</v>
      </c>
      <c r="E428" s="50" t="s">
        <v>58</v>
      </c>
      <c r="F428" s="50" t="s">
        <v>59</v>
      </c>
      <c r="G428" s="50" t="s">
        <v>344</v>
      </c>
      <c r="H428" s="52">
        <v>38772</v>
      </c>
      <c r="I428" s="50" t="s">
        <v>61</v>
      </c>
      <c r="J428" s="50" t="s">
        <v>62</v>
      </c>
      <c r="K428" s="50" t="s">
        <v>37</v>
      </c>
      <c r="L428" s="51">
        <v>33465.727175</v>
      </c>
      <c r="M428" s="51">
        <v>19929546.664099999</v>
      </c>
      <c r="N428" s="51">
        <v>457.52126681599998</v>
      </c>
      <c r="O428" s="51">
        <v>449.75</v>
      </c>
    </row>
    <row r="429" spans="1:15" x14ac:dyDescent="0.25">
      <c r="A429" s="50">
        <v>428</v>
      </c>
      <c r="B429" s="51">
        <v>4176</v>
      </c>
      <c r="C429" s="51">
        <v>4176</v>
      </c>
      <c r="D429" s="51">
        <v>785</v>
      </c>
      <c r="E429" s="50" t="s">
        <v>58</v>
      </c>
      <c r="F429" s="50" t="s">
        <v>59</v>
      </c>
      <c r="G429" s="50" t="s">
        <v>343</v>
      </c>
      <c r="H429" s="52">
        <v>38776</v>
      </c>
      <c r="I429" s="50" t="s">
        <v>61</v>
      </c>
      <c r="J429" s="50" t="s">
        <v>62</v>
      </c>
      <c r="K429" s="50" t="s">
        <v>37</v>
      </c>
      <c r="L429" s="51">
        <v>36797.9662561</v>
      </c>
      <c r="M429" s="51">
        <v>34807270.015600003</v>
      </c>
      <c r="N429" s="51">
        <v>799.06816448899997</v>
      </c>
      <c r="O429" s="51">
        <v>785</v>
      </c>
    </row>
    <row r="430" spans="1:15" x14ac:dyDescent="0.25">
      <c r="A430" s="50">
        <v>429</v>
      </c>
      <c r="B430" s="51">
        <v>4177</v>
      </c>
      <c r="C430" s="51">
        <v>4177</v>
      </c>
      <c r="D430" s="51">
        <v>509.86</v>
      </c>
      <c r="E430" s="50" t="s">
        <v>58</v>
      </c>
      <c r="F430" s="50" t="s">
        <v>59</v>
      </c>
      <c r="G430" s="50" t="s">
        <v>343</v>
      </c>
      <c r="H430" s="52">
        <v>38776</v>
      </c>
      <c r="I430" s="50" t="s">
        <v>61</v>
      </c>
      <c r="J430" s="50" t="s">
        <v>62</v>
      </c>
      <c r="K430" s="50" t="s">
        <v>37</v>
      </c>
      <c r="L430" s="51">
        <v>20224.536887800001</v>
      </c>
      <c r="M430" s="51">
        <v>22774227.391800001</v>
      </c>
      <c r="N430" s="51">
        <v>522.82641159299999</v>
      </c>
      <c r="O430" s="51">
        <v>509.86</v>
      </c>
    </row>
    <row r="431" spans="1:15" x14ac:dyDescent="0.25">
      <c r="A431" s="50">
        <v>430</v>
      </c>
      <c r="B431" s="51">
        <v>4178</v>
      </c>
      <c r="C431" s="51">
        <v>4178</v>
      </c>
      <c r="D431" s="51">
        <v>141.08000000000001</v>
      </c>
      <c r="E431" s="50" t="s">
        <v>58</v>
      </c>
      <c r="F431" s="50" t="s">
        <v>59</v>
      </c>
      <c r="G431" s="50" t="s">
        <v>345</v>
      </c>
      <c r="H431" s="52">
        <v>38776</v>
      </c>
      <c r="I431" s="50" t="s">
        <v>61</v>
      </c>
      <c r="J431" s="50" t="s">
        <v>62</v>
      </c>
      <c r="K431" s="50" t="s">
        <v>37</v>
      </c>
      <c r="L431" s="51">
        <v>23181.476629199999</v>
      </c>
      <c r="M431" s="51">
        <v>6029870.65436</v>
      </c>
      <c r="N431" s="51">
        <v>138.427336408</v>
      </c>
      <c r="O431" s="51">
        <v>138.427336408</v>
      </c>
    </row>
    <row r="432" spans="1:15" x14ac:dyDescent="0.25">
      <c r="A432" s="50">
        <v>431</v>
      </c>
      <c r="B432" s="51">
        <v>4179</v>
      </c>
      <c r="C432" s="51">
        <v>4179</v>
      </c>
      <c r="D432" s="51">
        <v>330</v>
      </c>
      <c r="E432" s="50" t="s">
        <v>58</v>
      </c>
      <c r="F432" s="50" t="s">
        <v>59</v>
      </c>
      <c r="G432" s="50" t="s">
        <v>345</v>
      </c>
      <c r="H432" s="52">
        <v>38776</v>
      </c>
      <c r="I432" s="50" t="s">
        <v>61</v>
      </c>
      <c r="J432" s="50" t="s">
        <v>62</v>
      </c>
      <c r="K432" s="50" t="s">
        <v>37</v>
      </c>
      <c r="L432" s="51">
        <v>16016.1696479</v>
      </c>
      <c r="M432" s="51">
        <v>14346390.794199999</v>
      </c>
      <c r="N432" s="51">
        <v>329.34913176999999</v>
      </c>
      <c r="O432" s="51">
        <v>329.34913176999999</v>
      </c>
    </row>
    <row r="433" spans="1:15" x14ac:dyDescent="0.25">
      <c r="A433" s="50">
        <v>432</v>
      </c>
      <c r="B433" s="51">
        <v>4252</v>
      </c>
      <c r="C433" s="51">
        <v>4252</v>
      </c>
      <c r="D433" s="51">
        <v>79.5</v>
      </c>
      <c r="E433" s="50" t="s">
        <v>58</v>
      </c>
      <c r="F433" s="50" t="s">
        <v>59</v>
      </c>
      <c r="G433" s="50" t="s">
        <v>346</v>
      </c>
      <c r="H433" s="52">
        <v>38804</v>
      </c>
      <c r="I433" s="50" t="s">
        <v>61</v>
      </c>
      <c r="J433" s="50" t="s">
        <v>62</v>
      </c>
      <c r="K433" s="50" t="s">
        <v>37</v>
      </c>
      <c r="L433" s="51">
        <v>9352.6107293900004</v>
      </c>
      <c r="M433" s="51">
        <v>3569139.1019100002</v>
      </c>
      <c r="N433" s="51">
        <v>81.936487110000002</v>
      </c>
      <c r="O433" s="51">
        <v>79.5</v>
      </c>
    </row>
    <row r="434" spans="1:15" x14ac:dyDescent="0.25">
      <c r="A434" s="50">
        <v>433</v>
      </c>
      <c r="B434" s="51">
        <v>4257</v>
      </c>
      <c r="C434" s="51">
        <v>4257</v>
      </c>
      <c r="D434" s="51">
        <v>80</v>
      </c>
      <c r="E434" s="50" t="s">
        <v>58</v>
      </c>
      <c r="F434" s="50" t="s">
        <v>59</v>
      </c>
      <c r="G434" s="50" t="s">
        <v>347</v>
      </c>
      <c r="H434" s="52">
        <v>38791</v>
      </c>
      <c r="I434" s="50" t="s">
        <v>61</v>
      </c>
      <c r="J434" s="50" t="s">
        <v>62</v>
      </c>
      <c r="K434" s="50" t="s">
        <v>37</v>
      </c>
      <c r="L434" s="51">
        <v>8255.0524482000001</v>
      </c>
      <c r="M434" s="51">
        <v>3695863.6688000001</v>
      </c>
      <c r="N434" s="51">
        <v>84.845694497300002</v>
      </c>
      <c r="O434" s="51">
        <v>80</v>
      </c>
    </row>
    <row r="435" spans="1:15" x14ac:dyDescent="0.25">
      <c r="A435" s="50">
        <v>434</v>
      </c>
      <c r="B435" s="51">
        <v>4258</v>
      </c>
      <c r="C435" s="51">
        <v>4258</v>
      </c>
      <c r="D435" s="51">
        <v>100</v>
      </c>
      <c r="E435" s="50" t="s">
        <v>58</v>
      </c>
      <c r="F435" s="50" t="s">
        <v>59</v>
      </c>
      <c r="G435" s="50" t="s">
        <v>348</v>
      </c>
      <c r="H435" s="52">
        <v>38796</v>
      </c>
      <c r="I435" s="50" t="s">
        <v>61</v>
      </c>
      <c r="J435" s="50" t="s">
        <v>62</v>
      </c>
      <c r="K435" s="50" t="s">
        <v>37</v>
      </c>
      <c r="L435" s="51">
        <v>12040.066122</v>
      </c>
      <c r="M435" s="51">
        <v>4438167.9338199999</v>
      </c>
      <c r="N435" s="51">
        <v>101.88672375</v>
      </c>
      <c r="O435" s="51">
        <v>100</v>
      </c>
    </row>
    <row r="436" spans="1:15" x14ac:dyDescent="0.25">
      <c r="A436" s="50">
        <v>435</v>
      </c>
      <c r="B436" s="51">
        <v>4259</v>
      </c>
      <c r="C436" s="51">
        <v>4259</v>
      </c>
      <c r="D436" s="51">
        <v>1676.37</v>
      </c>
      <c r="E436" s="50" t="s">
        <v>58</v>
      </c>
      <c r="F436" s="50" t="s">
        <v>59</v>
      </c>
      <c r="G436" s="50" t="s">
        <v>90</v>
      </c>
      <c r="H436" s="52">
        <v>38791</v>
      </c>
      <c r="I436" s="50" t="s">
        <v>61</v>
      </c>
      <c r="J436" s="50" t="s">
        <v>62</v>
      </c>
      <c r="K436" s="50" t="s">
        <v>37</v>
      </c>
      <c r="L436" s="51">
        <v>41091.622304800003</v>
      </c>
      <c r="M436" s="51">
        <v>65925662.255599998</v>
      </c>
      <c r="N436" s="51">
        <v>1513.45100916</v>
      </c>
      <c r="O436" s="51">
        <v>1513.45100916</v>
      </c>
    </row>
    <row r="437" spans="1:15" x14ac:dyDescent="0.25">
      <c r="A437" s="50">
        <v>436</v>
      </c>
      <c r="B437" s="51">
        <v>4343</v>
      </c>
      <c r="C437" s="51">
        <v>4343</v>
      </c>
      <c r="D437" s="51">
        <v>1863.15</v>
      </c>
      <c r="E437" s="50" t="s">
        <v>58</v>
      </c>
      <c r="F437" s="50" t="s">
        <v>59</v>
      </c>
      <c r="G437" s="50" t="s">
        <v>349</v>
      </c>
      <c r="H437" s="52">
        <v>38882</v>
      </c>
      <c r="I437" s="50" t="s">
        <v>61</v>
      </c>
      <c r="J437" s="50" t="s">
        <v>88</v>
      </c>
      <c r="K437" s="50" t="s">
        <v>37</v>
      </c>
      <c r="L437" s="51">
        <v>40364.710413699999</v>
      </c>
      <c r="M437" s="51">
        <v>84527100.586700007</v>
      </c>
      <c r="N437" s="51">
        <v>1940.482982</v>
      </c>
      <c r="O437" s="51">
        <v>1863.15</v>
      </c>
    </row>
    <row r="438" spans="1:15" x14ac:dyDescent="0.25">
      <c r="A438" s="50">
        <v>437</v>
      </c>
      <c r="B438" s="51">
        <v>4434</v>
      </c>
      <c r="C438" s="51">
        <v>4434</v>
      </c>
      <c r="D438" s="51">
        <v>106493.11</v>
      </c>
      <c r="E438" s="50" t="s">
        <v>58</v>
      </c>
      <c r="F438" s="50" t="s">
        <v>350</v>
      </c>
      <c r="G438" s="50" t="s">
        <v>351</v>
      </c>
      <c r="H438" s="52">
        <v>38909</v>
      </c>
      <c r="I438" s="50" t="s">
        <v>61</v>
      </c>
      <c r="J438" s="50" t="s">
        <v>62</v>
      </c>
      <c r="K438" s="50" t="s">
        <v>37</v>
      </c>
      <c r="L438" s="51">
        <v>251868.90631200001</v>
      </c>
      <c r="M438" s="51">
        <v>2194014548.3200002</v>
      </c>
      <c r="N438" s="51">
        <v>50367.8449129</v>
      </c>
      <c r="O438" s="51">
        <v>50367.8449129</v>
      </c>
    </row>
    <row r="439" spans="1:15" x14ac:dyDescent="0.25">
      <c r="A439" s="50">
        <v>438</v>
      </c>
      <c r="B439" s="51">
        <v>4458</v>
      </c>
      <c r="C439" s="51">
        <v>4458</v>
      </c>
      <c r="D439" s="51">
        <v>625.53</v>
      </c>
      <c r="E439" s="50" t="s">
        <v>58</v>
      </c>
      <c r="F439" s="50" t="s">
        <v>59</v>
      </c>
      <c r="G439" s="50" t="s">
        <v>352</v>
      </c>
      <c r="H439" s="52">
        <v>38868</v>
      </c>
      <c r="I439" s="50" t="s">
        <v>61</v>
      </c>
      <c r="J439" s="50" t="s">
        <v>62</v>
      </c>
      <c r="K439" s="50" t="s">
        <v>37</v>
      </c>
      <c r="L439" s="51">
        <v>51113.276201400004</v>
      </c>
      <c r="M439" s="51">
        <v>53235010.993699998</v>
      </c>
      <c r="N439" s="51">
        <v>1222.11257884</v>
      </c>
      <c r="O439" s="51">
        <v>625.53</v>
      </c>
    </row>
    <row r="440" spans="1:15" x14ac:dyDescent="0.25">
      <c r="A440" s="50">
        <v>439</v>
      </c>
      <c r="B440" s="51">
        <v>4512</v>
      </c>
      <c r="C440" s="51">
        <v>4512</v>
      </c>
      <c r="D440" s="51">
        <v>483.1</v>
      </c>
      <c r="E440" s="50" t="s">
        <v>58</v>
      </c>
      <c r="F440" s="50" t="s">
        <v>59</v>
      </c>
      <c r="G440" s="50" t="s">
        <v>353</v>
      </c>
      <c r="H440" s="52">
        <v>38819</v>
      </c>
      <c r="I440" s="50" t="s">
        <v>61</v>
      </c>
      <c r="J440" s="50" t="s">
        <v>62</v>
      </c>
      <c r="K440" s="50" t="s">
        <v>37</v>
      </c>
      <c r="L440" s="51">
        <v>24092.283652599999</v>
      </c>
      <c r="M440" s="51">
        <v>21267474.322999999</v>
      </c>
      <c r="N440" s="51">
        <v>488.23598239699999</v>
      </c>
      <c r="O440" s="51">
        <v>483.1</v>
      </c>
    </row>
    <row r="441" spans="1:15" x14ac:dyDescent="0.25">
      <c r="A441" s="50">
        <v>440</v>
      </c>
      <c r="B441" s="51">
        <v>4530</v>
      </c>
      <c r="C441" s="51">
        <v>4530</v>
      </c>
      <c r="D441" s="51">
        <v>308</v>
      </c>
      <c r="E441" s="50" t="s">
        <v>58</v>
      </c>
      <c r="F441" s="50" t="s">
        <v>59</v>
      </c>
      <c r="G441" s="50" t="s">
        <v>354</v>
      </c>
      <c r="H441" s="52">
        <v>39007</v>
      </c>
      <c r="I441" s="50" t="s">
        <v>61</v>
      </c>
      <c r="J441" s="50" t="s">
        <v>62</v>
      </c>
      <c r="K441" s="50" t="s">
        <v>37</v>
      </c>
      <c r="L441" s="51">
        <v>18639.200742000001</v>
      </c>
      <c r="M441" s="51">
        <v>13858480.3095</v>
      </c>
      <c r="N441" s="51">
        <v>318.14820348000001</v>
      </c>
      <c r="O441" s="51">
        <v>308</v>
      </c>
    </row>
    <row r="442" spans="1:15" x14ac:dyDescent="0.25">
      <c r="A442" s="50">
        <v>441</v>
      </c>
      <c r="B442" s="51">
        <v>4531</v>
      </c>
      <c r="C442" s="51">
        <v>4531</v>
      </c>
      <c r="D442" s="51">
        <v>569.58000000000004</v>
      </c>
      <c r="E442" s="50" t="s">
        <v>58</v>
      </c>
      <c r="F442" s="50" t="s">
        <v>59</v>
      </c>
      <c r="G442" s="50" t="s">
        <v>354</v>
      </c>
      <c r="H442" s="52">
        <v>39007</v>
      </c>
      <c r="I442" s="50" t="s">
        <v>61</v>
      </c>
      <c r="J442" s="50" t="s">
        <v>62</v>
      </c>
      <c r="K442" s="50" t="s">
        <v>37</v>
      </c>
      <c r="L442" s="51">
        <v>30662.640843900001</v>
      </c>
      <c r="M442" s="51">
        <v>25366856.2949</v>
      </c>
      <c r="N442" s="51">
        <v>582.34521952700004</v>
      </c>
      <c r="O442" s="51">
        <v>569.58000000000004</v>
      </c>
    </row>
    <row r="443" spans="1:15" x14ac:dyDescent="0.25">
      <c r="A443" s="50">
        <v>442</v>
      </c>
      <c r="B443" s="51">
        <v>4736</v>
      </c>
      <c r="C443" s="51">
        <v>4736</v>
      </c>
      <c r="D443" s="51">
        <v>199.93</v>
      </c>
      <c r="E443" s="50" t="s">
        <v>58</v>
      </c>
      <c r="F443" s="50" t="s">
        <v>59</v>
      </c>
      <c r="G443" s="50" t="s">
        <v>355</v>
      </c>
      <c r="H443" s="52">
        <v>39036</v>
      </c>
      <c r="I443" s="50" t="s">
        <v>61</v>
      </c>
      <c r="J443" s="50" t="s">
        <v>62</v>
      </c>
      <c r="K443" s="50" t="s">
        <v>37</v>
      </c>
      <c r="L443" s="51">
        <v>16024.742960600001</v>
      </c>
      <c r="M443" s="51">
        <v>8915490.3295600004</v>
      </c>
      <c r="N443" s="51">
        <v>204.67231385700001</v>
      </c>
      <c r="O443" s="51">
        <v>199.93</v>
      </c>
    </row>
    <row r="444" spans="1:15" x14ac:dyDescent="0.25">
      <c r="A444" s="50">
        <v>443</v>
      </c>
      <c r="B444" s="51">
        <v>4772</v>
      </c>
      <c r="C444" s="51">
        <v>4772</v>
      </c>
      <c r="D444" s="51">
        <v>948</v>
      </c>
      <c r="E444" s="50" t="s">
        <v>58</v>
      </c>
      <c r="F444" s="50" t="s">
        <v>59</v>
      </c>
      <c r="G444" s="50" t="s">
        <v>356</v>
      </c>
      <c r="H444" s="52">
        <v>37956</v>
      </c>
      <c r="I444" s="50" t="s">
        <v>61</v>
      </c>
      <c r="J444" s="50" t="s">
        <v>62</v>
      </c>
      <c r="K444" s="50" t="s">
        <v>37</v>
      </c>
      <c r="L444" s="51">
        <v>28344.2332823</v>
      </c>
      <c r="M444" s="51">
        <v>42571298.923799999</v>
      </c>
      <c r="N444" s="51">
        <v>977.30645568199998</v>
      </c>
      <c r="O444" s="51">
        <v>948</v>
      </c>
    </row>
    <row r="445" spans="1:15" x14ac:dyDescent="0.25">
      <c r="A445" s="50">
        <v>444</v>
      </c>
      <c r="B445" s="51">
        <v>4805</v>
      </c>
      <c r="C445" s="51">
        <v>4805</v>
      </c>
      <c r="D445" s="51">
        <v>249.08</v>
      </c>
      <c r="E445" s="50" t="s">
        <v>58</v>
      </c>
      <c r="F445" s="50" t="s">
        <v>59</v>
      </c>
      <c r="G445" s="50" t="s">
        <v>357</v>
      </c>
      <c r="H445" s="52">
        <v>39058</v>
      </c>
      <c r="I445" s="50" t="s">
        <v>61</v>
      </c>
      <c r="J445" s="50" t="s">
        <v>104</v>
      </c>
      <c r="K445" s="50" t="s">
        <v>37</v>
      </c>
      <c r="L445" s="51">
        <v>18838.3443511</v>
      </c>
      <c r="M445" s="51">
        <v>10837802.8705</v>
      </c>
      <c r="N445" s="51">
        <v>248.80271400000001</v>
      </c>
      <c r="O445" s="51">
        <v>248.80271400000001</v>
      </c>
    </row>
    <row r="446" spans="1:15" x14ac:dyDescent="0.25">
      <c r="A446" s="50">
        <v>445</v>
      </c>
      <c r="B446" s="51">
        <v>4910</v>
      </c>
      <c r="C446" s="51">
        <v>4910</v>
      </c>
      <c r="D446" s="51">
        <v>200</v>
      </c>
      <c r="E446" s="50" t="s">
        <v>58</v>
      </c>
      <c r="F446" s="50" t="s">
        <v>59</v>
      </c>
      <c r="G446" s="50" t="s">
        <v>105</v>
      </c>
      <c r="H446" s="52">
        <v>39101</v>
      </c>
      <c r="I446" s="50" t="s">
        <v>61</v>
      </c>
      <c r="J446" s="50" t="s">
        <v>62</v>
      </c>
      <c r="K446" s="50" t="s">
        <v>37</v>
      </c>
      <c r="L446" s="51">
        <v>15260.462521900001</v>
      </c>
      <c r="M446" s="51">
        <v>7947526.1931299996</v>
      </c>
      <c r="N446" s="51">
        <v>182.45082606400001</v>
      </c>
      <c r="O446" s="51">
        <v>182.45082606400001</v>
      </c>
    </row>
    <row r="447" spans="1:15" x14ac:dyDescent="0.25">
      <c r="A447" s="50">
        <v>446</v>
      </c>
      <c r="B447" s="51">
        <v>4922</v>
      </c>
      <c r="C447" s="51">
        <v>4922</v>
      </c>
      <c r="D447" s="51">
        <v>200</v>
      </c>
      <c r="E447" s="50" t="s">
        <v>58</v>
      </c>
      <c r="F447" s="50" t="s">
        <v>59</v>
      </c>
      <c r="G447" s="50" t="s">
        <v>358</v>
      </c>
      <c r="H447" s="52">
        <v>39125</v>
      </c>
      <c r="I447" s="50" t="s">
        <v>61</v>
      </c>
      <c r="J447" s="50" t="s">
        <v>62</v>
      </c>
      <c r="K447" s="50" t="s">
        <v>37</v>
      </c>
      <c r="L447" s="51">
        <v>14373.971315700001</v>
      </c>
      <c r="M447" s="51">
        <v>8682978.3870899994</v>
      </c>
      <c r="N447" s="51">
        <v>199.33455278</v>
      </c>
      <c r="O447" s="51">
        <v>199.33455278</v>
      </c>
    </row>
    <row r="448" spans="1:15" x14ac:dyDescent="0.25">
      <c r="A448" s="50">
        <v>447</v>
      </c>
      <c r="B448" s="51">
        <v>4975</v>
      </c>
      <c r="C448" s="51">
        <v>4975</v>
      </c>
      <c r="D448" s="51">
        <v>1737.44</v>
      </c>
      <c r="E448" s="50" t="s">
        <v>58</v>
      </c>
      <c r="F448" s="50" t="s">
        <v>59</v>
      </c>
      <c r="G448" s="50" t="s">
        <v>106</v>
      </c>
      <c r="H448" s="52">
        <v>38322</v>
      </c>
      <c r="I448" s="50" t="s">
        <v>61</v>
      </c>
      <c r="J448" s="50" t="s">
        <v>62</v>
      </c>
      <c r="K448" s="50" t="s">
        <v>37</v>
      </c>
      <c r="L448" s="51">
        <v>5744.9530717400003</v>
      </c>
      <c r="M448" s="51">
        <v>911032.61233499995</v>
      </c>
      <c r="N448" s="51">
        <v>20.9145146115</v>
      </c>
      <c r="O448" s="51">
        <v>20.9145146115</v>
      </c>
    </row>
    <row r="449" spans="1:15" x14ac:dyDescent="0.25">
      <c r="A449" s="50">
        <v>448</v>
      </c>
      <c r="B449" s="51">
        <v>5102</v>
      </c>
      <c r="C449" s="51">
        <v>5102</v>
      </c>
      <c r="D449" s="51">
        <v>169.61</v>
      </c>
      <c r="E449" s="50" t="s">
        <v>58</v>
      </c>
      <c r="F449" s="50" t="s">
        <v>182</v>
      </c>
      <c r="G449" s="50" t="s">
        <v>359</v>
      </c>
      <c r="H449" s="52">
        <v>39150</v>
      </c>
      <c r="I449" s="50" t="s">
        <v>61</v>
      </c>
      <c r="J449" s="50" t="s">
        <v>62</v>
      </c>
      <c r="K449" s="50" t="s">
        <v>37</v>
      </c>
      <c r="L449" s="51">
        <v>14942.3575557</v>
      </c>
      <c r="M449" s="51">
        <v>7466616.9611499999</v>
      </c>
      <c r="N449" s="51">
        <v>171.41062506200001</v>
      </c>
      <c r="O449" s="51">
        <v>169.61</v>
      </c>
    </row>
    <row r="450" spans="1:15" x14ac:dyDescent="0.25">
      <c r="A450" s="50">
        <v>449</v>
      </c>
      <c r="B450" s="51">
        <v>5127</v>
      </c>
      <c r="C450" s="51">
        <v>5127</v>
      </c>
      <c r="D450" s="51">
        <v>6548.09</v>
      </c>
      <c r="E450" s="50" t="s">
        <v>58</v>
      </c>
      <c r="F450" s="50" t="s">
        <v>59</v>
      </c>
      <c r="G450" s="50" t="s">
        <v>113</v>
      </c>
      <c r="H450" s="52">
        <v>39205</v>
      </c>
      <c r="I450" s="50" t="s">
        <v>61</v>
      </c>
      <c r="J450" s="50" t="s">
        <v>62</v>
      </c>
      <c r="K450" s="50" t="s">
        <v>37</v>
      </c>
      <c r="L450" s="51">
        <v>57024.987442700003</v>
      </c>
      <c r="M450" s="51">
        <v>48277414.809100002</v>
      </c>
      <c r="N450" s="51">
        <v>1108.30137556</v>
      </c>
      <c r="O450" s="51">
        <v>1108.30137556</v>
      </c>
    </row>
    <row r="451" spans="1:15" x14ac:dyDescent="0.25">
      <c r="A451" s="50">
        <v>450</v>
      </c>
      <c r="B451" s="51">
        <v>5128</v>
      </c>
      <c r="C451" s="51">
        <v>5128</v>
      </c>
      <c r="D451" s="51">
        <v>2046.09</v>
      </c>
      <c r="E451" s="50" t="s">
        <v>58</v>
      </c>
      <c r="F451" s="50" t="s">
        <v>59</v>
      </c>
      <c r="G451" s="50" t="s">
        <v>114</v>
      </c>
      <c r="H451" s="52">
        <v>38923</v>
      </c>
      <c r="I451" s="50" t="s">
        <v>61</v>
      </c>
      <c r="J451" s="50" t="s">
        <v>62</v>
      </c>
      <c r="K451" s="50" t="s">
        <v>37</v>
      </c>
      <c r="L451" s="51">
        <v>40731.948159300002</v>
      </c>
      <c r="M451" s="51">
        <v>85689532.244900003</v>
      </c>
      <c r="N451" s="51">
        <v>1967.16884766</v>
      </c>
      <c r="O451" s="51">
        <v>1967.16884766</v>
      </c>
    </row>
    <row r="452" spans="1:15" x14ac:dyDescent="0.25">
      <c r="A452" s="50">
        <v>451</v>
      </c>
      <c r="B452" s="51">
        <v>5151</v>
      </c>
      <c r="C452" s="51">
        <v>5151</v>
      </c>
      <c r="D452" s="51">
        <v>26117.7</v>
      </c>
      <c r="E452" s="50" t="s">
        <v>58</v>
      </c>
      <c r="F452" s="50" t="s">
        <v>360</v>
      </c>
      <c r="G452" s="50" t="s">
        <v>288</v>
      </c>
      <c r="H452" s="52">
        <v>38723</v>
      </c>
      <c r="I452" s="50" t="s">
        <v>61</v>
      </c>
      <c r="J452" s="50" t="s">
        <v>62</v>
      </c>
      <c r="K452" s="50" t="s">
        <v>37</v>
      </c>
      <c r="L452" s="51">
        <v>116313.830678</v>
      </c>
      <c r="M452" s="51">
        <v>699023860.89999998</v>
      </c>
      <c r="N452" s="51">
        <v>16047.4439165</v>
      </c>
      <c r="O452" s="51">
        <v>16047.4439165</v>
      </c>
    </row>
    <row r="453" spans="1:15" x14ac:dyDescent="0.25">
      <c r="A453" s="50">
        <v>452</v>
      </c>
      <c r="B453" s="51">
        <v>5155</v>
      </c>
      <c r="C453" s="51">
        <v>5155</v>
      </c>
      <c r="D453" s="51">
        <v>837.05</v>
      </c>
      <c r="E453" s="50" t="s">
        <v>58</v>
      </c>
      <c r="F453" s="50" t="s">
        <v>59</v>
      </c>
      <c r="G453" s="50" t="s">
        <v>361</v>
      </c>
      <c r="H453" s="52">
        <v>39199</v>
      </c>
      <c r="I453" s="50" t="s">
        <v>61</v>
      </c>
      <c r="J453" s="50" t="s">
        <v>62</v>
      </c>
      <c r="K453" s="50" t="s">
        <v>37</v>
      </c>
      <c r="L453" s="51">
        <v>31421.449752</v>
      </c>
      <c r="M453" s="51">
        <v>36601934.058799997</v>
      </c>
      <c r="N453" s="51">
        <v>840.26814662499999</v>
      </c>
      <c r="O453" s="51">
        <v>837.05</v>
      </c>
    </row>
    <row r="454" spans="1:15" x14ac:dyDescent="0.25">
      <c r="A454" s="50">
        <v>453</v>
      </c>
      <c r="B454" s="51">
        <v>5156</v>
      </c>
      <c r="C454" s="51">
        <v>5156</v>
      </c>
      <c r="D454" s="51">
        <v>1329.31</v>
      </c>
      <c r="E454" s="50" t="s">
        <v>58</v>
      </c>
      <c r="F454" s="50" t="s">
        <v>59</v>
      </c>
      <c r="G454" s="50" t="s">
        <v>195</v>
      </c>
      <c r="H454" s="52">
        <v>39189</v>
      </c>
      <c r="I454" s="50" t="s">
        <v>61</v>
      </c>
      <c r="J454" s="50" t="s">
        <v>62</v>
      </c>
      <c r="K454" s="50" t="s">
        <v>37</v>
      </c>
      <c r="L454" s="51">
        <v>32165.9383265</v>
      </c>
      <c r="M454" s="51">
        <v>59564104.971000001</v>
      </c>
      <c r="N454" s="51">
        <v>1367.40916502</v>
      </c>
      <c r="O454" s="51">
        <v>1329.31</v>
      </c>
    </row>
    <row r="455" spans="1:15" x14ac:dyDescent="0.25">
      <c r="A455" s="50">
        <v>454</v>
      </c>
      <c r="B455" s="51">
        <v>5157</v>
      </c>
      <c r="C455" s="51">
        <v>5157</v>
      </c>
      <c r="D455" s="51">
        <v>4145.8</v>
      </c>
      <c r="E455" s="50" t="s">
        <v>58</v>
      </c>
      <c r="F455" s="50" t="s">
        <v>182</v>
      </c>
      <c r="G455" s="50" t="s">
        <v>195</v>
      </c>
      <c r="H455" s="52">
        <v>39189</v>
      </c>
      <c r="I455" s="50" t="s">
        <v>61</v>
      </c>
      <c r="J455" s="50" t="s">
        <v>62</v>
      </c>
      <c r="K455" s="50" t="s">
        <v>37</v>
      </c>
      <c r="L455" s="51">
        <v>164163.69437899999</v>
      </c>
      <c r="M455" s="51">
        <v>130313765.207</v>
      </c>
      <c r="N455" s="51">
        <v>2991.60437245</v>
      </c>
      <c r="O455" s="51">
        <v>2991.60437245</v>
      </c>
    </row>
    <row r="456" spans="1:15" x14ac:dyDescent="0.25">
      <c r="A456" s="50">
        <v>455</v>
      </c>
      <c r="B456" s="51">
        <v>5295</v>
      </c>
      <c r="C456" s="51">
        <v>5295</v>
      </c>
      <c r="D456" s="51">
        <v>348.58</v>
      </c>
      <c r="E456" s="50" t="s">
        <v>58</v>
      </c>
      <c r="F456" s="50" t="s">
        <v>59</v>
      </c>
      <c r="G456" s="50" t="s">
        <v>119</v>
      </c>
      <c r="H456" s="52">
        <v>39114</v>
      </c>
      <c r="I456" s="50" t="s">
        <v>61</v>
      </c>
      <c r="J456" s="50" t="s">
        <v>62</v>
      </c>
      <c r="K456" s="50" t="s">
        <v>37</v>
      </c>
      <c r="L456" s="51">
        <v>16545.547534699999</v>
      </c>
      <c r="M456" s="51">
        <v>15224035.3915</v>
      </c>
      <c r="N456" s="51">
        <v>349.49715995899999</v>
      </c>
      <c r="O456" s="51">
        <v>348.58</v>
      </c>
    </row>
    <row r="457" spans="1:15" x14ac:dyDescent="0.25">
      <c r="A457" s="50">
        <v>456</v>
      </c>
      <c r="B457" s="51">
        <v>5298</v>
      </c>
      <c r="C457" s="51">
        <v>5298</v>
      </c>
      <c r="D457" s="51">
        <v>3622.78</v>
      </c>
      <c r="E457" s="50" t="s">
        <v>58</v>
      </c>
      <c r="F457" s="50" t="s">
        <v>59</v>
      </c>
      <c r="G457" s="50" t="s">
        <v>362</v>
      </c>
      <c r="H457" s="52">
        <v>39216</v>
      </c>
      <c r="I457" s="50" t="s">
        <v>61</v>
      </c>
      <c r="J457" s="50" t="s">
        <v>62</v>
      </c>
      <c r="K457" s="50" t="s">
        <v>37</v>
      </c>
      <c r="L457" s="51">
        <v>53704.582273</v>
      </c>
      <c r="M457" s="51">
        <v>159539196.02700001</v>
      </c>
      <c r="N457" s="51">
        <v>3662.5306286999999</v>
      </c>
      <c r="O457" s="51">
        <v>3622.78</v>
      </c>
    </row>
    <row r="458" spans="1:15" x14ac:dyDescent="0.25">
      <c r="A458" s="50">
        <v>457</v>
      </c>
      <c r="B458" s="51">
        <v>5299</v>
      </c>
      <c r="C458" s="51">
        <v>5299</v>
      </c>
      <c r="D458" s="51">
        <v>670</v>
      </c>
      <c r="E458" s="50" t="s">
        <v>58</v>
      </c>
      <c r="F458" s="50" t="s">
        <v>59</v>
      </c>
      <c r="G458" s="50" t="s">
        <v>363</v>
      </c>
      <c r="H458" s="52">
        <v>39191</v>
      </c>
      <c r="I458" s="50" t="s">
        <v>61</v>
      </c>
      <c r="J458" s="50" t="s">
        <v>62</v>
      </c>
      <c r="K458" s="50" t="s">
        <v>37</v>
      </c>
      <c r="L458" s="51">
        <v>21657.581945499998</v>
      </c>
      <c r="M458" s="51">
        <v>29311394.934799999</v>
      </c>
      <c r="N458" s="51">
        <v>672.89972866699998</v>
      </c>
      <c r="O458" s="51">
        <v>670</v>
      </c>
    </row>
    <row r="459" spans="1:15" x14ac:dyDescent="0.25">
      <c r="A459" s="50">
        <v>458</v>
      </c>
      <c r="B459" s="51">
        <v>5303</v>
      </c>
      <c r="C459" s="51">
        <v>5303</v>
      </c>
      <c r="D459" s="51">
        <v>29841.83</v>
      </c>
      <c r="E459" s="50" t="s">
        <v>58</v>
      </c>
      <c r="F459" s="50" t="s">
        <v>360</v>
      </c>
      <c r="G459" s="50" t="s">
        <v>364</v>
      </c>
      <c r="H459" s="52">
        <v>39006</v>
      </c>
      <c r="I459" s="50" t="s">
        <v>61</v>
      </c>
      <c r="J459" s="50" t="s">
        <v>136</v>
      </c>
      <c r="K459" s="50" t="s">
        <v>37</v>
      </c>
      <c r="L459" s="51">
        <v>287558.10696900001</v>
      </c>
      <c r="M459" s="51">
        <v>554177112.26600003</v>
      </c>
      <c r="N459" s="51">
        <v>12722.206817800001</v>
      </c>
      <c r="O459" s="51">
        <v>12722.206817800001</v>
      </c>
    </row>
    <row r="460" spans="1:15" x14ac:dyDescent="0.25">
      <c r="A460" s="50">
        <v>459</v>
      </c>
      <c r="B460" s="51">
        <v>5454</v>
      </c>
      <c r="C460" s="51">
        <v>5454</v>
      </c>
      <c r="D460" s="51">
        <v>684.94</v>
      </c>
      <c r="E460" s="50" t="s">
        <v>58</v>
      </c>
      <c r="F460" s="50" t="s">
        <v>59</v>
      </c>
      <c r="G460" s="50" t="s">
        <v>365</v>
      </c>
      <c r="H460" s="52">
        <v>39311</v>
      </c>
      <c r="I460" s="50" t="s">
        <v>61</v>
      </c>
      <c r="J460" s="50" t="s">
        <v>62</v>
      </c>
      <c r="K460" s="50" t="s">
        <v>37</v>
      </c>
      <c r="L460" s="51">
        <v>34399.878222799998</v>
      </c>
      <c r="M460" s="51">
        <v>30082939.1745</v>
      </c>
      <c r="N460" s="51">
        <v>690.61201805899998</v>
      </c>
      <c r="O460" s="51">
        <v>684.94</v>
      </c>
    </row>
    <row r="461" spans="1:15" x14ac:dyDescent="0.25">
      <c r="A461" s="50">
        <v>460</v>
      </c>
      <c r="B461" s="51">
        <v>5461</v>
      </c>
      <c r="C461" s="51">
        <v>5461</v>
      </c>
      <c r="D461" s="51">
        <v>544.27</v>
      </c>
      <c r="E461" s="50" t="s">
        <v>58</v>
      </c>
      <c r="F461" s="50" t="s">
        <v>59</v>
      </c>
      <c r="G461" s="50" t="s">
        <v>366</v>
      </c>
      <c r="H461" s="52">
        <v>39322</v>
      </c>
      <c r="I461" s="50" t="s">
        <v>61</v>
      </c>
      <c r="J461" s="50" t="s">
        <v>62</v>
      </c>
      <c r="K461" s="50" t="s">
        <v>37</v>
      </c>
      <c r="L461" s="51">
        <v>20784.241784999998</v>
      </c>
      <c r="M461" s="51">
        <v>24334476.445</v>
      </c>
      <c r="N461" s="51">
        <v>558.64494451899998</v>
      </c>
      <c r="O461" s="51">
        <v>544.27</v>
      </c>
    </row>
    <row r="462" spans="1:15" x14ac:dyDescent="0.25">
      <c r="A462" s="50">
        <v>461</v>
      </c>
      <c r="B462" s="51">
        <v>5520</v>
      </c>
      <c r="C462" s="51">
        <v>5520</v>
      </c>
      <c r="D462" s="51">
        <v>5793.75</v>
      </c>
      <c r="E462" s="50" t="s">
        <v>58</v>
      </c>
      <c r="F462" s="50" t="s">
        <v>350</v>
      </c>
      <c r="G462" s="50" t="s">
        <v>147</v>
      </c>
      <c r="H462" s="52">
        <v>39350</v>
      </c>
      <c r="I462" s="50" t="s">
        <v>61</v>
      </c>
      <c r="J462" s="50" t="s">
        <v>62</v>
      </c>
      <c r="K462" s="50" t="s">
        <v>37</v>
      </c>
      <c r="L462" s="51">
        <v>162579.25831400001</v>
      </c>
      <c r="M462" s="51">
        <v>245115991.59200001</v>
      </c>
      <c r="N462" s="51">
        <v>5627.1113879499999</v>
      </c>
      <c r="O462" s="51">
        <v>5627.1113879499999</v>
      </c>
    </row>
    <row r="463" spans="1:15" x14ac:dyDescent="0.25">
      <c r="A463" s="50">
        <v>462</v>
      </c>
      <c r="B463" s="51">
        <v>5600</v>
      </c>
      <c r="C463" s="51">
        <v>5600</v>
      </c>
      <c r="D463" s="51">
        <v>2436.73</v>
      </c>
      <c r="E463" s="50" t="s">
        <v>58</v>
      </c>
      <c r="F463" s="50" t="s">
        <v>59</v>
      </c>
      <c r="G463" s="50" t="s">
        <v>367</v>
      </c>
      <c r="H463" s="52">
        <v>39395</v>
      </c>
      <c r="I463" s="50" t="s">
        <v>61</v>
      </c>
      <c r="J463" s="50" t="s">
        <v>62</v>
      </c>
      <c r="K463" s="50" t="s">
        <v>37</v>
      </c>
      <c r="L463" s="51">
        <v>49414.112373299999</v>
      </c>
      <c r="M463" s="51">
        <v>106278392.891</v>
      </c>
      <c r="N463" s="51">
        <v>2439.8259413599999</v>
      </c>
      <c r="O463" s="51">
        <v>2436.73</v>
      </c>
    </row>
    <row r="464" spans="1:15" x14ac:dyDescent="0.25">
      <c r="A464" s="50">
        <v>463</v>
      </c>
      <c r="B464" s="51">
        <v>5601</v>
      </c>
      <c r="C464" s="51">
        <v>5601</v>
      </c>
      <c r="D464" s="51">
        <v>684.15</v>
      </c>
      <c r="E464" s="50" t="s">
        <v>58</v>
      </c>
      <c r="F464" s="50" t="s">
        <v>59</v>
      </c>
      <c r="G464" s="50" t="s">
        <v>124</v>
      </c>
      <c r="H464" s="52">
        <v>39395</v>
      </c>
      <c r="I464" s="50" t="s">
        <v>61</v>
      </c>
      <c r="J464" s="50" t="s">
        <v>62</v>
      </c>
      <c r="K464" s="50" t="s">
        <v>37</v>
      </c>
      <c r="L464" s="51">
        <v>31153.0740406</v>
      </c>
      <c r="M464" s="51">
        <v>29030100.4958</v>
      </c>
      <c r="N464" s="51">
        <v>666.44207108800003</v>
      </c>
      <c r="O464" s="51">
        <v>666.44207108800003</v>
      </c>
    </row>
    <row r="465" spans="1:15" x14ac:dyDescent="0.25">
      <c r="A465" s="50">
        <v>464</v>
      </c>
      <c r="B465" s="51">
        <v>5603</v>
      </c>
      <c r="C465" s="51">
        <v>5603</v>
      </c>
      <c r="D465" s="51">
        <v>346</v>
      </c>
      <c r="E465" s="50" t="s">
        <v>58</v>
      </c>
      <c r="F465" s="50" t="s">
        <v>59</v>
      </c>
      <c r="G465" s="50" t="s">
        <v>125</v>
      </c>
      <c r="H465" s="52">
        <v>38986</v>
      </c>
      <c r="I465" s="50" t="s">
        <v>61</v>
      </c>
      <c r="J465" s="50" t="s">
        <v>62</v>
      </c>
      <c r="K465" s="50" t="s">
        <v>37</v>
      </c>
      <c r="L465" s="51">
        <v>17065.4761726</v>
      </c>
      <c r="M465" s="51">
        <v>15090030.588</v>
      </c>
      <c r="N465" s="51">
        <v>346.42082066699999</v>
      </c>
      <c r="O465" s="51">
        <v>346</v>
      </c>
    </row>
    <row r="466" spans="1:15" x14ac:dyDescent="0.25">
      <c r="A466" s="50">
        <v>465</v>
      </c>
      <c r="B466" s="51">
        <v>5612</v>
      </c>
      <c r="C466" s="51">
        <v>5612</v>
      </c>
      <c r="D466" s="51">
        <v>451.01</v>
      </c>
      <c r="E466" s="50" t="s">
        <v>58</v>
      </c>
      <c r="F466" s="50" t="s">
        <v>59</v>
      </c>
      <c r="G466" s="50" t="s">
        <v>368</v>
      </c>
      <c r="H466" s="52">
        <v>39399</v>
      </c>
      <c r="I466" s="50" t="s">
        <v>61</v>
      </c>
      <c r="J466" s="50" t="s">
        <v>62</v>
      </c>
      <c r="K466" s="50" t="s">
        <v>37</v>
      </c>
      <c r="L466" s="51">
        <v>29486.417607399999</v>
      </c>
      <c r="M466" s="51">
        <v>19870091.430300001</v>
      </c>
      <c r="N466" s="51">
        <v>456.15635700000001</v>
      </c>
      <c r="O466" s="51">
        <v>451.01</v>
      </c>
    </row>
    <row r="467" spans="1:15" x14ac:dyDescent="0.25">
      <c r="A467" s="50">
        <v>466</v>
      </c>
      <c r="B467" s="51">
        <v>6906</v>
      </c>
      <c r="C467" s="51">
        <v>6906</v>
      </c>
      <c r="D467" s="51">
        <v>789</v>
      </c>
      <c r="E467" s="50" t="s">
        <v>130</v>
      </c>
      <c r="F467" s="50" t="s">
        <v>59</v>
      </c>
      <c r="G467" s="50" t="s">
        <v>369</v>
      </c>
      <c r="H467" s="52">
        <v>37859</v>
      </c>
      <c r="I467" s="50" t="s">
        <v>61</v>
      </c>
      <c r="J467" s="50" t="s">
        <v>6</v>
      </c>
      <c r="K467" s="50" t="s">
        <v>37</v>
      </c>
      <c r="L467" s="51">
        <v>44859.222178800002</v>
      </c>
      <c r="M467" s="51">
        <v>53993921.269900002</v>
      </c>
      <c r="N467" s="51">
        <v>1239.5348311800001</v>
      </c>
      <c r="O467" s="51">
        <v>789</v>
      </c>
    </row>
    <row r="468" spans="1:15" x14ac:dyDescent="0.25">
      <c r="A468" s="50">
        <v>467</v>
      </c>
      <c r="B468" s="51">
        <v>6924</v>
      </c>
      <c r="C468" s="51">
        <v>6924</v>
      </c>
      <c r="D468" s="51">
        <v>473</v>
      </c>
      <c r="E468" s="50" t="s">
        <v>130</v>
      </c>
      <c r="F468" s="50" t="s">
        <v>59</v>
      </c>
      <c r="G468" s="50" t="s">
        <v>370</v>
      </c>
      <c r="H468" s="52">
        <v>37454</v>
      </c>
      <c r="I468" s="50" t="s">
        <v>61</v>
      </c>
      <c r="J468" s="50" t="s">
        <v>6</v>
      </c>
      <c r="K468" s="50" t="s">
        <v>37</v>
      </c>
      <c r="L468" s="51">
        <v>21637.744819200001</v>
      </c>
      <c r="M468" s="51">
        <v>29261482.274999999</v>
      </c>
      <c r="N468" s="51">
        <v>671.75388708200001</v>
      </c>
      <c r="O468" s="51">
        <v>473</v>
      </c>
    </row>
    <row r="469" spans="1:15" x14ac:dyDescent="0.25">
      <c r="A469" s="50">
        <v>468</v>
      </c>
      <c r="B469" s="51">
        <v>6968</v>
      </c>
      <c r="C469" s="51">
        <v>6968</v>
      </c>
      <c r="D469" s="51">
        <v>809</v>
      </c>
      <c r="E469" s="50" t="s">
        <v>130</v>
      </c>
      <c r="F469" s="50" t="s">
        <v>182</v>
      </c>
      <c r="G469" s="50" t="s">
        <v>208</v>
      </c>
      <c r="H469" s="52">
        <v>39947</v>
      </c>
      <c r="I469" s="50" t="s">
        <v>61</v>
      </c>
      <c r="J469" s="50" t="s">
        <v>6</v>
      </c>
      <c r="K469" s="50" t="s">
        <v>37</v>
      </c>
      <c r="L469" s="51">
        <v>46945.778497899999</v>
      </c>
      <c r="M469" s="51">
        <v>34349336.337800004</v>
      </c>
      <c r="N469" s="51">
        <v>788.55541174300004</v>
      </c>
      <c r="O469" s="51">
        <v>788.55541174300004</v>
      </c>
    </row>
    <row r="470" spans="1:15" x14ac:dyDescent="0.25">
      <c r="A470" s="50">
        <v>469</v>
      </c>
      <c r="B470" s="51">
        <v>6994</v>
      </c>
      <c r="C470" s="51">
        <v>6994</v>
      </c>
      <c r="D470" s="51">
        <v>1271.5</v>
      </c>
      <c r="E470" s="50" t="s">
        <v>58</v>
      </c>
      <c r="F470" s="50" t="s">
        <v>182</v>
      </c>
      <c r="G470" s="50" t="s">
        <v>371</v>
      </c>
      <c r="H470" s="52">
        <v>39783</v>
      </c>
      <c r="I470" s="50" t="s">
        <v>61</v>
      </c>
      <c r="J470" s="50" t="s">
        <v>66</v>
      </c>
      <c r="K470" s="50" t="s">
        <v>37</v>
      </c>
      <c r="L470" s="51">
        <v>5797.8387655099996</v>
      </c>
      <c r="M470" s="51">
        <v>11358.4776793</v>
      </c>
      <c r="N470" s="51">
        <v>0.26075581068199999</v>
      </c>
      <c r="O470" s="51">
        <v>0.26075581068199999</v>
      </c>
    </row>
    <row r="471" spans="1:15" x14ac:dyDescent="0.25">
      <c r="A471" s="50">
        <v>470</v>
      </c>
      <c r="B471" s="51">
        <v>6995</v>
      </c>
      <c r="C471" s="51">
        <v>6995</v>
      </c>
      <c r="D471" s="51">
        <v>85.63</v>
      </c>
      <c r="E471" s="50" t="s">
        <v>58</v>
      </c>
      <c r="F471" s="50" t="s">
        <v>59</v>
      </c>
      <c r="G471" s="50" t="s">
        <v>372</v>
      </c>
      <c r="H471" s="52">
        <v>39528</v>
      </c>
      <c r="I471" s="50" t="s">
        <v>61</v>
      </c>
      <c r="J471" s="50" t="s">
        <v>62</v>
      </c>
      <c r="K471" s="50" t="s">
        <v>37</v>
      </c>
      <c r="L471" s="51">
        <v>9944.0613673799999</v>
      </c>
      <c r="M471" s="51">
        <v>3740899.81757</v>
      </c>
      <c r="N471" s="51">
        <v>85.879586345600003</v>
      </c>
      <c r="O471" s="51">
        <v>85.63</v>
      </c>
    </row>
    <row r="472" spans="1:15" x14ac:dyDescent="0.25">
      <c r="A472" s="50">
        <v>471</v>
      </c>
      <c r="B472" s="51">
        <v>7174</v>
      </c>
      <c r="C472" s="51">
        <v>7174</v>
      </c>
      <c r="D472" s="51">
        <v>15</v>
      </c>
      <c r="E472" s="50" t="s">
        <v>209</v>
      </c>
      <c r="F472" s="50" t="s">
        <v>182</v>
      </c>
      <c r="G472" s="50" t="s">
        <v>373</v>
      </c>
      <c r="H472" s="52">
        <v>37550</v>
      </c>
      <c r="I472" s="50" t="s">
        <v>61</v>
      </c>
      <c r="J472" s="50" t="s">
        <v>6</v>
      </c>
      <c r="K472" s="50" t="s">
        <v>37</v>
      </c>
      <c r="L472" s="51">
        <v>323.68742189300002</v>
      </c>
      <c r="M472" s="51">
        <v>6527.3161491000001</v>
      </c>
      <c r="N472" s="51">
        <v>0.149847159285</v>
      </c>
      <c r="O472" s="51">
        <v>0.149847159285</v>
      </c>
    </row>
    <row r="473" spans="1:15" x14ac:dyDescent="0.25">
      <c r="A473" s="50">
        <v>472</v>
      </c>
      <c r="B473" s="51">
        <v>9309</v>
      </c>
      <c r="C473" s="51">
        <v>9309</v>
      </c>
      <c r="D473" s="51">
        <v>485.05</v>
      </c>
      <c r="E473" s="50" t="s">
        <v>58</v>
      </c>
      <c r="F473" s="50" t="s">
        <v>59</v>
      </c>
      <c r="G473" s="50" t="s">
        <v>374</v>
      </c>
      <c r="H473" s="52">
        <v>40065</v>
      </c>
      <c r="I473" s="50" t="s">
        <v>61</v>
      </c>
      <c r="J473" s="50" t="s">
        <v>62</v>
      </c>
      <c r="K473" s="50" t="s">
        <v>37</v>
      </c>
      <c r="L473" s="51">
        <v>21129.0736321</v>
      </c>
      <c r="M473" s="51">
        <v>27892830.0623</v>
      </c>
      <c r="N473" s="51">
        <v>640.33382998100001</v>
      </c>
      <c r="O473" s="51">
        <v>485.05</v>
      </c>
    </row>
    <row r="474" spans="1:15" x14ac:dyDescent="0.25">
      <c r="A474" s="50">
        <v>473</v>
      </c>
      <c r="B474" s="51">
        <v>9319</v>
      </c>
      <c r="C474" s="51">
        <v>9319</v>
      </c>
      <c r="D474" s="51">
        <v>252.5</v>
      </c>
      <c r="E474" s="50" t="s">
        <v>134</v>
      </c>
      <c r="F474" s="50" t="s">
        <v>59</v>
      </c>
      <c r="G474" s="50" t="s">
        <v>375</v>
      </c>
      <c r="H474" s="52">
        <v>40021</v>
      </c>
      <c r="I474" s="50" t="s">
        <v>61</v>
      </c>
      <c r="J474" s="50" t="s">
        <v>62</v>
      </c>
      <c r="K474" s="50" t="s">
        <v>37</v>
      </c>
      <c r="L474" s="51">
        <v>13725.520570999999</v>
      </c>
      <c r="M474" s="51">
        <v>11042634.985099999</v>
      </c>
      <c r="N474" s="51">
        <v>253.505031124</v>
      </c>
      <c r="O474" s="51">
        <v>252.5</v>
      </c>
    </row>
    <row r="475" spans="1:15" x14ac:dyDescent="0.25">
      <c r="A475" s="50">
        <v>474</v>
      </c>
      <c r="B475" s="51">
        <v>9435</v>
      </c>
      <c r="C475" s="51">
        <v>9435</v>
      </c>
      <c r="D475" s="51">
        <v>4506.0200000000004</v>
      </c>
      <c r="E475" s="50" t="s">
        <v>134</v>
      </c>
      <c r="F475" s="50" t="s">
        <v>59</v>
      </c>
      <c r="G475" s="50" t="s">
        <v>140</v>
      </c>
      <c r="H475" s="52">
        <v>40211</v>
      </c>
      <c r="I475" s="50" t="s">
        <v>61</v>
      </c>
      <c r="J475" s="50" t="s">
        <v>62</v>
      </c>
      <c r="K475" s="50" t="s">
        <v>37</v>
      </c>
      <c r="L475" s="51">
        <v>2110.38963504</v>
      </c>
      <c r="M475" s="51">
        <v>174523.32828300001</v>
      </c>
      <c r="N475" s="51">
        <v>4.0065203484499996</v>
      </c>
      <c r="O475" s="51">
        <v>4.0065203484499996</v>
      </c>
    </row>
    <row r="476" spans="1:15" x14ac:dyDescent="0.25">
      <c r="A476" s="50">
        <v>475</v>
      </c>
      <c r="B476" s="51">
        <v>9458</v>
      </c>
      <c r="C476" s="51">
        <v>9458</v>
      </c>
      <c r="D476" s="51">
        <v>166.72</v>
      </c>
      <c r="E476" s="50" t="s">
        <v>134</v>
      </c>
      <c r="F476" s="50" t="s">
        <v>59</v>
      </c>
      <c r="G476" s="50" t="s">
        <v>347</v>
      </c>
      <c r="H476" s="52">
        <v>40247</v>
      </c>
      <c r="I476" s="50" t="s">
        <v>61</v>
      </c>
      <c r="J476" s="50" t="s">
        <v>62</v>
      </c>
      <c r="K476" s="50" t="s">
        <v>37</v>
      </c>
      <c r="L476" s="51">
        <v>13358.478845</v>
      </c>
      <c r="M476" s="51">
        <v>7177831.6983000003</v>
      </c>
      <c r="N476" s="51">
        <v>164.78100114099999</v>
      </c>
      <c r="O476" s="51">
        <v>164.78100114099999</v>
      </c>
    </row>
    <row r="477" spans="1:15" x14ac:dyDescent="0.25">
      <c r="A477" s="50">
        <v>476</v>
      </c>
      <c r="B477" s="51">
        <v>9460</v>
      </c>
      <c r="C477" s="51">
        <v>9460</v>
      </c>
      <c r="D477" s="51">
        <v>1274</v>
      </c>
      <c r="E477" s="50" t="s">
        <v>134</v>
      </c>
      <c r="F477" s="50" t="s">
        <v>59</v>
      </c>
      <c r="G477" s="50" t="s">
        <v>85</v>
      </c>
      <c r="H477" s="52">
        <v>40205</v>
      </c>
      <c r="I477" s="50" t="s">
        <v>61</v>
      </c>
      <c r="J477" s="50" t="s">
        <v>62</v>
      </c>
      <c r="K477" s="50" t="s">
        <v>37</v>
      </c>
      <c r="L477" s="51">
        <v>31623.8141965</v>
      </c>
      <c r="M477" s="51">
        <v>54364215.065200001</v>
      </c>
      <c r="N477" s="51">
        <v>1248.03564102</v>
      </c>
      <c r="O477" s="51">
        <v>1248.03564102</v>
      </c>
    </row>
    <row r="478" spans="1:15" x14ac:dyDescent="0.25">
      <c r="A478" s="50">
        <v>477</v>
      </c>
      <c r="B478" s="51">
        <v>9463</v>
      </c>
      <c r="C478" s="51">
        <v>9463</v>
      </c>
      <c r="D478" s="51">
        <v>307</v>
      </c>
      <c r="E478" s="50" t="s">
        <v>134</v>
      </c>
      <c r="F478" s="50" t="s">
        <v>59</v>
      </c>
      <c r="G478" s="50" t="s">
        <v>337</v>
      </c>
      <c r="H478" s="52">
        <v>40248</v>
      </c>
      <c r="I478" s="50" t="s">
        <v>61</v>
      </c>
      <c r="J478" s="50" t="s">
        <v>62</v>
      </c>
      <c r="K478" s="50" t="s">
        <v>37</v>
      </c>
      <c r="L478" s="51">
        <v>24473.321359199999</v>
      </c>
      <c r="M478" s="51">
        <v>17833984.390900001</v>
      </c>
      <c r="N478" s="51">
        <v>409.41358418300001</v>
      </c>
      <c r="O478" s="51">
        <v>307</v>
      </c>
    </row>
    <row r="479" spans="1:15" x14ac:dyDescent="0.25">
      <c r="A479" s="50">
        <v>478</v>
      </c>
      <c r="B479" s="51">
        <v>9465</v>
      </c>
      <c r="C479" s="51">
        <v>9465</v>
      </c>
      <c r="D479" s="51">
        <v>100</v>
      </c>
      <c r="E479" s="50" t="s">
        <v>130</v>
      </c>
      <c r="F479" s="50" t="s">
        <v>59</v>
      </c>
      <c r="G479" s="50" t="s">
        <v>337</v>
      </c>
      <c r="H479" s="52">
        <v>40248</v>
      </c>
      <c r="I479" s="50" t="s">
        <v>61</v>
      </c>
      <c r="J479" s="50" t="s">
        <v>6</v>
      </c>
      <c r="K479" s="50" t="s">
        <v>37</v>
      </c>
      <c r="L479" s="51">
        <v>24427.9179181</v>
      </c>
      <c r="M479" s="51">
        <v>17768667.6646</v>
      </c>
      <c r="N479" s="51">
        <v>407.91411247600001</v>
      </c>
      <c r="O479" s="51">
        <v>100</v>
      </c>
    </row>
    <row r="480" spans="1:15" x14ac:dyDescent="0.25">
      <c r="A480" s="50">
        <v>479</v>
      </c>
      <c r="B480" s="51">
        <v>9490</v>
      </c>
      <c r="C480" s="51">
        <v>9490</v>
      </c>
      <c r="D480" s="51">
        <v>5297.38</v>
      </c>
      <c r="E480" s="50" t="s">
        <v>58</v>
      </c>
      <c r="F480" s="50" t="s">
        <v>59</v>
      </c>
      <c r="G480" s="50" t="s">
        <v>376</v>
      </c>
      <c r="H480" s="52">
        <v>37792</v>
      </c>
      <c r="I480" s="50" t="s">
        <v>61</v>
      </c>
      <c r="J480" s="50" t="s">
        <v>62</v>
      </c>
      <c r="K480" s="50" t="s">
        <v>37</v>
      </c>
      <c r="L480" s="51">
        <v>78684.066400700001</v>
      </c>
      <c r="M480" s="51">
        <v>232012646.25400001</v>
      </c>
      <c r="N480" s="51">
        <v>5326.2987673799998</v>
      </c>
      <c r="O480" s="51">
        <v>5297.38</v>
      </c>
    </row>
    <row r="481" spans="1:15" x14ac:dyDescent="0.25">
      <c r="A481" s="50">
        <v>480</v>
      </c>
      <c r="B481" s="51">
        <v>9520</v>
      </c>
      <c r="C481" s="51">
        <v>9520</v>
      </c>
      <c r="D481" s="51">
        <v>4340.8500000000004</v>
      </c>
      <c r="E481" s="50" t="s">
        <v>134</v>
      </c>
      <c r="F481" s="50" t="s">
        <v>350</v>
      </c>
      <c r="G481" s="50" t="s">
        <v>292</v>
      </c>
      <c r="H481" s="52">
        <v>40315</v>
      </c>
      <c r="I481" s="50" t="s">
        <v>61</v>
      </c>
      <c r="J481" s="50" t="s">
        <v>62</v>
      </c>
      <c r="K481" s="50" t="s">
        <v>37</v>
      </c>
      <c r="L481" s="51">
        <v>11095.8229393</v>
      </c>
      <c r="M481" s="51">
        <v>6371983.9472700004</v>
      </c>
      <c r="N481" s="51">
        <v>146.28120834000001</v>
      </c>
      <c r="O481" s="51">
        <v>146.28120834000001</v>
      </c>
    </row>
    <row r="482" spans="1:15" x14ac:dyDescent="0.25">
      <c r="A482" s="50">
        <v>481</v>
      </c>
      <c r="B482" s="51">
        <v>9527</v>
      </c>
      <c r="C482" s="51">
        <v>9527</v>
      </c>
      <c r="D482" s="51">
        <v>600</v>
      </c>
      <c r="E482" s="50" t="s">
        <v>150</v>
      </c>
      <c r="F482" s="50" t="s">
        <v>59</v>
      </c>
      <c r="G482" s="50" t="s">
        <v>332</v>
      </c>
      <c r="H482" s="52">
        <v>40277</v>
      </c>
      <c r="I482" s="50" t="s">
        <v>61</v>
      </c>
      <c r="J482" s="50" t="s">
        <v>88</v>
      </c>
      <c r="K482" s="50" t="s">
        <v>37</v>
      </c>
      <c r="L482" s="51">
        <v>36134.506195299997</v>
      </c>
      <c r="M482" s="51">
        <v>58011001.8521</v>
      </c>
      <c r="N482" s="51">
        <v>1331.7546808300001</v>
      </c>
      <c r="O482" s="51">
        <v>600</v>
      </c>
    </row>
    <row r="483" spans="1:15" x14ac:dyDescent="0.25">
      <c r="A483" s="50">
        <v>482</v>
      </c>
      <c r="B483" s="51">
        <v>9550</v>
      </c>
      <c r="C483" s="51">
        <v>9550</v>
      </c>
      <c r="D483" s="51">
        <v>320</v>
      </c>
      <c r="E483" s="50" t="s">
        <v>134</v>
      </c>
      <c r="F483" s="50" t="s">
        <v>182</v>
      </c>
      <c r="G483" s="50" t="s">
        <v>377</v>
      </c>
      <c r="H483" s="52">
        <v>40346</v>
      </c>
      <c r="I483" s="50" t="s">
        <v>61</v>
      </c>
      <c r="J483" s="50" t="s">
        <v>62</v>
      </c>
      <c r="K483" s="50" t="s">
        <v>37</v>
      </c>
      <c r="L483" s="51">
        <v>12710.276503700001</v>
      </c>
      <c r="M483" s="51">
        <v>5777199.0544199999</v>
      </c>
      <c r="N483" s="51">
        <v>132.62677142499999</v>
      </c>
      <c r="O483" s="51">
        <v>132.62677142499999</v>
      </c>
    </row>
    <row r="484" spans="1:15" x14ac:dyDescent="0.25">
      <c r="A484" s="50">
        <v>483</v>
      </c>
      <c r="B484" s="51">
        <v>9625</v>
      </c>
      <c r="C484" s="51">
        <v>9625</v>
      </c>
      <c r="D484" s="51">
        <v>166.42</v>
      </c>
      <c r="E484" s="50" t="s">
        <v>134</v>
      </c>
      <c r="F484" s="50" t="s">
        <v>59</v>
      </c>
      <c r="G484" s="50" t="s">
        <v>378</v>
      </c>
      <c r="H484" s="52">
        <v>40379</v>
      </c>
      <c r="I484" s="50" t="s">
        <v>61</v>
      </c>
      <c r="J484" s="50" t="s">
        <v>62</v>
      </c>
      <c r="K484" s="50" t="s">
        <v>37</v>
      </c>
      <c r="L484" s="51">
        <v>15250.9230183</v>
      </c>
      <c r="M484" s="51">
        <v>10375657.648</v>
      </c>
      <c r="N484" s="51">
        <v>238.19327710799999</v>
      </c>
      <c r="O484" s="51">
        <v>166.42</v>
      </c>
    </row>
    <row r="485" spans="1:15" x14ac:dyDescent="0.25">
      <c r="A485" s="50">
        <v>484</v>
      </c>
      <c r="B485" s="51">
        <v>9626</v>
      </c>
      <c r="C485" s="51">
        <v>9626</v>
      </c>
      <c r="D485" s="51">
        <v>70</v>
      </c>
      <c r="E485" s="50" t="s">
        <v>130</v>
      </c>
      <c r="F485" s="50" t="s">
        <v>59</v>
      </c>
      <c r="G485" s="50" t="s">
        <v>378</v>
      </c>
      <c r="H485" s="52">
        <v>40379</v>
      </c>
      <c r="I485" s="50" t="s">
        <v>61</v>
      </c>
      <c r="J485" s="50" t="s">
        <v>6</v>
      </c>
      <c r="K485" s="50" t="s">
        <v>37</v>
      </c>
      <c r="L485" s="51">
        <v>12834.1934157</v>
      </c>
      <c r="M485" s="51">
        <v>8618196.7150199991</v>
      </c>
      <c r="N485" s="51">
        <v>197.847364277</v>
      </c>
      <c r="O485" s="51">
        <v>70</v>
      </c>
    </row>
    <row r="486" spans="1:15" x14ac:dyDescent="0.25">
      <c r="A486" s="50">
        <v>485</v>
      </c>
      <c r="B486" s="51">
        <v>9627</v>
      </c>
      <c r="C486" s="51">
        <v>9627</v>
      </c>
      <c r="D486" s="51">
        <v>3434</v>
      </c>
      <c r="E486" s="50" t="s">
        <v>134</v>
      </c>
      <c r="F486" s="50" t="s">
        <v>59</v>
      </c>
      <c r="G486" s="50" t="s">
        <v>379</v>
      </c>
      <c r="H486" s="52">
        <v>40379</v>
      </c>
      <c r="I486" s="50" t="s">
        <v>61</v>
      </c>
      <c r="J486" s="50" t="s">
        <v>62</v>
      </c>
      <c r="K486" s="50" t="s">
        <v>37</v>
      </c>
      <c r="L486" s="51">
        <v>78961.037575399998</v>
      </c>
      <c r="M486" s="51">
        <v>149329490.47600001</v>
      </c>
      <c r="N486" s="51">
        <v>3428.1471027600001</v>
      </c>
      <c r="O486" s="51">
        <v>3428.1471027600001</v>
      </c>
    </row>
    <row r="487" spans="1:15" x14ac:dyDescent="0.25">
      <c r="A487" s="50">
        <v>486</v>
      </c>
      <c r="B487" s="51">
        <v>9638</v>
      </c>
      <c r="C487" s="51">
        <v>9638</v>
      </c>
      <c r="D487" s="51">
        <v>25000</v>
      </c>
      <c r="E487" s="50" t="s">
        <v>130</v>
      </c>
      <c r="F487" s="50" t="s">
        <v>182</v>
      </c>
      <c r="G487" s="50" t="s">
        <v>240</v>
      </c>
      <c r="H487" s="52">
        <v>40387</v>
      </c>
      <c r="I487" s="50" t="s">
        <v>61</v>
      </c>
      <c r="J487" s="50" t="s">
        <v>6</v>
      </c>
      <c r="K487" s="50" t="s">
        <v>37</v>
      </c>
      <c r="L487" s="51">
        <v>268297.95729499997</v>
      </c>
      <c r="M487" s="51">
        <v>410237803.67799997</v>
      </c>
      <c r="N487" s="51">
        <v>9417.8017592699998</v>
      </c>
      <c r="O487" s="51">
        <v>9417.8017592699998</v>
      </c>
    </row>
    <row r="488" spans="1:15" x14ac:dyDescent="0.25">
      <c r="A488" s="50">
        <v>487</v>
      </c>
      <c r="B488" s="51">
        <v>9641</v>
      </c>
      <c r="C488" s="51">
        <v>9641</v>
      </c>
      <c r="D488" s="51">
        <v>40209.519999999997</v>
      </c>
      <c r="E488" s="50" t="s">
        <v>134</v>
      </c>
      <c r="F488" s="50" t="s">
        <v>182</v>
      </c>
      <c r="G488" s="50" t="s">
        <v>240</v>
      </c>
      <c r="H488" s="52">
        <v>40387</v>
      </c>
      <c r="I488" s="50" t="s">
        <v>61</v>
      </c>
      <c r="J488" s="50" t="s">
        <v>62</v>
      </c>
      <c r="K488" s="50" t="s">
        <v>37</v>
      </c>
      <c r="L488" s="51">
        <v>182716.73271099999</v>
      </c>
      <c r="M488" s="51">
        <v>120133688.035</v>
      </c>
      <c r="N488" s="51">
        <v>2757.9010232300002</v>
      </c>
      <c r="O488" s="51">
        <v>2757.9010232300002</v>
      </c>
    </row>
    <row r="489" spans="1:15" x14ac:dyDescent="0.25">
      <c r="A489" s="50">
        <v>488</v>
      </c>
      <c r="B489" s="51">
        <v>9723</v>
      </c>
      <c r="C489" s="51">
        <v>9723</v>
      </c>
      <c r="D489" s="51">
        <v>37431.14</v>
      </c>
      <c r="E489" s="50" t="s">
        <v>134</v>
      </c>
      <c r="F489" s="50" t="s">
        <v>360</v>
      </c>
      <c r="G489" s="50" t="s">
        <v>145</v>
      </c>
      <c r="H489" s="52">
        <v>40472</v>
      </c>
      <c r="I489" s="50" t="s">
        <v>61</v>
      </c>
      <c r="J489" s="50" t="s">
        <v>62</v>
      </c>
      <c r="K489" s="50" t="s">
        <v>37</v>
      </c>
      <c r="L489" s="51">
        <v>380578.84769700002</v>
      </c>
      <c r="M489" s="51">
        <v>1676636636.21</v>
      </c>
      <c r="N489" s="51">
        <v>38490.434866199997</v>
      </c>
      <c r="O489" s="51">
        <v>37431.14</v>
      </c>
    </row>
    <row r="490" spans="1:15" x14ac:dyDescent="0.25">
      <c r="A490" s="50">
        <v>489</v>
      </c>
      <c r="B490" s="51">
        <v>9743</v>
      </c>
      <c r="C490" s="51">
        <v>9743</v>
      </c>
      <c r="D490" s="51">
        <v>1784.36</v>
      </c>
      <c r="E490" s="50" t="s">
        <v>134</v>
      </c>
      <c r="F490" s="50" t="s">
        <v>182</v>
      </c>
      <c r="G490" s="50" t="s">
        <v>147</v>
      </c>
      <c r="H490" s="52">
        <v>40484</v>
      </c>
      <c r="I490" s="50" t="s">
        <v>61</v>
      </c>
      <c r="J490" s="50" t="s">
        <v>62</v>
      </c>
      <c r="K490" s="50" t="s">
        <v>37</v>
      </c>
      <c r="L490" s="51">
        <v>36074.974217800001</v>
      </c>
      <c r="M490" s="51">
        <v>60143523.725400001</v>
      </c>
      <c r="N490" s="51">
        <v>1380.7108425199999</v>
      </c>
      <c r="O490" s="51">
        <v>1380.7108425199999</v>
      </c>
    </row>
    <row r="491" spans="1:15" x14ac:dyDescent="0.25">
      <c r="A491" s="50">
        <v>490</v>
      </c>
      <c r="B491" s="51">
        <v>9797</v>
      </c>
      <c r="C491" s="51">
        <v>9797</v>
      </c>
      <c r="D491" s="51">
        <v>3595.57</v>
      </c>
      <c r="E491" s="50" t="s">
        <v>134</v>
      </c>
      <c r="F491" s="50" t="s">
        <v>59</v>
      </c>
      <c r="G491" s="50" t="s">
        <v>380</v>
      </c>
      <c r="H491" s="52">
        <v>40449</v>
      </c>
      <c r="I491" s="50" t="s">
        <v>61</v>
      </c>
      <c r="J491" s="50" t="s">
        <v>62</v>
      </c>
      <c r="K491" s="50" t="s">
        <v>37</v>
      </c>
      <c r="L491" s="51">
        <v>80669.701276199994</v>
      </c>
      <c r="M491" s="51">
        <v>145843185.627</v>
      </c>
      <c r="N491" s="51">
        <v>3348.11223604</v>
      </c>
      <c r="O491" s="51">
        <v>3348.11223604</v>
      </c>
    </row>
    <row r="492" spans="1:15" x14ac:dyDescent="0.25">
      <c r="A492" s="50">
        <v>491</v>
      </c>
      <c r="B492" s="51">
        <v>9817</v>
      </c>
      <c r="C492" s="51">
        <v>9817</v>
      </c>
      <c r="D492" s="51">
        <v>1391.62</v>
      </c>
      <c r="E492" s="50" t="s">
        <v>134</v>
      </c>
      <c r="F492" s="50" t="s">
        <v>59</v>
      </c>
      <c r="G492" s="50" t="s">
        <v>381</v>
      </c>
      <c r="H492" s="52">
        <v>40606</v>
      </c>
      <c r="I492" s="50" t="s">
        <v>61</v>
      </c>
      <c r="J492" s="50" t="s">
        <v>62</v>
      </c>
      <c r="K492" s="50" t="s">
        <v>37</v>
      </c>
      <c r="L492" s="51">
        <v>36107.0513221</v>
      </c>
      <c r="M492" s="51">
        <v>60767640.386</v>
      </c>
      <c r="N492" s="51">
        <v>1395.03864686</v>
      </c>
      <c r="O492" s="51">
        <v>1391.62</v>
      </c>
    </row>
    <row r="493" spans="1:15" x14ac:dyDescent="0.25">
      <c r="A493" s="50">
        <v>492</v>
      </c>
      <c r="B493" s="51">
        <v>9846</v>
      </c>
      <c r="C493" s="51">
        <v>9846</v>
      </c>
      <c r="D493" s="51">
        <v>100</v>
      </c>
      <c r="E493" s="50" t="s">
        <v>128</v>
      </c>
      <c r="F493" s="50" t="s">
        <v>182</v>
      </c>
      <c r="G493" s="50" t="s">
        <v>382</v>
      </c>
      <c r="H493" s="52">
        <v>40581</v>
      </c>
      <c r="I493" s="50" t="s">
        <v>61</v>
      </c>
      <c r="J493" s="50" t="s">
        <v>104</v>
      </c>
      <c r="K493" s="50" t="s">
        <v>37</v>
      </c>
      <c r="L493" s="51">
        <v>12086.2721293</v>
      </c>
      <c r="M493" s="51">
        <v>8860251.0067400001</v>
      </c>
      <c r="N493" s="51">
        <v>203.40418842599999</v>
      </c>
      <c r="O493" s="51">
        <v>100</v>
      </c>
    </row>
    <row r="494" spans="1:15" x14ac:dyDescent="0.25">
      <c r="A494" s="50">
        <v>493</v>
      </c>
      <c r="B494" s="51">
        <v>9883</v>
      </c>
      <c r="C494" s="51">
        <v>9883</v>
      </c>
      <c r="D494" s="51">
        <v>2922.63</v>
      </c>
      <c r="E494" s="50" t="s">
        <v>150</v>
      </c>
      <c r="F494" s="50" t="s">
        <v>360</v>
      </c>
      <c r="G494" s="50" t="s">
        <v>383</v>
      </c>
      <c r="H494" s="52">
        <v>40576</v>
      </c>
      <c r="I494" s="50" t="s">
        <v>61</v>
      </c>
      <c r="J494" s="50" t="s">
        <v>88</v>
      </c>
      <c r="K494" s="50" t="s">
        <v>37</v>
      </c>
      <c r="L494" s="51">
        <v>39780.211116600003</v>
      </c>
      <c r="M494" s="51">
        <v>38844915.035700001</v>
      </c>
      <c r="N494" s="51">
        <v>891.76011055499998</v>
      </c>
      <c r="O494" s="51">
        <v>891.76011055499998</v>
      </c>
    </row>
    <row r="495" spans="1:15" x14ac:dyDescent="0.25">
      <c r="A495" s="50">
        <v>494</v>
      </c>
      <c r="B495" s="51">
        <v>10023</v>
      </c>
      <c r="C495" s="51">
        <v>10023</v>
      </c>
      <c r="D495" s="51">
        <v>687</v>
      </c>
      <c r="E495" s="50" t="s">
        <v>134</v>
      </c>
      <c r="F495" s="50" t="s">
        <v>59</v>
      </c>
      <c r="G495" s="50" t="s">
        <v>147</v>
      </c>
      <c r="H495" s="52">
        <v>40701</v>
      </c>
      <c r="I495" s="50" t="s">
        <v>61</v>
      </c>
      <c r="J495" s="50" t="s">
        <v>62</v>
      </c>
      <c r="K495" s="50" t="s">
        <v>37</v>
      </c>
      <c r="L495" s="51">
        <v>49375.602191700003</v>
      </c>
      <c r="M495" s="51">
        <v>29622953.838799998</v>
      </c>
      <c r="N495" s="51">
        <v>680.05216554200001</v>
      </c>
      <c r="O495" s="51">
        <v>680.05216554200001</v>
      </c>
    </row>
    <row r="496" spans="1:15" x14ac:dyDescent="0.25">
      <c r="A496" s="50">
        <v>495</v>
      </c>
      <c r="B496" s="51">
        <v>10025</v>
      </c>
      <c r="C496" s="51">
        <v>10025</v>
      </c>
      <c r="D496" s="51">
        <v>662</v>
      </c>
      <c r="E496" s="50" t="s">
        <v>134</v>
      </c>
      <c r="F496" s="50" t="s">
        <v>59</v>
      </c>
      <c r="G496" s="50" t="s">
        <v>147</v>
      </c>
      <c r="H496" s="52">
        <v>40701</v>
      </c>
      <c r="I496" s="50" t="s">
        <v>61</v>
      </c>
      <c r="J496" s="50" t="s">
        <v>62</v>
      </c>
      <c r="K496" s="50" t="s">
        <v>37</v>
      </c>
      <c r="L496" s="51">
        <v>33252.746992200002</v>
      </c>
      <c r="M496" s="51">
        <v>28431827.4298</v>
      </c>
      <c r="N496" s="51">
        <v>652.707556415</v>
      </c>
      <c r="O496" s="51">
        <v>652.707556415</v>
      </c>
    </row>
    <row r="497" spans="1:15" x14ac:dyDescent="0.25">
      <c r="A497" s="50">
        <v>496</v>
      </c>
      <c r="B497" s="51">
        <v>10026</v>
      </c>
      <c r="C497" s="51">
        <v>10026</v>
      </c>
      <c r="D497" s="51">
        <v>153</v>
      </c>
      <c r="E497" s="50" t="s">
        <v>134</v>
      </c>
      <c r="F497" s="50" t="s">
        <v>59</v>
      </c>
      <c r="G497" s="50" t="s">
        <v>147</v>
      </c>
      <c r="H497" s="52">
        <v>40714</v>
      </c>
      <c r="I497" s="50" t="s">
        <v>61</v>
      </c>
      <c r="J497" s="50" t="s">
        <v>62</v>
      </c>
      <c r="K497" s="50" t="s">
        <v>37</v>
      </c>
      <c r="L497" s="51">
        <v>19448.695212800001</v>
      </c>
      <c r="M497" s="51">
        <v>12570453.1634</v>
      </c>
      <c r="N497" s="51">
        <v>288.57905062700002</v>
      </c>
      <c r="O497" s="51">
        <v>153</v>
      </c>
    </row>
    <row r="498" spans="1:15" x14ac:dyDescent="0.25">
      <c r="A498" s="50">
        <v>497</v>
      </c>
      <c r="B498" s="51">
        <v>10028</v>
      </c>
      <c r="C498" s="51">
        <v>10028</v>
      </c>
      <c r="D498" s="51">
        <v>123</v>
      </c>
      <c r="E498" s="50" t="s">
        <v>134</v>
      </c>
      <c r="F498" s="50" t="s">
        <v>59</v>
      </c>
      <c r="G498" s="50" t="s">
        <v>147</v>
      </c>
      <c r="H498" s="52">
        <v>40695</v>
      </c>
      <c r="I498" s="50" t="s">
        <v>61</v>
      </c>
      <c r="J498" s="50" t="s">
        <v>62</v>
      </c>
      <c r="K498" s="50" t="s">
        <v>37</v>
      </c>
      <c r="L498" s="51">
        <v>10074.719065499999</v>
      </c>
      <c r="M498" s="51">
        <v>5386601.0267000003</v>
      </c>
      <c r="N498" s="51">
        <v>123.659838686</v>
      </c>
      <c r="O498" s="51">
        <v>123</v>
      </c>
    </row>
    <row r="499" spans="1:15" x14ac:dyDescent="0.25">
      <c r="A499" s="50">
        <v>498</v>
      </c>
      <c r="B499" s="51">
        <v>10037</v>
      </c>
      <c r="C499" s="51">
        <v>10037</v>
      </c>
      <c r="D499" s="51">
        <v>151.93</v>
      </c>
      <c r="E499" s="50" t="s">
        <v>134</v>
      </c>
      <c r="F499" s="50" t="s">
        <v>59</v>
      </c>
      <c r="G499" s="50" t="s">
        <v>384</v>
      </c>
      <c r="H499" s="52">
        <v>40780</v>
      </c>
      <c r="I499" s="50" t="s">
        <v>61</v>
      </c>
      <c r="J499" s="50" t="s">
        <v>62</v>
      </c>
      <c r="K499" s="50" t="s">
        <v>37</v>
      </c>
      <c r="L499" s="51">
        <v>15574.9575076</v>
      </c>
      <c r="M499" s="51">
        <v>6648665.24168</v>
      </c>
      <c r="N499" s="51">
        <v>152.63296226899999</v>
      </c>
      <c r="O499" s="51">
        <v>151.93</v>
      </c>
    </row>
    <row r="500" spans="1:15" x14ac:dyDescent="0.25">
      <c r="A500" s="50">
        <v>499</v>
      </c>
      <c r="B500" s="51">
        <v>10038</v>
      </c>
      <c r="C500" s="51">
        <v>10038</v>
      </c>
      <c r="D500" s="51">
        <v>240.33</v>
      </c>
      <c r="E500" s="50" t="s">
        <v>150</v>
      </c>
      <c r="F500" s="50" t="s">
        <v>182</v>
      </c>
      <c r="G500" s="50" t="s">
        <v>385</v>
      </c>
      <c r="H500" s="52">
        <v>40773</v>
      </c>
      <c r="I500" s="50" t="s">
        <v>61</v>
      </c>
      <c r="J500" s="50" t="s">
        <v>88</v>
      </c>
      <c r="K500" s="50" t="s">
        <v>37</v>
      </c>
      <c r="L500" s="51">
        <v>1188.4411549700001</v>
      </c>
      <c r="M500" s="51">
        <v>1143.6167044700001</v>
      </c>
      <c r="N500" s="51">
        <v>2.6253932023700001E-2</v>
      </c>
      <c r="O500" s="51">
        <v>2.6253932023700001E-2</v>
      </c>
    </row>
    <row r="501" spans="1:15" x14ac:dyDescent="0.25">
      <c r="A501" s="50">
        <v>500</v>
      </c>
      <c r="B501" s="51">
        <v>10039</v>
      </c>
      <c r="C501" s="51">
        <v>10039</v>
      </c>
      <c r="D501" s="51">
        <v>1351.7</v>
      </c>
      <c r="E501" s="50" t="s">
        <v>134</v>
      </c>
      <c r="F501" s="50" t="s">
        <v>59</v>
      </c>
      <c r="G501" s="50" t="s">
        <v>384</v>
      </c>
      <c r="H501" s="52">
        <v>40746</v>
      </c>
      <c r="I501" s="50" t="s">
        <v>61</v>
      </c>
      <c r="J501" s="50" t="s">
        <v>62</v>
      </c>
      <c r="K501" s="50" t="s">
        <v>37</v>
      </c>
      <c r="L501" s="51">
        <v>38906.013210500001</v>
      </c>
      <c r="M501" s="51">
        <v>59444955.598899998</v>
      </c>
      <c r="N501" s="51">
        <v>1364.67386087</v>
      </c>
      <c r="O501" s="51">
        <v>1351.7</v>
      </c>
    </row>
    <row r="502" spans="1:15" x14ac:dyDescent="0.25">
      <c r="A502" s="50">
        <v>501</v>
      </c>
      <c r="B502" s="51">
        <v>10040</v>
      </c>
      <c r="C502" s="51">
        <v>10040</v>
      </c>
      <c r="D502" s="51">
        <v>766</v>
      </c>
      <c r="E502" s="50" t="s">
        <v>134</v>
      </c>
      <c r="F502" s="50" t="s">
        <v>59</v>
      </c>
      <c r="G502" s="50" t="s">
        <v>384</v>
      </c>
      <c r="H502" s="52">
        <v>40746</v>
      </c>
      <c r="I502" s="50" t="s">
        <v>61</v>
      </c>
      <c r="J502" s="50" t="s">
        <v>62</v>
      </c>
      <c r="K502" s="50" t="s">
        <v>37</v>
      </c>
      <c r="L502" s="51">
        <v>37165.1578467</v>
      </c>
      <c r="M502" s="51">
        <v>23693932.8517</v>
      </c>
      <c r="N502" s="51">
        <v>543.94002818499996</v>
      </c>
      <c r="O502" s="51">
        <v>543.94002818499996</v>
      </c>
    </row>
    <row r="503" spans="1:15" x14ac:dyDescent="0.25">
      <c r="A503" s="50">
        <v>502</v>
      </c>
      <c r="B503" s="51">
        <v>10051</v>
      </c>
      <c r="C503" s="51">
        <v>10051</v>
      </c>
      <c r="D503" s="51">
        <v>225</v>
      </c>
      <c r="E503" s="50" t="s">
        <v>134</v>
      </c>
      <c r="F503" s="50" t="s">
        <v>59</v>
      </c>
      <c r="G503" s="50" t="s">
        <v>147</v>
      </c>
      <c r="H503" s="52">
        <v>40775</v>
      </c>
      <c r="I503" s="50" t="s">
        <v>61</v>
      </c>
      <c r="J503" s="50" t="s">
        <v>62</v>
      </c>
      <c r="K503" s="50" t="s">
        <v>37</v>
      </c>
      <c r="L503" s="51">
        <v>14754.058402000001</v>
      </c>
      <c r="M503" s="51">
        <v>9825376.3219000008</v>
      </c>
      <c r="N503" s="51">
        <v>225.56050558999999</v>
      </c>
      <c r="O503" s="51">
        <v>225</v>
      </c>
    </row>
    <row r="504" spans="1:15" x14ac:dyDescent="0.25">
      <c r="A504" s="50">
        <v>503</v>
      </c>
      <c r="B504" s="51">
        <v>10058</v>
      </c>
      <c r="C504" s="51">
        <v>10058</v>
      </c>
      <c r="D504" s="51">
        <v>487</v>
      </c>
      <c r="E504" s="50" t="s">
        <v>134</v>
      </c>
      <c r="F504" s="50" t="s">
        <v>182</v>
      </c>
      <c r="G504" s="50" t="s">
        <v>147</v>
      </c>
      <c r="H504" s="52">
        <v>40702</v>
      </c>
      <c r="I504" s="50" t="s">
        <v>61</v>
      </c>
      <c r="J504" s="50" t="s">
        <v>62</v>
      </c>
      <c r="K504" s="50" t="s">
        <v>37</v>
      </c>
      <c r="L504" s="51">
        <v>52014.899820899998</v>
      </c>
      <c r="M504" s="51">
        <v>21283944.160799999</v>
      </c>
      <c r="N504" s="51">
        <v>488.61407935699998</v>
      </c>
      <c r="O504" s="51">
        <v>487</v>
      </c>
    </row>
    <row r="505" spans="1:15" x14ac:dyDescent="0.25">
      <c r="A505" s="50">
        <v>504</v>
      </c>
      <c r="B505" s="51">
        <v>10059</v>
      </c>
      <c r="C505" s="51">
        <v>10059</v>
      </c>
      <c r="D505" s="51">
        <v>82.25</v>
      </c>
      <c r="E505" s="50" t="s">
        <v>134</v>
      </c>
      <c r="F505" s="50" t="s">
        <v>59</v>
      </c>
      <c r="G505" s="50" t="s">
        <v>147</v>
      </c>
      <c r="H505" s="52">
        <v>40777</v>
      </c>
      <c r="I505" s="50" t="s">
        <v>61</v>
      </c>
      <c r="J505" s="50" t="s">
        <v>62</v>
      </c>
      <c r="K505" s="50" t="s">
        <v>37</v>
      </c>
      <c r="L505" s="51">
        <v>23868.181808500001</v>
      </c>
      <c r="M505" s="51">
        <v>8836805.5507299993</v>
      </c>
      <c r="N505" s="51">
        <v>202.86595266399999</v>
      </c>
      <c r="O505" s="51">
        <v>82.25</v>
      </c>
    </row>
    <row r="506" spans="1:15" x14ac:dyDescent="0.25">
      <c r="A506" s="50">
        <v>505</v>
      </c>
      <c r="B506" s="51">
        <v>10067</v>
      </c>
      <c r="C506" s="51">
        <v>10067</v>
      </c>
      <c r="D506" s="51">
        <v>1083</v>
      </c>
      <c r="E506" s="50" t="s">
        <v>58</v>
      </c>
      <c r="F506" s="50" t="s">
        <v>59</v>
      </c>
      <c r="G506" s="50" t="s">
        <v>152</v>
      </c>
      <c r="H506" s="52">
        <v>37692</v>
      </c>
      <c r="I506" s="50" t="s">
        <v>61</v>
      </c>
      <c r="J506" s="50" t="s">
        <v>62</v>
      </c>
      <c r="K506" s="50" t="s">
        <v>37</v>
      </c>
      <c r="L506" s="51">
        <v>28406.167963399999</v>
      </c>
      <c r="M506" s="51">
        <v>33092688.050799999</v>
      </c>
      <c r="N506" s="51">
        <v>759.70662125599995</v>
      </c>
      <c r="O506" s="51">
        <v>759.70662125599995</v>
      </c>
    </row>
    <row r="507" spans="1:15" x14ac:dyDescent="0.25">
      <c r="A507" s="50">
        <v>506</v>
      </c>
      <c r="B507" s="51">
        <v>10082</v>
      </c>
      <c r="C507" s="51">
        <v>10082</v>
      </c>
      <c r="D507" s="51">
        <v>183</v>
      </c>
      <c r="E507" s="50" t="s">
        <v>134</v>
      </c>
      <c r="F507" s="50" t="s">
        <v>182</v>
      </c>
      <c r="G507" s="50" t="s">
        <v>386</v>
      </c>
      <c r="H507" s="52">
        <v>40764</v>
      </c>
      <c r="I507" s="50" t="s">
        <v>61</v>
      </c>
      <c r="J507" s="50" t="s">
        <v>62</v>
      </c>
      <c r="K507" s="50" t="s">
        <v>37</v>
      </c>
      <c r="L507" s="51">
        <v>17852.106413099998</v>
      </c>
      <c r="M507" s="51">
        <v>7817124.2568399999</v>
      </c>
      <c r="N507" s="51">
        <v>179.457197554</v>
      </c>
      <c r="O507" s="51">
        <v>179.457197554</v>
      </c>
    </row>
    <row r="508" spans="1:15" x14ac:dyDescent="0.25">
      <c r="A508" s="50">
        <v>507</v>
      </c>
      <c r="B508" s="51">
        <v>10423</v>
      </c>
      <c r="C508" s="51">
        <v>10423</v>
      </c>
      <c r="D508" s="51">
        <v>310</v>
      </c>
      <c r="E508" s="50" t="s">
        <v>150</v>
      </c>
      <c r="F508" s="50" t="s">
        <v>59</v>
      </c>
      <c r="G508" s="50" t="s">
        <v>157</v>
      </c>
      <c r="H508" s="52">
        <v>40823</v>
      </c>
      <c r="I508" s="50" t="s">
        <v>61</v>
      </c>
      <c r="J508" s="50" t="s">
        <v>88</v>
      </c>
      <c r="K508" s="50" t="s">
        <v>37</v>
      </c>
      <c r="L508" s="51">
        <v>4836.2132412499996</v>
      </c>
      <c r="M508" s="51">
        <v>209705.17035199999</v>
      </c>
      <c r="N508" s="51">
        <v>4.8141875384599997</v>
      </c>
      <c r="O508" s="51">
        <v>4.8141875384599997</v>
      </c>
    </row>
    <row r="509" spans="1:15" x14ac:dyDescent="0.25">
      <c r="A509" s="50">
        <v>508</v>
      </c>
      <c r="B509" s="51">
        <v>10456</v>
      </c>
      <c r="C509" s="51">
        <v>10456</v>
      </c>
      <c r="D509" s="51">
        <v>4843.8999999999996</v>
      </c>
      <c r="E509" s="50" t="s">
        <v>134</v>
      </c>
      <c r="F509" s="50" t="s">
        <v>360</v>
      </c>
      <c r="G509" s="50" t="s">
        <v>147</v>
      </c>
      <c r="H509" s="52">
        <v>40826</v>
      </c>
      <c r="I509" s="50" t="s">
        <v>61</v>
      </c>
      <c r="J509" s="50" t="s">
        <v>62</v>
      </c>
      <c r="K509" s="50" t="s">
        <v>37</v>
      </c>
      <c r="L509" s="51">
        <v>145838.213659</v>
      </c>
      <c r="M509" s="51">
        <v>222696272.042</v>
      </c>
      <c r="N509" s="51">
        <v>5112.4233891000003</v>
      </c>
      <c r="O509" s="51">
        <v>4843.8999999999996</v>
      </c>
    </row>
    <row r="510" spans="1:15" x14ac:dyDescent="0.25">
      <c r="A510" s="50">
        <v>509</v>
      </c>
      <c r="B510" s="51">
        <v>10721</v>
      </c>
      <c r="C510" s="51">
        <v>10721</v>
      </c>
      <c r="D510" s="51">
        <v>345.04</v>
      </c>
      <c r="E510" s="50" t="s">
        <v>134</v>
      </c>
      <c r="F510" s="50" t="s">
        <v>182</v>
      </c>
      <c r="G510" s="50" t="s">
        <v>387</v>
      </c>
      <c r="H510" s="52">
        <v>41122</v>
      </c>
      <c r="I510" s="50" t="s">
        <v>61</v>
      </c>
      <c r="J510" s="50" t="s">
        <v>62</v>
      </c>
      <c r="K510" s="50" t="s">
        <v>37</v>
      </c>
      <c r="L510" s="51">
        <v>5495.0706689899998</v>
      </c>
      <c r="M510" s="51">
        <v>1051111.91677</v>
      </c>
      <c r="N510" s="51">
        <v>24.130305813500001</v>
      </c>
      <c r="O510" s="51">
        <v>24.130305813500001</v>
      </c>
    </row>
    <row r="511" spans="1:15" x14ac:dyDescent="0.25">
      <c r="A511" s="50">
        <v>510</v>
      </c>
      <c r="B511" s="51">
        <v>10855</v>
      </c>
      <c r="C511" s="51">
        <v>10855</v>
      </c>
      <c r="D511" s="51">
        <v>809.76</v>
      </c>
      <c r="E511" s="50" t="s">
        <v>150</v>
      </c>
      <c r="F511" s="50" t="s">
        <v>350</v>
      </c>
      <c r="G511" s="50" t="s">
        <v>383</v>
      </c>
      <c r="H511" s="52">
        <v>41087</v>
      </c>
      <c r="I511" s="50" t="s">
        <v>61</v>
      </c>
      <c r="J511" s="50" t="s">
        <v>88</v>
      </c>
      <c r="K511" s="50" t="s">
        <v>37</v>
      </c>
      <c r="L511" s="51">
        <v>513.07916600500005</v>
      </c>
      <c r="M511" s="51">
        <v>7787.8640008700004</v>
      </c>
      <c r="N511" s="51">
        <v>0.17878547181900001</v>
      </c>
      <c r="O511" s="51">
        <v>0.17878547181900001</v>
      </c>
    </row>
    <row r="512" spans="1:15" x14ac:dyDescent="0.25">
      <c r="A512" s="50">
        <v>511</v>
      </c>
      <c r="B512" s="51">
        <v>10970</v>
      </c>
      <c r="C512" s="51">
        <v>10970</v>
      </c>
      <c r="D512" s="51">
        <v>540.23</v>
      </c>
      <c r="E512" s="50" t="s">
        <v>134</v>
      </c>
      <c r="F512" s="50" t="s">
        <v>59</v>
      </c>
      <c r="G512" s="50" t="s">
        <v>388</v>
      </c>
      <c r="H512" s="52">
        <v>41250</v>
      </c>
      <c r="I512" s="50" t="s">
        <v>61</v>
      </c>
      <c r="J512" s="50" t="s">
        <v>62</v>
      </c>
      <c r="K512" s="50" t="s">
        <v>37</v>
      </c>
      <c r="L512" s="51">
        <v>24227.926371000001</v>
      </c>
      <c r="M512" s="51">
        <v>25979564.2038</v>
      </c>
      <c r="N512" s="51">
        <v>596.41111392100004</v>
      </c>
      <c r="O512" s="51">
        <v>540.23</v>
      </c>
    </row>
    <row r="513" spans="1:15" x14ac:dyDescent="0.25">
      <c r="A513" s="50">
        <v>512</v>
      </c>
      <c r="B513" s="51">
        <v>11118</v>
      </c>
      <c r="C513" s="51">
        <v>11118</v>
      </c>
      <c r="D513" s="51">
        <v>57.18</v>
      </c>
      <c r="E513" s="50" t="s">
        <v>167</v>
      </c>
      <c r="F513" s="50" t="s">
        <v>182</v>
      </c>
      <c r="G513" s="50" t="s">
        <v>201</v>
      </c>
      <c r="H513" s="52">
        <v>41311</v>
      </c>
      <c r="I513" s="50" t="s">
        <v>61</v>
      </c>
      <c r="J513" s="50" t="s">
        <v>6</v>
      </c>
      <c r="K513" s="50" t="s">
        <v>37</v>
      </c>
      <c r="L513" s="51">
        <v>3968.60624874</v>
      </c>
      <c r="M513" s="51">
        <v>878169.42487400002</v>
      </c>
      <c r="N513" s="51">
        <v>20.1600766199</v>
      </c>
      <c r="O513" s="51">
        <v>20.1600766199</v>
      </c>
    </row>
    <row r="514" spans="1:15" x14ac:dyDescent="0.25">
      <c r="A514" s="50">
        <v>513</v>
      </c>
      <c r="B514" s="51">
        <v>11244</v>
      </c>
      <c r="C514" s="51">
        <v>11244</v>
      </c>
      <c r="D514" s="51">
        <v>1470.69</v>
      </c>
      <c r="E514" s="50" t="s">
        <v>134</v>
      </c>
      <c r="F514" s="50" t="s">
        <v>59</v>
      </c>
      <c r="G514" s="50" t="s">
        <v>389</v>
      </c>
      <c r="H514" s="52">
        <v>41338</v>
      </c>
      <c r="I514" s="50" t="s">
        <v>61</v>
      </c>
      <c r="J514" s="50" t="s">
        <v>62</v>
      </c>
      <c r="K514" s="50" t="s">
        <v>37</v>
      </c>
      <c r="L514" s="51">
        <v>37683.489774000001</v>
      </c>
      <c r="M514" s="51">
        <v>72064457.570600003</v>
      </c>
      <c r="N514" s="51">
        <v>1654.3789217000001</v>
      </c>
      <c r="O514" s="51">
        <v>1470.69</v>
      </c>
    </row>
    <row r="515" spans="1:15" x14ac:dyDescent="0.25">
      <c r="A515" s="50">
        <v>514</v>
      </c>
      <c r="B515" s="51">
        <v>11539</v>
      </c>
      <c r="C515" s="51">
        <v>11539</v>
      </c>
      <c r="D515" s="51">
        <v>845.68</v>
      </c>
      <c r="E515" s="50" t="s">
        <v>134</v>
      </c>
      <c r="F515" s="50" t="s">
        <v>59</v>
      </c>
      <c r="G515" s="50" t="s">
        <v>390</v>
      </c>
      <c r="H515" s="52">
        <v>41361</v>
      </c>
      <c r="I515" s="50" t="s">
        <v>61</v>
      </c>
      <c r="J515" s="50" t="s">
        <v>62</v>
      </c>
      <c r="K515" s="50" t="s">
        <v>37</v>
      </c>
      <c r="L515" s="51">
        <v>24328.189878500001</v>
      </c>
      <c r="M515" s="51">
        <v>36507842.194600001</v>
      </c>
      <c r="N515" s="51">
        <v>838.10808600500002</v>
      </c>
      <c r="O515" s="51">
        <v>838.10808600500002</v>
      </c>
    </row>
    <row r="516" spans="1:15" x14ac:dyDescent="0.25">
      <c r="A516" s="50">
        <v>515</v>
      </c>
      <c r="B516" s="51">
        <v>11648</v>
      </c>
      <c r="C516" s="51">
        <v>11648</v>
      </c>
      <c r="D516" s="51">
        <v>940</v>
      </c>
      <c r="E516" s="50" t="s">
        <v>167</v>
      </c>
      <c r="F516" s="50" t="s">
        <v>360</v>
      </c>
      <c r="G516" s="50" t="s">
        <v>171</v>
      </c>
      <c r="H516" s="52">
        <v>41365</v>
      </c>
      <c r="I516" s="50" t="s">
        <v>61</v>
      </c>
      <c r="J516" s="50" t="s">
        <v>6</v>
      </c>
      <c r="K516" s="50" t="s">
        <v>37</v>
      </c>
      <c r="L516" s="51">
        <v>32846.321363299998</v>
      </c>
      <c r="M516" s="51">
        <v>60150761.447400004</v>
      </c>
      <c r="N516" s="51">
        <v>1380.8769984200001</v>
      </c>
      <c r="O516" s="51">
        <v>940</v>
      </c>
    </row>
    <row r="517" spans="1:15" x14ac:dyDescent="0.25">
      <c r="A517" s="50">
        <v>516</v>
      </c>
      <c r="B517" s="51">
        <v>11671</v>
      </c>
      <c r="C517" s="51">
        <v>11671</v>
      </c>
      <c r="D517" s="51">
        <v>645.27</v>
      </c>
      <c r="E517" s="50" t="s">
        <v>150</v>
      </c>
      <c r="F517" s="50" t="s">
        <v>182</v>
      </c>
      <c r="G517" s="50" t="s">
        <v>251</v>
      </c>
      <c r="H517" s="52">
        <v>41375</v>
      </c>
      <c r="I517" s="50" t="s">
        <v>61</v>
      </c>
      <c r="J517" s="50" t="s">
        <v>88</v>
      </c>
      <c r="K517" s="50" t="s">
        <v>37</v>
      </c>
      <c r="L517" s="51">
        <v>20362.633924900001</v>
      </c>
      <c r="M517" s="51">
        <v>19371098.32</v>
      </c>
      <c r="N517" s="51">
        <v>444.70100561700002</v>
      </c>
      <c r="O517" s="51">
        <v>444.70100561700002</v>
      </c>
    </row>
    <row r="518" spans="1:15" x14ac:dyDescent="0.25">
      <c r="A518" s="50">
        <v>517</v>
      </c>
      <c r="B518" s="51">
        <v>11812</v>
      </c>
      <c r="C518" s="51">
        <v>11812</v>
      </c>
      <c r="D518" s="51">
        <v>386.37</v>
      </c>
      <c r="E518" s="50" t="s">
        <v>134</v>
      </c>
      <c r="F518" s="50" t="s">
        <v>59</v>
      </c>
      <c r="G518" s="50" t="s">
        <v>82</v>
      </c>
      <c r="H518" s="52">
        <v>41394</v>
      </c>
      <c r="I518" s="50" t="s">
        <v>61</v>
      </c>
      <c r="J518" s="50" t="s">
        <v>62</v>
      </c>
      <c r="K518" s="50" t="s">
        <v>37</v>
      </c>
      <c r="L518" s="51">
        <v>27081.722154200001</v>
      </c>
      <c r="M518" s="51">
        <v>17247319.1153</v>
      </c>
      <c r="N518" s="51">
        <v>395.94554877799999</v>
      </c>
      <c r="O518" s="51">
        <v>386.37</v>
      </c>
    </row>
    <row r="519" spans="1:15" x14ac:dyDescent="0.25">
      <c r="A519" s="50">
        <v>518</v>
      </c>
      <c r="B519" s="51">
        <v>11816</v>
      </c>
      <c r="C519" s="51">
        <v>11816</v>
      </c>
      <c r="D519" s="51">
        <v>198.41</v>
      </c>
      <c r="E519" s="50" t="s">
        <v>167</v>
      </c>
      <c r="F519" s="50" t="s">
        <v>182</v>
      </c>
      <c r="G519" s="50" t="s">
        <v>214</v>
      </c>
      <c r="H519" s="52">
        <v>41401</v>
      </c>
      <c r="I519" s="50" t="s">
        <v>61</v>
      </c>
      <c r="J519" s="50" t="s">
        <v>6</v>
      </c>
      <c r="K519" s="50" t="s">
        <v>37</v>
      </c>
      <c r="L519" s="51">
        <v>11860.277839599999</v>
      </c>
      <c r="M519" s="51">
        <v>8693179.5412000008</v>
      </c>
      <c r="N519" s="51">
        <v>199.568739991</v>
      </c>
      <c r="O519" s="51">
        <v>198.41</v>
      </c>
    </row>
    <row r="520" spans="1:15" x14ac:dyDescent="0.25">
      <c r="A520" s="50">
        <v>519</v>
      </c>
      <c r="B520" s="51">
        <v>12142</v>
      </c>
      <c r="C520" s="51">
        <v>12142</v>
      </c>
      <c r="D520" s="51">
        <v>671.11</v>
      </c>
      <c r="E520" s="50" t="s">
        <v>167</v>
      </c>
      <c r="F520" s="50" t="s">
        <v>182</v>
      </c>
      <c r="G520" s="50" t="s">
        <v>170</v>
      </c>
      <c r="H520" s="52">
        <v>41471</v>
      </c>
      <c r="I520" s="50" t="s">
        <v>61</v>
      </c>
      <c r="J520" s="50" t="s">
        <v>6</v>
      </c>
      <c r="K520" s="50" t="s">
        <v>37</v>
      </c>
      <c r="L520" s="51">
        <v>16135.975477399999</v>
      </c>
      <c r="M520" s="51">
        <v>14416139.7806</v>
      </c>
      <c r="N520" s="51">
        <v>330.950354576</v>
      </c>
      <c r="O520" s="51">
        <v>330.950354576</v>
      </c>
    </row>
    <row r="521" spans="1:15" x14ac:dyDescent="0.25">
      <c r="A521" s="50">
        <v>520</v>
      </c>
      <c r="B521" s="51">
        <v>12269</v>
      </c>
      <c r="C521" s="51">
        <v>12269</v>
      </c>
      <c r="D521" s="51">
        <v>100</v>
      </c>
      <c r="E521" s="50" t="s">
        <v>134</v>
      </c>
      <c r="F521" s="50" t="s">
        <v>59</v>
      </c>
      <c r="G521" s="50" t="s">
        <v>391</v>
      </c>
      <c r="H521" s="52">
        <v>41397</v>
      </c>
      <c r="I521" s="50" t="s">
        <v>61</v>
      </c>
      <c r="J521" s="50" t="s">
        <v>62</v>
      </c>
      <c r="K521" s="50" t="s">
        <v>37</v>
      </c>
      <c r="L521" s="51">
        <v>9979.9733042999997</v>
      </c>
      <c r="M521" s="51">
        <v>4349998.22346</v>
      </c>
      <c r="N521" s="51">
        <v>99.8626176195</v>
      </c>
      <c r="O521" s="51">
        <v>99.8626176195</v>
      </c>
    </row>
    <row r="522" spans="1:15" x14ac:dyDescent="0.25">
      <c r="A522" s="50">
        <v>521</v>
      </c>
      <c r="B522" s="51">
        <v>12573</v>
      </c>
      <c r="C522" s="51">
        <v>12573</v>
      </c>
      <c r="D522" s="51">
        <v>3067.68</v>
      </c>
      <c r="E522" s="50" t="s">
        <v>134</v>
      </c>
      <c r="F522" s="50" t="s">
        <v>182</v>
      </c>
      <c r="G522" s="50" t="s">
        <v>301</v>
      </c>
      <c r="H522" s="52">
        <v>41549</v>
      </c>
      <c r="I522" s="50" t="s">
        <v>61</v>
      </c>
      <c r="J522" s="50" t="s">
        <v>62</v>
      </c>
      <c r="K522" s="50" t="s">
        <v>37</v>
      </c>
      <c r="L522" s="51">
        <v>81682.918508600007</v>
      </c>
      <c r="M522" s="51">
        <v>133967120.59900001</v>
      </c>
      <c r="N522" s="51">
        <v>3075.4742072700001</v>
      </c>
      <c r="O522" s="51">
        <v>3067.68</v>
      </c>
    </row>
    <row r="523" spans="1:15" x14ac:dyDescent="0.25">
      <c r="A523" s="50">
        <v>522</v>
      </c>
      <c r="B523" s="51">
        <v>12668</v>
      </c>
      <c r="C523" s="51">
        <v>12668</v>
      </c>
      <c r="D523" s="51">
        <v>2009.88</v>
      </c>
      <c r="E523" s="50" t="s">
        <v>134</v>
      </c>
      <c r="F523" s="50" t="s">
        <v>59</v>
      </c>
      <c r="G523" s="50" t="s">
        <v>392</v>
      </c>
      <c r="H523" s="52">
        <v>41563</v>
      </c>
      <c r="I523" s="50" t="s">
        <v>61</v>
      </c>
      <c r="J523" s="50" t="s">
        <v>62</v>
      </c>
      <c r="K523" s="50" t="s">
        <v>37</v>
      </c>
      <c r="L523" s="51">
        <v>45231.855782400002</v>
      </c>
      <c r="M523" s="51">
        <v>98708443.831200004</v>
      </c>
      <c r="N523" s="51">
        <v>2266.04312824</v>
      </c>
      <c r="O523" s="51">
        <v>2009.88</v>
      </c>
    </row>
    <row r="524" spans="1:15" x14ac:dyDescent="0.25">
      <c r="A524" s="50">
        <v>523</v>
      </c>
      <c r="B524" s="51">
        <v>13095</v>
      </c>
      <c r="C524" s="51">
        <v>13095</v>
      </c>
      <c r="D524" s="51">
        <v>133.5</v>
      </c>
      <c r="E524" s="50" t="s">
        <v>167</v>
      </c>
      <c r="F524" s="50" t="s">
        <v>360</v>
      </c>
      <c r="G524" s="50" t="s">
        <v>393</v>
      </c>
      <c r="H524" s="52">
        <v>41620</v>
      </c>
      <c r="I524" s="50" t="s">
        <v>61</v>
      </c>
      <c r="J524" s="50" t="s">
        <v>6</v>
      </c>
      <c r="K524" s="50" t="s">
        <v>37</v>
      </c>
      <c r="L524" s="51">
        <v>10394.9137125</v>
      </c>
      <c r="M524" s="51">
        <v>5911009.3050499996</v>
      </c>
      <c r="N524" s="51">
        <v>135.698644379</v>
      </c>
      <c r="O524" s="51">
        <v>133.5</v>
      </c>
    </row>
    <row r="525" spans="1:15" x14ac:dyDescent="0.25">
      <c r="A525" s="50">
        <v>524</v>
      </c>
      <c r="B525" s="51">
        <v>13113</v>
      </c>
      <c r="C525" s="51">
        <v>13113</v>
      </c>
      <c r="D525" s="51">
        <v>186.73</v>
      </c>
      <c r="E525" s="50" t="s">
        <v>167</v>
      </c>
      <c r="F525" s="50" t="s">
        <v>59</v>
      </c>
      <c r="G525" s="50" t="s">
        <v>261</v>
      </c>
      <c r="H525" s="52">
        <v>41614</v>
      </c>
      <c r="I525" s="50" t="s">
        <v>61</v>
      </c>
      <c r="J525" s="50" t="s">
        <v>6</v>
      </c>
      <c r="K525" s="50" t="s">
        <v>37</v>
      </c>
      <c r="L525" s="51">
        <v>14150.0970263</v>
      </c>
      <c r="M525" s="51">
        <v>11529207.763699999</v>
      </c>
      <c r="N525" s="51">
        <v>264.67524978699998</v>
      </c>
      <c r="O525" s="51">
        <v>186.73</v>
      </c>
    </row>
    <row r="526" spans="1:15" x14ac:dyDescent="0.25">
      <c r="A526" s="50">
        <v>525</v>
      </c>
      <c r="B526" s="51">
        <v>13309</v>
      </c>
      <c r="C526" s="51">
        <v>13309</v>
      </c>
      <c r="D526" s="51">
        <v>185</v>
      </c>
      <c r="E526" s="50" t="s">
        <v>134</v>
      </c>
      <c r="F526" s="50" t="s">
        <v>59</v>
      </c>
      <c r="G526" s="50" t="s">
        <v>147</v>
      </c>
      <c r="H526" s="52">
        <v>41661</v>
      </c>
      <c r="I526" s="50" t="s">
        <v>61</v>
      </c>
      <c r="J526" s="50" t="s">
        <v>62</v>
      </c>
      <c r="K526" s="50" t="s">
        <v>37</v>
      </c>
      <c r="L526" s="51">
        <v>18706.872852199998</v>
      </c>
      <c r="M526" s="51">
        <v>8077503.8482799996</v>
      </c>
      <c r="N526" s="51">
        <v>185.43471438</v>
      </c>
      <c r="O526" s="51">
        <v>185</v>
      </c>
    </row>
    <row r="527" spans="1:15" x14ac:dyDescent="0.25">
      <c r="A527" s="50">
        <v>526</v>
      </c>
      <c r="B527" s="51">
        <v>13310</v>
      </c>
      <c r="C527" s="51">
        <v>13310</v>
      </c>
      <c r="D527" s="51">
        <v>91.89</v>
      </c>
      <c r="E527" s="50" t="s">
        <v>134</v>
      </c>
      <c r="F527" s="50" t="s">
        <v>59</v>
      </c>
      <c r="G527" s="50" t="s">
        <v>147</v>
      </c>
      <c r="H527" s="52">
        <v>41661</v>
      </c>
      <c r="I527" s="50" t="s">
        <v>61</v>
      </c>
      <c r="J527" s="50" t="s">
        <v>62</v>
      </c>
      <c r="K527" s="50" t="s">
        <v>37</v>
      </c>
      <c r="L527" s="51">
        <v>9657.8984590199998</v>
      </c>
      <c r="M527" s="51">
        <v>4012186.3296699999</v>
      </c>
      <c r="N527" s="51">
        <v>92.107492618400002</v>
      </c>
      <c r="O527" s="51">
        <v>91.89</v>
      </c>
    </row>
    <row r="528" spans="1:15" x14ac:dyDescent="0.25">
      <c r="A528" s="50">
        <v>527</v>
      </c>
      <c r="B528" s="51">
        <v>13313</v>
      </c>
      <c r="C528" s="51">
        <v>13313</v>
      </c>
      <c r="D528" s="51">
        <v>1488.82</v>
      </c>
      <c r="E528" s="50" t="s">
        <v>150</v>
      </c>
      <c r="F528" s="50" t="s">
        <v>360</v>
      </c>
      <c r="G528" s="50" t="s">
        <v>394</v>
      </c>
      <c r="H528" s="52">
        <v>41663</v>
      </c>
      <c r="I528" s="50" t="s">
        <v>61</v>
      </c>
      <c r="J528" s="50" t="s">
        <v>88</v>
      </c>
      <c r="K528" s="50" t="s">
        <v>37</v>
      </c>
      <c r="L528" s="51">
        <v>53122.195281200002</v>
      </c>
      <c r="M528" s="51">
        <v>37682315.665700004</v>
      </c>
      <c r="N528" s="51">
        <v>865.07039475299996</v>
      </c>
      <c r="O528" s="51">
        <v>865.07039475299996</v>
      </c>
    </row>
    <row r="529" spans="1:15" x14ac:dyDescent="0.25">
      <c r="A529" s="50">
        <v>528</v>
      </c>
      <c r="B529" s="51">
        <v>13481</v>
      </c>
      <c r="C529" s="51">
        <v>13481</v>
      </c>
      <c r="D529" s="51">
        <v>1298</v>
      </c>
      <c r="E529" s="50" t="s">
        <v>134</v>
      </c>
      <c r="F529" s="50" t="s">
        <v>59</v>
      </c>
      <c r="G529" s="50" t="s">
        <v>173</v>
      </c>
      <c r="H529" s="52">
        <v>41709</v>
      </c>
      <c r="I529" s="50" t="s">
        <v>61</v>
      </c>
      <c r="J529" s="50" t="s">
        <v>62</v>
      </c>
      <c r="K529" s="50" t="s">
        <v>37</v>
      </c>
      <c r="L529" s="51">
        <v>32812.376776600002</v>
      </c>
      <c r="M529" s="51">
        <v>56606174.495099999</v>
      </c>
      <c r="N529" s="51">
        <v>1299.5041533599999</v>
      </c>
      <c r="O529" s="51">
        <v>1298</v>
      </c>
    </row>
    <row r="530" spans="1:15" x14ac:dyDescent="0.25">
      <c r="A530" s="50">
        <v>529</v>
      </c>
      <c r="B530" s="51">
        <v>13482</v>
      </c>
      <c r="C530" s="51">
        <v>13482</v>
      </c>
      <c r="D530" s="51">
        <v>515.1</v>
      </c>
      <c r="E530" s="50" t="s">
        <v>134</v>
      </c>
      <c r="F530" s="50" t="s">
        <v>59</v>
      </c>
      <c r="G530" s="50" t="s">
        <v>173</v>
      </c>
      <c r="H530" s="52">
        <v>41709</v>
      </c>
      <c r="I530" s="50" t="s">
        <v>61</v>
      </c>
      <c r="J530" s="50" t="s">
        <v>62</v>
      </c>
      <c r="K530" s="50" t="s">
        <v>37</v>
      </c>
      <c r="L530" s="51">
        <v>29065.509921600002</v>
      </c>
      <c r="M530" s="51">
        <v>32857365.801600002</v>
      </c>
      <c r="N530" s="51">
        <v>754.30434415599996</v>
      </c>
      <c r="O530" s="51">
        <v>515.1</v>
      </c>
    </row>
    <row r="531" spans="1:15" x14ac:dyDescent="0.25">
      <c r="A531" s="50">
        <v>530</v>
      </c>
      <c r="B531" s="51">
        <v>13487</v>
      </c>
      <c r="C531" s="51">
        <v>13487</v>
      </c>
      <c r="D531" s="51">
        <v>13267.18</v>
      </c>
      <c r="E531" s="50" t="s">
        <v>134</v>
      </c>
      <c r="F531" s="50" t="s">
        <v>360</v>
      </c>
      <c r="G531" s="50" t="s">
        <v>395</v>
      </c>
      <c r="H531" s="52">
        <v>41688</v>
      </c>
      <c r="I531" s="50" t="s">
        <v>61</v>
      </c>
      <c r="J531" s="50" t="s">
        <v>62</v>
      </c>
      <c r="K531" s="50" t="s">
        <v>37</v>
      </c>
      <c r="L531" s="51">
        <v>53642.365322899997</v>
      </c>
      <c r="M531" s="51">
        <v>116089151.869</v>
      </c>
      <c r="N531" s="51">
        <v>2665.05087757</v>
      </c>
      <c r="O531" s="51">
        <v>2665.05087757</v>
      </c>
    </row>
    <row r="532" spans="1:15" x14ac:dyDescent="0.25">
      <c r="A532" s="50">
        <v>531</v>
      </c>
      <c r="B532" s="51">
        <v>13540</v>
      </c>
      <c r="C532" s="51">
        <v>13540</v>
      </c>
      <c r="D532" s="51">
        <v>7364.32</v>
      </c>
      <c r="E532" s="50" t="s">
        <v>134</v>
      </c>
      <c r="F532" s="50" t="s">
        <v>350</v>
      </c>
      <c r="G532" s="50" t="s">
        <v>147</v>
      </c>
      <c r="H532" s="52">
        <v>41725</v>
      </c>
      <c r="I532" s="50" t="s">
        <v>61</v>
      </c>
      <c r="J532" s="50" t="s">
        <v>62</v>
      </c>
      <c r="K532" s="50" t="s">
        <v>37</v>
      </c>
      <c r="L532" s="51">
        <v>204133.46963400001</v>
      </c>
      <c r="M532" s="51">
        <v>321321674.74000001</v>
      </c>
      <c r="N532" s="51">
        <v>7376.56014762</v>
      </c>
      <c r="O532" s="51">
        <v>7364.32</v>
      </c>
    </row>
    <row r="533" spans="1:15" x14ac:dyDescent="0.25">
      <c r="A533" s="50">
        <v>532</v>
      </c>
      <c r="B533" s="51">
        <v>13577</v>
      </c>
      <c r="C533" s="51">
        <v>13577</v>
      </c>
      <c r="D533" s="51">
        <v>1803.43</v>
      </c>
      <c r="E533" s="50" t="s">
        <v>167</v>
      </c>
      <c r="F533" s="50" t="s">
        <v>182</v>
      </c>
      <c r="G533" s="50" t="s">
        <v>262</v>
      </c>
      <c r="H533" s="52">
        <v>41716</v>
      </c>
      <c r="I533" s="50" t="s">
        <v>61</v>
      </c>
      <c r="J533" s="50" t="s">
        <v>6</v>
      </c>
      <c r="K533" s="50" t="s">
        <v>37</v>
      </c>
      <c r="L533" s="51">
        <v>48202.341091599999</v>
      </c>
      <c r="M533" s="51">
        <v>56728170.169299997</v>
      </c>
      <c r="N533" s="51">
        <v>1302.30479988</v>
      </c>
      <c r="O533" s="51">
        <v>1302.30479988</v>
      </c>
    </row>
    <row r="534" spans="1:15" x14ac:dyDescent="0.25">
      <c r="A534" s="50">
        <v>533</v>
      </c>
      <c r="B534" s="51">
        <v>13717</v>
      </c>
      <c r="C534" s="51">
        <v>13717</v>
      </c>
      <c r="D534" s="51">
        <v>160</v>
      </c>
      <c r="E534" s="50" t="s">
        <v>150</v>
      </c>
      <c r="F534" s="50" t="s">
        <v>59</v>
      </c>
      <c r="G534" s="50" t="s">
        <v>174</v>
      </c>
      <c r="H534" s="52">
        <v>41729</v>
      </c>
      <c r="I534" s="50" t="s">
        <v>61</v>
      </c>
      <c r="J534" s="50" t="s">
        <v>88</v>
      </c>
      <c r="K534" s="50" t="s">
        <v>37</v>
      </c>
      <c r="L534" s="51">
        <v>3871.2177928400001</v>
      </c>
      <c r="M534" s="51">
        <v>894138.70360899996</v>
      </c>
      <c r="N534" s="51">
        <v>20.526682281300001</v>
      </c>
      <c r="O534" s="51">
        <v>20.526682281300001</v>
      </c>
    </row>
    <row r="535" spans="1:15" x14ac:dyDescent="0.25">
      <c r="A535" s="50">
        <v>534</v>
      </c>
      <c r="B535" s="51">
        <v>13924</v>
      </c>
      <c r="C535" s="51">
        <v>13924</v>
      </c>
      <c r="D535" s="51">
        <v>80.2</v>
      </c>
      <c r="E535" s="50" t="s">
        <v>134</v>
      </c>
      <c r="F535" s="50" t="s">
        <v>59</v>
      </c>
      <c r="G535" s="50" t="s">
        <v>396</v>
      </c>
      <c r="H535" s="52">
        <v>41792</v>
      </c>
      <c r="I535" s="50" t="s">
        <v>61</v>
      </c>
      <c r="J535" s="50" t="s">
        <v>62</v>
      </c>
      <c r="K535" s="50" t="s">
        <v>37</v>
      </c>
      <c r="L535" s="51">
        <v>9176.1611991400005</v>
      </c>
      <c r="M535" s="51">
        <v>3448969.71691</v>
      </c>
      <c r="N535" s="51">
        <v>79.177766594000005</v>
      </c>
      <c r="O535" s="51">
        <v>79.177766594000005</v>
      </c>
    </row>
    <row r="536" spans="1:15" x14ac:dyDescent="0.25">
      <c r="A536" s="50">
        <v>535</v>
      </c>
      <c r="B536" s="51">
        <v>13979</v>
      </c>
      <c r="C536" s="51">
        <v>13979</v>
      </c>
      <c r="D536" s="51">
        <v>2342.83</v>
      </c>
      <c r="E536" s="50" t="s">
        <v>134</v>
      </c>
      <c r="F536" s="50" t="s">
        <v>59</v>
      </c>
      <c r="G536" s="50" t="s">
        <v>176</v>
      </c>
      <c r="H536" s="52">
        <v>41808</v>
      </c>
      <c r="I536" s="50" t="s">
        <v>61</v>
      </c>
      <c r="J536" s="50" t="s">
        <v>62</v>
      </c>
      <c r="K536" s="50" t="s">
        <v>37</v>
      </c>
      <c r="L536" s="51">
        <v>432.103631796</v>
      </c>
      <c r="M536" s="51">
        <v>4087.6002901799998</v>
      </c>
      <c r="N536" s="51">
        <v>9.3838765854699996E-2</v>
      </c>
      <c r="O536" s="51">
        <v>9.3838765854699996E-2</v>
      </c>
    </row>
    <row r="537" spans="1:15" x14ac:dyDescent="0.25">
      <c r="A537" s="50">
        <v>536</v>
      </c>
      <c r="B537" s="51">
        <v>13987</v>
      </c>
      <c r="C537" s="51">
        <v>13987</v>
      </c>
      <c r="D537" s="51">
        <v>779.3</v>
      </c>
      <c r="E537" s="50" t="s">
        <v>134</v>
      </c>
      <c r="F537" s="50" t="s">
        <v>59</v>
      </c>
      <c r="G537" s="50" t="s">
        <v>265</v>
      </c>
      <c r="H537" s="52">
        <v>41816</v>
      </c>
      <c r="I537" s="50" t="s">
        <v>61</v>
      </c>
      <c r="J537" s="50" t="s">
        <v>62</v>
      </c>
      <c r="K537" s="50" t="s">
        <v>37</v>
      </c>
      <c r="L537" s="51">
        <v>33225.674724600001</v>
      </c>
      <c r="M537" s="51">
        <v>34100496.847900003</v>
      </c>
      <c r="N537" s="51">
        <v>782.842820254</v>
      </c>
      <c r="O537" s="51">
        <v>779.3</v>
      </c>
    </row>
    <row r="538" spans="1:15" x14ac:dyDescent="0.25">
      <c r="A538" s="50">
        <v>537</v>
      </c>
      <c r="B538" s="51">
        <v>37893</v>
      </c>
      <c r="C538" s="51">
        <v>37893</v>
      </c>
      <c r="D538" s="51">
        <v>231</v>
      </c>
      <c r="E538" s="50" t="s">
        <v>150</v>
      </c>
      <c r="F538" s="50" t="s">
        <v>59</v>
      </c>
      <c r="G538" s="50" t="s">
        <v>173</v>
      </c>
      <c r="H538" s="52">
        <v>41869</v>
      </c>
      <c r="I538" s="50" t="s">
        <v>61</v>
      </c>
      <c r="J538" s="50" t="s">
        <v>88</v>
      </c>
      <c r="K538" s="50" t="s">
        <v>37</v>
      </c>
      <c r="L538" s="51">
        <v>16305.0733609</v>
      </c>
      <c r="M538" s="51">
        <v>14374322.8399</v>
      </c>
      <c r="N538" s="51">
        <v>329.99036587199998</v>
      </c>
      <c r="O538" s="51">
        <v>231</v>
      </c>
    </row>
    <row r="539" spans="1:15" x14ac:dyDescent="0.25">
      <c r="A539" s="50">
        <v>538</v>
      </c>
      <c r="B539" s="51">
        <v>37922</v>
      </c>
      <c r="C539" s="51">
        <v>37922</v>
      </c>
      <c r="D539" s="51">
        <v>137.88</v>
      </c>
      <c r="E539" s="50" t="s">
        <v>134</v>
      </c>
      <c r="F539" s="50" t="s">
        <v>59</v>
      </c>
      <c r="G539" s="50" t="s">
        <v>251</v>
      </c>
      <c r="H539" s="52">
        <v>41871</v>
      </c>
      <c r="I539" s="50" t="s">
        <v>61</v>
      </c>
      <c r="J539" s="50" t="s">
        <v>62</v>
      </c>
      <c r="K539" s="50" t="s">
        <v>37</v>
      </c>
      <c r="L539" s="51">
        <v>17972.411888899998</v>
      </c>
      <c r="M539" s="51">
        <v>5870266.9229499996</v>
      </c>
      <c r="N539" s="51">
        <v>134.76332424500001</v>
      </c>
      <c r="O539" s="51">
        <v>134.76332424500001</v>
      </c>
    </row>
    <row r="540" spans="1:15" x14ac:dyDescent="0.25">
      <c r="A540" s="50">
        <v>539</v>
      </c>
      <c r="B540" s="51">
        <v>37923</v>
      </c>
      <c r="C540" s="51">
        <v>37923</v>
      </c>
      <c r="D540" s="51">
        <v>38.54</v>
      </c>
      <c r="E540" s="50" t="s">
        <v>134</v>
      </c>
      <c r="F540" s="50" t="s">
        <v>59</v>
      </c>
      <c r="G540" s="50" t="s">
        <v>251</v>
      </c>
      <c r="H540" s="52">
        <v>41871</v>
      </c>
      <c r="I540" s="50" t="s">
        <v>61</v>
      </c>
      <c r="J540" s="50" t="s">
        <v>62</v>
      </c>
      <c r="K540" s="50" t="s">
        <v>37</v>
      </c>
      <c r="L540" s="51">
        <v>5260.8522729699998</v>
      </c>
      <c r="M540" s="51">
        <v>1728803.29116</v>
      </c>
      <c r="N540" s="51">
        <v>39.688021267099998</v>
      </c>
      <c r="O540" s="51">
        <v>38.54</v>
      </c>
    </row>
    <row r="541" spans="1:15" x14ac:dyDescent="0.25">
      <c r="A541" s="50">
        <v>540</v>
      </c>
      <c r="B541" s="51">
        <v>37924</v>
      </c>
      <c r="C541" s="51">
        <v>37924</v>
      </c>
      <c r="D541" s="51">
        <v>122.28</v>
      </c>
      <c r="E541" s="50" t="s">
        <v>134</v>
      </c>
      <c r="F541" s="50" t="s">
        <v>59</v>
      </c>
      <c r="G541" s="50" t="s">
        <v>251</v>
      </c>
      <c r="H541" s="52">
        <v>41871</v>
      </c>
      <c r="I541" s="50" t="s">
        <v>61</v>
      </c>
      <c r="J541" s="50" t="s">
        <v>62</v>
      </c>
      <c r="K541" s="50" t="s">
        <v>37</v>
      </c>
      <c r="L541" s="51">
        <v>9249.9170953199991</v>
      </c>
      <c r="M541" s="51">
        <v>5338958.9601800004</v>
      </c>
      <c r="N541" s="51">
        <v>122.566122959</v>
      </c>
      <c r="O541" s="51">
        <v>122.28</v>
      </c>
    </row>
    <row r="542" spans="1:15" x14ac:dyDescent="0.25">
      <c r="A542" s="50">
        <v>541</v>
      </c>
      <c r="B542" s="51">
        <v>37995</v>
      </c>
      <c r="C542" s="51">
        <v>37995</v>
      </c>
      <c r="D542" s="51">
        <v>2452.9699999999998</v>
      </c>
      <c r="E542" s="50" t="s">
        <v>134</v>
      </c>
      <c r="F542" s="50" t="s">
        <v>59</v>
      </c>
      <c r="G542" s="50" t="s">
        <v>397</v>
      </c>
      <c r="H542" s="52">
        <v>41885</v>
      </c>
      <c r="I542" s="50" t="s">
        <v>61</v>
      </c>
      <c r="J542" s="50" t="s">
        <v>62</v>
      </c>
      <c r="K542" s="50" t="s">
        <v>37</v>
      </c>
      <c r="L542" s="51">
        <v>50761.643845300001</v>
      </c>
      <c r="M542" s="51">
        <v>107164542.241</v>
      </c>
      <c r="N542" s="51">
        <v>2460.1692125899999</v>
      </c>
      <c r="O542" s="51">
        <v>2452.9699999999998</v>
      </c>
    </row>
    <row r="543" spans="1:15" x14ac:dyDescent="0.25">
      <c r="A543" s="50">
        <v>542</v>
      </c>
      <c r="B543" s="51">
        <v>37999</v>
      </c>
      <c r="C543" s="51">
        <v>37999</v>
      </c>
      <c r="D543" s="51">
        <v>7984.3</v>
      </c>
      <c r="E543" s="50" t="s">
        <v>134</v>
      </c>
      <c r="F543" s="50" t="s">
        <v>59</v>
      </c>
      <c r="G543" s="50" t="s">
        <v>398</v>
      </c>
      <c r="H543" s="52">
        <v>41885</v>
      </c>
      <c r="I543" s="50" t="s">
        <v>61</v>
      </c>
      <c r="J543" s="50" t="s">
        <v>62</v>
      </c>
      <c r="K543" s="50" t="s">
        <v>37</v>
      </c>
      <c r="L543" s="51">
        <v>78131.195185300006</v>
      </c>
      <c r="M543" s="51">
        <v>348538741.88800001</v>
      </c>
      <c r="N543" s="51">
        <v>8001.3805336699997</v>
      </c>
      <c r="O543" s="51">
        <v>7984.3</v>
      </c>
    </row>
    <row r="544" spans="1:15" x14ac:dyDescent="0.25">
      <c r="A544" s="50">
        <v>543</v>
      </c>
      <c r="B544" s="51">
        <v>38209</v>
      </c>
      <c r="C544" s="51">
        <v>38209</v>
      </c>
      <c r="D544" s="51">
        <v>62.05</v>
      </c>
      <c r="E544" s="50" t="s">
        <v>134</v>
      </c>
      <c r="F544" s="50" t="s">
        <v>59</v>
      </c>
      <c r="G544" s="50" t="s">
        <v>378</v>
      </c>
      <c r="H544" s="52">
        <v>41906</v>
      </c>
      <c r="I544" s="50" t="s">
        <v>61</v>
      </c>
      <c r="J544" s="50" t="s">
        <v>62</v>
      </c>
      <c r="K544" s="50" t="s">
        <v>37</v>
      </c>
      <c r="L544" s="51">
        <v>7936.9950480400003</v>
      </c>
      <c r="M544" s="51">
        <v>2253168.28339</v>
      </c>
      <c r="N544" s="51">
        <v>51.7258332436</v>
      </c>
      <c r="O544" s="51">
        <v>51.7258332436</v>
      </c>
    </row>
    <row r="545" spans="1:15" x14ac:dyDescent="0.25">
      <c r="A545" s="50">
        <v>544</v>
      </c>
      <c r="B545" s="51">
        <v>38210</v>
      </c>
      <c r="C545" s="51">
        <v>38210</v>
      </c>
      <c r="D545" s="51">
        <v>2358.08</v>
      </c>
      <c r="E545" s="50" t="s">
        <v>134</v>
      </c>
      <c r="F545" s="50" t="s">
        <v>59</v>
      </c>
      <c r="G545" s="50" t="s">
        <v>378</v>
      </c>
      <c r="H545" s="52">
        <v>41906</v>
      </c>
      <c r="I545" s="50" t="s">
        <v>61</v>
      </c>
      <c r="J545" s="50" t="s">
        <v>62</v>
      </c>
      <c r="K545" s="50" t="s">
        <v>37</v>
      </c>
      <c r="L545" s="51">
        <v>64572.538172599998</v>
      </c>
      <c r="M545" s="51">
        <v>102908657.876</v>
      </c>
      <c r="N545" s="51">
        <v>2362.4671605200001</v>
      </c>
      <c r="O545" s="51">
        <v>2358.08</v>
      </c>
    </row>
    <row r="546" spans="1:15" x14ac:dyDescent="0.25">
      <c r="A546" s="50">
        <v>545</v>
      </c>
      <c r="B546" s="51">
        <v>9635</v>
      </c>
      <c r="C546" s="51">
        <v>0</v>
      </c>
      <c r="D546" s="51">
        <v>2265.86</v>
      </c>
      <c r="E546" s="50" t="s">
        <v>134</v>
      </c>
      <c r="F546" s="50" t="s">
        <v>182</v>
      </c>
      <c r="G546" s="50" t="s">
        <v>399</v>
      </c>
      <c r="H546" s="52">
        <v>40421</v>
      </c>
      <c r="J546" s="50" t="s">
        <v>62</v>
      </c>
      <c r="K546" s="50" t="s">
        <v>37</v>
      </c>
      <c r="L546" s="51">
        <v>58811.1107854</v>
      </c>
      <c r="M546" s="51">
        <v>99586680.7984</v>
      </c>
      <c r="N546" s="51">
        <v>2286.2047554300002</v>
      </c>
      <c r="O546" s="51">
        <v>2265.86</v>
      </c>
    </row>
    <row r="547" spans="1:15" x14ac:dyDescent="0.25">
      <c r="A547" s="50">
        <v>546</v>
      </c>
      <c r="B547" s="51">
        <v>0.03</v>
      </c>
      <c r="C547" s="51">
        <v>0.03</v>
      </c>
      <c r="D547" s="51">
        <v>46924</v>
      </c>
      <c r="E547" s="50" t="s">
        <v>271</v>
      </c>
      <c r="F547" s="50" t="s">
        <v>274</v>
      </c>
      <c r="G547" s="50" t="s">
        <v>272</v>
      </c>
      <c r="H547" s="52">
        <v>40387</v>
      </c>
      <c r="I547" s="50" t="s">
        <v>61</v>
      </c>
      <c r="J547" s="50" t="s">
        <v>273</v>
      </c>
      <c r="K547" s="50" t="s">
        <v>37</v>
      </c>
      <c r="L547" s="51">
        <v>64076.249414099999</v>
      </c>
      <c r="M547" s="51">
        <v>10252597.1428</v>
      </c>
      <c r="N547" s="51">
        <v>235.36818533900001</v>
      </c>
      <c r="O547" s="51">
        <v>235.36818533900001</v>
      </c>
    </row>
    <row r="548" spans="1:15" x14ac:dyDescent="0.25">
      <c r="A548" s="50">
        <v>547</v>
      </c>
      <c r="B548" s="51">
        <v>3966</v>
      </c>
      <c r="C548" s="51">
        <v>3966</v>
      </c>
      <c r="D548" s="51">
        <v>939.68</v>
      </c>
      <c r="E548" s="50" t="s">
        <v>58</v>
      </c>
      <c r="F548" s="50" t="s">
        <v>182</v>
      </c>
      <c r="G548" s="50" t="s">
        <v>400</v>
      </c>
      <c r="H548" s="52">
        <v>38540</v>
      </c>
      <c r="I548" s="50" t="s">
        <v>61</v>
      </c>
      <c r="J548" s="50" t="s">
        <v>66</v>
      </c>
      <c r="K548" s="50" t="s">
        <v>36</v>
      </c>
      <c r="L548" s="51">
        <v>49496.345593899998</v>
      </c>
      <c r="M548" s="51">
        <v>41002119.911799997</v>
      </c>
      <c r="N548" s="51">
        <v>941.28291829199998</v>
      </c>
      <c r="O548" s="51">
        <v>939.68</v>
      </c>
    </row>
    <row r="549" spans="1:15" x14ac:dyDescent="0.25">
      <c r="A549" s="50">
        <v>548</v>
      </c>
      <c r="B549" s="51">
        <v>3969</v>
      </c>
      <c r="C549" s="51">
        <v>3969</v>
      </c>
      <c r="D549" s="51">
        <v>4600</v>
      </c>
      <c r="E549" s="50" t="s">
        <v>58</v>
      </c>
      <c r="F549" s="50" t="s">
        <v>182</v>
      </c>
      <c r="G549" s="50" t="s">
        <v>401</v>
      </c>
      <c r="H549" s="52">
        <v>38749</v>
      </c>
      <c r="I549" s="50" t="s">
        <v>61</v>
      </c>
      <c r="J549" s="50" t="s">
        <v>62</v>
      </c>
      <c r="K549" s="50" t="s">
        <v>36</v>
      </c>
      <c r="L549" s="51">
        <v>74419.085293600001</v>
      </c>
      <c r="M549" s="51">
        <v>224901818.368</v>
      </c>
      <c r="N549" s="51">
        <v>5163.0559682800003</v>
      </c>
      <c r="O549" s="51">
        <v>4600</v>
      </c>
    </row>
    <row r="550" spans="1:15" x14ac:dyDescent="0.25">
      <c r="A550" s="50">
        <v>549</v>
      </c>
      <c r="B550" s="51">
        <v>3970</v>
      </c>
      <c r="C550" s="51">
        <v>3970</v>
      </c>
      <c r="D550" s="51">
        <v>300</v>
      </c>
      <c r="E550" s="50" t="s">
        <v>58</v>
      </c>
      <c r="F550" s="50" t="s">
        <v>182</v>
      </c>
      <c r="G550" s="50" t="s">
        <v>401</v>
      </c>
      <c r="H550" s="52">
        <v>38729</v>
      </c>
      <c r="I550" s="50" t="s">
        <v>61</v>
      </c>
      <c r="J550" s="50" t="s">
        <v>66</v>
      </c>
      <c r="K550" s="50" t="s">
        <v>36</v>
      </c>
      <c r="L550" s="51">
        <v>25891.018211400002</v>
      </c>
      <c r="M550" s="51">
        <v>13748137.954399999</v>
      </c>
      <c r="N550" s="51">
        <v>315.61508142999998</v>
      </c>
      <c r="O550" s="51">
        <v>300</v>
      </c>
    </row>
    <row r="551" spans="1:15" x14ac:dyDescent="0.25">
      <c r="A551" s="50">
        <v>550</v>
      </c>
      <c r="B551" s="51">
        <v>4166</v>
      </c>
      <c r="C551" s="51">
        <v>4166</v>
      </c>
      <c r="D551" s="51">
        <v>1617.8</v>
      </c>
      <c r="E551" s="50" t="s">
        <v>58</v>
      </c>
      <c r="F551" s="50" t="s">
        <v>182</v>
      </c>
      <c r="G551" s="50" t="s">
        <v>342</v>
      </c>
      <c r="H551" s="52">
        <v>38750</v>
      </c>
      <c r="I551" s="50" t="s">
        <v>61</v>
      </c>
      <c r="J551" s="50" t="s">
        <v>6</v>
      </c>
      <c r="K551" s="50" t="s">
        <v>36</v>
      </c>
      <c r="L551" s="51">
        <v>43164.526927500003</v>
      </c>
      <c r="M551" s="51">
        <v>45813241.625699997</v>
      </c>
      <c r="N551" s="51">
        <v>1051.73151697</v>
      </c>
      <c r="O551" s="51">
        <v>1051.73151697</v>
      </c>
    </row>
    <row r="552" spans="1:15" x14ac:dyDescent="0.25">
      <c r="A552" s="50">
        <v>551</v>
      </c>
      <c r="B552" s="51">
        <v>4376</v>
      </c>
      <c r="C552" s="51">
        <v>4376</v>
      </c>
      <c r="D552" s="51">
        <v>5194.47</v>
      </c>
      <c r="E552" s="50" t="s">
        <v>58</v>
      </c>
      <c r="F552" s="50" t="s">
        <v>182</v>
      </c>
      <c r="G552" s="50" t="s">
        <v>402</v>
      </c>
      <c r="H552" s="52">
        <v>38898</v>
      </c>
      <c r="I552" s="50" t="s">
        <v>61</v>
      </c>
      <c r="J552" s="50" t="s">
        <v>62</v>
      </c>
      <c r="K552" s="50" t="s">
        <v>36</v>
      </c>
      <c r="L552" s="51">
        <v>82457.462352200004</v>
      </c>
      <c r="M552" s="51">
        <v>224147597.84900001</v>
      </c>
      <c r="N552" s="51">
        <v>5145.7413783700003</v>
      </c>
      <c r="O552" s="51">
        <v>5145.7413783700003</v>
      </c>
    </row>
    <row r="553" spans="1:15" x14ac:dyDescent="0.25">
      <c r="A553" s="50">
        <v>552</v>
      </c>
      <c r="B553" s="51">
        <v>4434</v>
      </c>
      <c r="C553" s="51">
        <v>4434</v>
      </c>
      <c r="D553" s="51">
        <v>106493.11</v>
      </c>
      <c r="E553" s="50" t="s">
        <v>58</v>
      </c>
      <c r="F553" s="50" t="s">
        <v>350</v>
      </c>
      <c r="G553" s="50" t="s">
        <v>351</v>
      </c>
      <c r="H553" s="52">
        <v>38909</v>
      </c>
      <c r="I553" s="50" t="s">
        <v>61</v>
      </c>
      <c r="J553" s="50" t="s">
        <v>62</v>
      </c>
      <c r="K553" s="50" t="s">
        <v>36</v>
      </c>
      <c r="L553" s="51">
        <v>275007.14359699999</v>
      </c>
      <c r="M553" s="51">
        <v>2536985272.46</v>
      </c>
      <c r="N553" s="51">
        <v>58241.400836399996</v>
      </c>
      <c r="O553" s="51">
        <v>58241.400836399996</v>
      </c>
    </row>
    <row r="554" spans="1:15" x14ac:dyDescent="0.25">
      <c r="A554" s="50">
        <v>553</v>
      </c>
      <c r="B554" s="51">
        <v>4450</v>
      </c>
      <c r="C554" s="51">
        <v>4450</v>
      </c>
      <c r="D554" s="51">
        <v>543.70000000000005</v>
      </c>
      <c r="E554" s="50" t="s">
        <v>58</v>
      </c>
      <c r="F554" s="50" t="s">
        <v>182</v>
      </c>
      <c r="G554" s="50" t="s">
        <v>403</v>
      </c>
      <c r="H554" s="52">
        <v>38916</v>
      </c>
      <c r="I554" s="50" t="s">
        <v>61</v>
      </c>
      <c r="J554" s="50" t="s">
        <v>62</v>
      </c>
      <c r="K554" s="50" t="s">
        <v>36</v>
      </c>
      <c r="L554" s="51">
        <v>23884.5192675</v>
      </c>
      <c r="M554" s="51">
        <v>23098040.100099999</v>
      </c>
      <c r="N554" s="51">
        <v>530.26015823</v>
      </c>
      <c r="O554" s="51">
        <v>530.26015823</v>
      </c>
    </row>
    <row r="555" spans="1:15" x14ac:dyDescent="0.25">
      <c r="A555" s="50">
        <v>554</v>
      </c>
      <c r="B555" s="51">
        <v>4768</v>
      </c>
      <c r="C555" s="51">
        <v>4768</v>
      </c>
      <c r="D555" s="51">
        <v>864.4</v>
      </c>
      <c r="E555" s="50" t="s">
        <v>58</v>
      </c>
      <c r="F555" s="50" t="s">
        <v>182</v>
      </c>
      <c r="G555" s="50" t="s">
        <v>400</v>
      </c>
      <c r="H555" s="52">
        <v>39421</v>
      </c>
      <c r="I555" s="50" t="s">
        <v>61</v>
      </c>
      <c r="J555" s="50" t="s">
        <v>62</v>
      </c>
      <c r="K555" s="50" t="s">
        <v>36</v>
      </c>
      <c r="L555" s="51">
        <v>26608.191791400001</v>
      </c>
      <c r="M555" s="51">
        <v>37861443.905299999</v>
      </c>
      <c r="N555" s="51">
        <v>869.18262974200002</v>
      </c>
      <c r="O555" s="51">
        <v>864.4</v>
      </c>
    </row>
    <row r="556" spans="1:15" x14ac:dyDescent="0.25">
      <c r="A556" s="50">
        <v>555</v>
      </c>
      <c r="B556" s="51">
        <v>4977</v>
      </c>
      <c r="C556" s="51">
        <v>4977</v>
      </c>
      <c r="D556" s="51">
        <v>236.91</v>
      </c>
      <c r="E556" s="50" t="s">
        <v>58</v>
      </c>
      <c r="F556" s="50" t="s">
        <v>182</v>
      </c>
      <c r="G556" s="50" t="s">
        <v>285</v>
      </c>
      <c r="H556" s="52">
        <v>39107</v>
      </c>
      <c r="I556" s="50" t="s">
        <v>61</v>
      </c>
      <c r="J556" s="50" t="s">
        <v>62</v>
      </c>
      <c r="K556" s="50" t="s">
        <v>36</v>
      </c>
      <c r="L556" s="51">
        <v>15664.151618399999</v>
      </c>
      <c r="M556" s="51">
        <v>10444787.0802</v>
      </c>
      <c r="N556" s="51">
        <v>239.780276848</v>
      </c>
      <c r="O556" s="51">
        <v>236.91</v>
      </c>
    </row>
    <row r="557" spans="1:15" x14ac:dyDescent="0.25">
      <c r="A557" s="50">
        <v>556</v>
      </c>
      <c r="B557" s="51">
        <v>5302</v>
      </c>
      <c r="C557" s="51">
        <v>5302</v>
      </c>
      <c r="D557" s="51">
        <v>8819.4</v>
      </c>
      <c r="E557" s="50" t="s">
        <v>58</v>
      </c>
      <c r="F557" s="50" t="s">
        <v>182</v>
      </c>
      <c r="G557" s="50" t="s">
        <v>198</v>
      </c>
      <c r="H557" s="52">
        <v>39171</v>
      </c>
      <c r="I557" s="50" t="s">
        <v>61</v>
      </c>
      <c r="J557" s="50" t="s">
        <v>62</v>
      </c>
      <c r="K557" s="50" t="s">
        <v>36</v>
      </c>
      <c r="L557" s="51">
        <v>116103.783538</v>
      </c>
      <c r="M557" s="51">
        <v>106702985.163</v>
      </c>
      <c r="N557" s="51">
        <v>2449.5732776899999</v>
      </c>
      <c r="O557" s="51">
        <v>2449.5732776899999</v>
      </c>
    </row>
    <row r="558" spans="1:15" x14ac:dyDescent="0.25">
      <c r="A558" s="50">
        <v>557</v>
      </c>
      <c r="B558" s="51">
        <v>5880</v>
      </c>
      <c r="C558" s="51">
        <v>5880</v>
      </c>
      <c r="D558" s="51">
        <v>1267.7</v>
      </c>
      <c r="E558" s="50" t="s">
        <v>58</v>
      </c>
      <c r="F558" s="50" t="s">
        <v>182</v>
      </c>
      <c r="G558" s="50" t="s">
        <v>290</v>
      </c>
      <c r="H558" s="52">
        <v>39532</v>
      </c>
      <c r="I558" s="50" t="s">
        <v>61</v>
      </c>
      <c r="J558" s="50" t="s">
        <v>62</v>
      </c>
      <c r="K558" s="50" t="s">
        <v>36</v>
      </c>
      <c r="L558" s="51">
        <v>39233.284150200001</v>
      </c>
      <c r="M558" s="51">
        <v>56289773.9102</v>
      </c>
      <c r="N558" s="51">
        <v>1292.24056634</v>
      </c>
      <c r="O558" s="51">
        <v>1267.7</v>
      </c>
    </row>
    <row r="559" spans="1:15" x14ac:dyDescent="0.25">
      <c r="A559" s="50">
        <v>558</v>
      </c>
      <c r="B559" s="51">
        <v>5914</v>
      </c>
      <c r="C559" s="51">
        <v>5914</v>
      </c>
      <c r="D559" s="51">
        <v>35</v>
      </c>
      <c r="E559" s="50" t="s">
        <v>209</v>
      </c>
      <c r="F559" s="50" t="s">
        <v>182</v>
      </c>
      <c r="G559" s="50" t="s">
        <v>404</v>
      </c>
      <c r="H559" s="52">
        <v>39507</v>
      </c>
      <c r="I559" s="50" t="s">
        <v>61</v>
      </c>
      <c r="J559" s="50" t="s">
        <v>6</v>
      </c>
      <c r="K559" s="50" t="s">
        <v>36</v>
      </c>
      <c r="L559" s="51">
        <v>5508.4766292100003</v>
      </c>
      <c r="M559" s="51">
        <v>1622729.35567</v>
      </c>
      <c r="N559" s="51">
        <v>37.252889040600003</v>
      </c>
      <c r="O559" s="51">
        <v>35</v>
      </c>
    </row>
    <row r="560" spans="1:15" x14ac:dyDescent="0.25">
      <c r="A560" s="50">
        <v>559</v>
      </c>
      <c r="B560" s="51">
        <v>5915</v>
      </c>
      <c r="C560" s="51">
        <v>5915</v>
      </c>
      <c r="D560" s="51">
        <v>10</v>
      </c>
      <c r="E560" s="50" t="s">
        <v>209</v>
      </c>
      <c r="F560" s="50" t="s">
        <v>182</v>
      </c>
      <c r="G560" s="50" t="s">
        <v>404</v>
      </c>
      <c r="H560" s="52">
        <v>39507</v>
      </c>
      <c r="I560" s="50" t="s">
        <v>61</v>
      </c>
      <c r="J560" s="50" t="s">
        <v>6</v>
      </c>
      <c r="K560" s="50" t="s">
        <v>36</v>
      </c>
      <c r="L560" s="51">
        <v>2627.1255753400001</v>
      </c>
      <c r="M560" s="51">
        <v>430959.02857099997</v>
      </c>
      <c r="N560" s="51">
        <v>9.8934975301300003</v>
      </c>
      <c r="O560" s="51">
        <v>9.8934975301300003</v>
      </c>
    </row>
    <row r="561" spans="1:15" x14ac:dyDescent="0.25">
      <c r="A561" s="50">
        <v>560</v>
      </c>
      <c r="B561" s="51">
        <v>5916</v>
      </c>
      <c r="C561" s="51">
        <v>5916</v>
      </c>
      <c r="D561" s="51">
        <v>10</v>
      </c>
      <c r="E561" s="50" t="s">
        <v>209</v>
      </c>
      <c r="F561" s="50" t="s">
        <v>182</v>
      </c>
      <c r="G561" s="50" t="s">
        <v>404</v>
      </c>
      <c r="H561" s="52">
        <v>39507</v>
      </c>
      <c r="I561" s="50" t="s">
        <v>61</v>
      </c>
      <c r="J561" s="50" t="s">
        <v>6</v>
      </c>
      <c r="K561" s="50" t="s">
        <v>36</v>
      </c>
      <c r="L561" s="51">
        <v>2606.6195415799998</v>
      </c>
      <c r="M561" s="51">
        <v>424521.92508199997</v>
      </c>
      <c r="N561" s="51">
        <v>9.7457213768200006</v>
      </c>
      <c r="O561" s="51">
        <v>9.7457213768200006</v>
      </c>
    </row>
    <row r="562" spans="1:15" x14ac:dyDescent="0.25">
      <c r="A562" s="50">
        <v>561</v>
      </c>
      <c r="B562" s="51">
        <v>5917</v>
      </c>
      <c r="C562" s="51">
        <v>5917</v>
      </c>
      <c r="D562" s="51">
        <v>36</v>
      </c>
      <c r="E562" s="50" t="s">
        <v>209</v>
      </c>
      <c r="F562" s="50" t="s">
        <v>182</v>
      </c>
      <c r="G562" s="50" t="s">
        <v>405</v>
      </c>
      <c r="H562" s="52">
        <v>39507</v>
      </c>
      <c r="I562" s="50" t="s">
        <v>61</v>
      </c>
      <c r="J562" s="50" t="s">
        <v>6</v>
      </c>
      <c r="K562" s="50" t="s">
        <v>36</v>
      </c>
      <c r="L562" s="51">
        <v>4983.7896528000001</v>
      </c>
      <c r="M562" s="51">
        <v>1543781.31051</v>
      </c>
      <c r="N562" s="51">
        <v>35.440484059900001</v>
      </c>
      <c r="O562" s="51">
        <v>35.440484059900001</v>
      </c>
    </row>
    <row r="563" spans="1:15" x14ac:dyDescent="0.25">
      <c r="A563" s="50">
        <v>562</v>
      </c>
      <c r="B563" s="51">
        <v>5918</v>
      </c>
      <c r="C563" s="51">
        <v>5918</v>
      </c>
      <c r="D563" s="51">
        <v>20</v>
      </c>
      <c r="E563" s="50" t="s">
        <v>209</v>
      </c>
      <c r="F563" s="50" t="s">
        <v>182</v>
      </c>
      <c r="G563" s="50" t="s">
        <v>405</v>
      </c>
      <c r="H563" s="52">
        <v>39507</v>
      </c>
      <c r="I563" s="50" t="s">
        <v>61</v>
      </c>
      <c r="J563" s="50" t="s">
        <v>6</v>
      </c>
      <c r="K563" s="50" t="s">
        <v>36</v>
      </c>
      <c r="L563" s="51">
        <v>3903.9114785800002</v>
      </c>
      <c r="M563" s="51">
        <v>857835.33062000002</v>
      </c>
      <c r="N563" s="51">
        <v>19.693268181200001</v>
      </c>
      <c r="O563" s="51">
        <v>19.693268181200001</v>
      </c>
    </row>
    <row r="564" spans="1:15" x14ac:dyDescent="0.25">
      <c r="A564" s="50">
        <v>563</v>
      </c>
      <c r="B564" s="51">
        <v>5925</v>
      </c>
      <c r="C564" s="51">
        <v>5925</v>
      </c>
      <c r="D564" s="51">
        <v>96</v>
      </c>
      <c r="E564" s="50" t="s">
        <v>209</v>
      </c>
      <c r="F564" s="50" t="s">
        <v>182</v>
      </c>
      <c r="G564" s="50" t="s">
        <v>217</v>
      </c>
      <c r="H564" s="52">
        <v>39505</v>
      </c>
      <c r="I564" s="50" t="s">
        <v>61</v>
      </c>
      <c r="J564" s="50" t="s">
        <v>6</v>
      </c>
      <c r="K564" s="50" t="s">
        <v>36</v>
      </c>
      <c r="L564" s="51">
        <v>10947.933850400001</v>
      </c>
      <c r="M564" s="51">
        <v>3197773.0251699998</v>
      </c>
      <c r="N564" s="51">
        <v>73.411060980299993</v>
      </c>
      <c r="O564" s="51">
        <v>73.411060980299993</v>
      </c>
    </row>
    <row r="565" spans="1:15" x14ac:dyDescent="0.25">
      <c r="A565" s="50">
        <v>564</v>
      </c>
      <c r="B565" s="51">
        <v>6015</v>
      </c>
      <c r="C565" s="51">
        <v>6015</v>
      </c>
      <c r="D565" s="51">
        <v>846.85</v>
      </c>
      <c r="E565" s="50" t="s">
        <v>58</v>
      </c>
      <c r="F565" s="50" t="s">
        <v>182</v>
      </c>
      <c r="G565" s="50" t="s">
        <v>400</v>
      </c>
      <c r="H565" s="52">
        <v>38854</v>
      </c>
      <c r="I565" s="50" t="s">
        <v>61</v>
      </c>
      <c r="J565" s="50" t="s">
        <v>62</v>
      </c>
      <c r="K565" s="50" t="s">
        <v>36</v>
      </c>
      <c r="L565" s="51">
        <v>66362.599179199999</v>
      </c>
      <c r="M565" s="51">
        <v>37455056.513800003</v>
      </c>
      <c r="N565" s="51">
        <v>859.85322163599994</v>
      </c>
      <c r="O565" s="51">
        <v>846.85</v>
      </c>
    </row>
    <row r="566" spans="1:15" x14ac:dyDescent="0.25">
      <c r="A566" s="50">
        <v>565</v>
      </c>
      <c r="B566" s="51">
        <v>6016</v>
      </c>
      <c r="C566" s="51">
        <v>6016</v>
      </c>
      <c r="D566" s="51">
        <v>285.25</v>
      </c>
      <c r="E566" s="50" t="s">
        <v>58</v>
      </c>
      <c r="F566" s="50" t="s">
        <v>182</v>
      </c>
      <c r="G566" s="50" t="s">
        <v>400</v>
      </c>
      <c r="H566" s="52">
        <v>38854</v>
      </c>
      <c r="I566" s="50" t="s">
        <v>61</v>
      </c>
      <c r="J566" s="50" t="s">
        <v>88</v>
      </c>
      <c r="K566" s="50" t="s">
        <v>36</v>
      </c>
      <c r="L566" s="51">
        <v>39499.751003600002</v>
      </c>
      <c r="M566" s="51">
        <v>12859827.213099999</v>
      </c>
      <c r="N566" s="51">
        <v>295.22219129000001</v>
      </c>
      <c r="O566" s="51">
        <v>285.25</v>
      </c>
    </row>
    <row r="567" spans="1:15" x14ac:dyDescent="0.25">
      <c r="A567" s="50">
        <v>566</v>
      </c>
      <c r="B567" s="51">
        <v>6022</v>
      </c>
      <c r="C567" s="51">
        <v>6022</v>
      </c>
      <c r="D567" s="51">
        <v>75</v>
      </c>
      <c r="E567" s="50" t="s">
        <v>128</v>
      </c>
      <c r="F567" s="50" t="s">
        <v>182</v>
      </c>
      <c r="G567" s="50" t="s">
        <v>406</v>
      </c>
      <c r="H567" s="52">
        <v>39603</v>
      </c>
      <c r="I567" s="50" t="s">
        <v>61</v>
      </c>
      <c r="J567" s="50" t="s">
        <v>104</v>
      </c>
      <c r="K567" s="50" t="s">
        <v>36</v>
      </c>
      <c r="L567" s="51">
        <v>22966.387499</v>
      </c>
      <c r="M567" s="51">
        <v>2823062.15203</v>
      </c>
      <c r="N567" s="51">
        <v>64.808848583699998</v>
      </c>
      <c r="O567" s="51">
        <v>64.808848583699998</v>
      </c>
    </row>
    <row r="568" spans="1:15" x14ac:dyDescent="0.25">
      <c r="A568" s="50">
        <v>567</v>
      </c>
      <c r="B568" s="51">
        <v>6268</v>
      </c>
      <c r="C568" s="51">
        <v>6268</v>
      </c>
      <c r="D568" s="51">
        <v>350</v>
      </c>
      <c r="E568" s="50" t="s">
        <v>21</v>
      </c>
      <c r="F568" s="50" t="s">
        <v>182</v>
      </c>
      <c r="G568" s="50" t="s">
        <v>407</v>
      </c>
      <c r="H568" s="52">
        <v>39828</v>
      </c>
      <c r="I568" s="50" t="s">
        <v>61</v>
      </c>
      <c r="J568" s="50" t="s">
        <v>136</v>
      </c>
      <c r="K568" s="50" t="s">
        <v>36</v>
      </c>
      <c r="L568" s="51">
        <v>33385.0661616</v>
      </c>
      <c r="M568" s="51">
        <v>15210087.3805</v>
      </c>
      <c r="N568" s="51">
        <v>349.176956405</v>
      </c>
      <c r="O568" s="51">
        <v>349.176956405</v>
      </c>
    </row>
    <row r="569" spans="1:15" x14ac:dyDescent="0.25">
      <c r="A569" s="50">
        <v>568</v>
      </c>
      <c r="B569" s="51">
        <v>6305</v>
      </c>
      <c r="C569" s="51">
        <v>6305</v>
      </c>
      <c r="D569" s="51">
        <v>11431.09</v>
      </c>
      <c r="E569" s="50" t="s">
        <v>58</v>
      </c>
      <c r="F569" s="50" t="s">
        <v>182</v>
      </c>
      <c r="G569" s="50" t="s">
        <v>293</v>
      </c>
      <c r="H569" s="52">
        <v>39664</v>
      </c>
      <c r="I569" s="50" t="s">
        <v>61</v>
      </c>
      <c r="J569" s="50" t="s">
        <v>6</v>
      </c>
      <c r="K569" s="50" t="s">
        <v>36</v>
      </c>
      <c r="L569" s="51">
        <v>51768.129658500002</v>
      </c>
      <c r="M569" s="51">
        <v>39617370.9155</v>
      </c>
      <c r="N569" s="51">
        <v>909.49332840700004</v>
      </c>
      <c r="O569" s="51">
        <v>909.49332840700004</v>
      </c>
    </row>
    <row r="570" spans="1:15" x14ac:dyDescent="0.25">
      <c r="A570" s="50">
        <v>569</v>
      </c>
      <c r="B570" s="51">
        <v>6968</v>
      </c>
      <c r="C570" s="51">
        <v>6968</v>
      </c>
      <c r="D570" s="51">
        <v>809</v>
      </c>
      <c r="E570" s="50" t="s">
        <v>130</v>
      </c>
      <c r="F570" s="50" t="s">
        <v>182</v>
      </c>
      <c r="G570" s="50" t="s">
        <v>208</v>
      </c>
      <c r="H570" s="52">
        <v>39947</v>
      </c>
      <c r="I570" s="50" t="s">
        <v>61</v>
      </c>
      <c r="J570" s="50" t="s">
        <v>6</v>
      </c>
      <c r="K570" s="50" t="s">
        <v>36</v>
      </c>
      <c r="L570" s="51">
        <v>38854.107038599999</v>
      </c>
      <c r="M570" s="51">
        <v>5800704.4082500003</v>
      </c>
      <c r="N570" s="51">
        <v>133.16638225700001</v>
      </c>
      <c r="O570" s="51">
        <v>133.16638225700001</v>
      </c>
    </row>
    <row r="571" spans="1:15" x14ac:dyDescent="0.25">
      <c r="A571" s="50">
        <v>570</v>
      </c>
      <c r="B571" s="51">
        <v>6972</v>
      </c>
      <c r="C571" s="51">
        <v>6972</v>
      </c>
      <c r="D571" s="51">
        <v>265</v>
      </c>
      <c r="E571" s="50" t="s">
        <v>209</v>
      </c>
      <c r="F571" s="50" t="s">
        <v>182</v>
      </c>
      <c r="G571" s="50" t="s">
        <v>408</v>
      </c>
      <c r="H571" s="52">
        <v>39953</v>
      </c>
      <c r="I571" s="50" t="s">
        <v>61</v>
      </c>
      <c r="J571" s="50" t="s">
        <v>6</v>
      </c>
      <c r="K571" s="50" t="s">
        <v>36</v>
      </c>
      <c r="L571" s="51">
        <v>17003.054231800001</v>
      </c>
      <c r="M571" s="51">
        <v>13484202.498299999</v>
      </c>
      <c r="N571" s="51">
        <v>309.55593285800001</v>
      </c>
      <c r="O571" s="51">
        <v>265</v>
      </c>
    </row>
    <row r="572" spans="1:15" x14ac:dyDescent="0.25">
      <c r="A572" s="50">
        <v>571</v>
      </c>
      <c r="B572" s="51">
        <v>6976</v>
      </c>
      <c r="C572" s="51">
        <v>6976</v>
      </c>
      <c r="D572" s="51">
        <v>163.84</v>
      </c>
      <c r="E572" s="50" t="s">
        <v>134</v>
      </c>
      <c r="F572" s="50" t="s">
        <v>182</v>
      </c>
      <c r="G572" s="50" t="s">
        <v>409</v>
      </c>
      <c r="H572" s="52">
        <v>39939</v>
      </c>
      <c r="I572" s="50" t="s">
        <v>61</v>
      </c>
      <c r="J572" s="50" t="s">
        <v>62</v>
      </c>
      <c r="K572" s="50" t="s">
        <v>36</v>
      </c>
      <c r="L572" s="51">
        <v>11615.792355600001</v>
      </c>
      <c r="M572" s="51">
        <v>7234233.6066300003</v>
      </c>
      <c r="N572" s="51">
        <v>166.07581597000001</v>
      </c>
      <c r="O572" s="51">
        <v>163.84</v>
      </c>
    </row>
    <row r="573" spans="1:15" x14ac:dyDescent="0.25">
      <c r="A573" s="50">
        <v>572</v>
      </c>
      <c r="B573" s="51">
        <v>6978</v>
      </c>
      <c r="C573" s="51">
        <v>6978</v>
      </c>
      <c r="D573" s="51">
        <v>9.6199999999999992</v>
      </c>
      <c r="E573" s="50" t="s">
        <v>209</v>
      </c>
      <c r="F573" s="50" t="s">
        <v>182</v>
      </c>
      <c r="G573" s="50" t="s">
        <v>210</v>
      </c>
      <c r="H573" s="52">
        <v>39954</v>
      </c>
      <c r="I573" s="50" t="s">
        <v>61</v>
      </c>
      <c r="J573" s="50" t="s">
        <v>6</v>
      </c>
      <c r="K573" s="50" t="s">
        <v>36</v>
      </c>
      <c r="L573" s="51">
        <v>2645.7066484799998</v>
      </c>
      <c r="M573" s="51">
        <v>437472.73468599998</v>
      </c>
      <c r="N573" s="51">
        <v>10.043032244799999</v>
      </c>
      <c r="O573" s="51">
        <v>9.6199999999999992</v>
      </c>
    </row>
    <row r="574" spans="1:15" x14ac:dyDescent="0.25">
      <c r="A574" s="50">
        <v>573</v>
      </c>
      <c r="B574" s="51">
        <v>6979</v>
      </c>
      <c r="C574" s="51">
        <v>6979</v>
      </c>
      <c r="D574" s="51">
        <v>4.8099999999999996</v>
      </c>
      <c r="E574" s="50" t="s">
        <v>209</v>
      </c>
      <c r="F574" s="50" t="s">
        <v>182</v>
      </c>
      <c r="G574" s="50" t="s">
        <v>210</v>
      </c>
      <c r="H574" s="52">
        <v>39954</v>
      </c>
      <c r="I574" s="50" t="s">
        <v>61</v>
      </c>
      <c r="J574" s="50" t="s">
        <v>6</v>
      </c>
      <c r="K574" s="50" t="s">
        <v>36</v>
      </c>
      <c r="L574" s="51">
        <v>1986.3353453499999</v>
      </c>
      <c r="M574" s="51">
        <v>218788.18249400001</v>
      </c>
      <c r="N574" s="51">
        <v>5.0227056393399998</v>
      </c>
      <c r="O574" s="51">
        <v>4.8099999999999996</v>
      </c>
    </row>
    <row r="575" spans="1:15" x14ac:dyDescent="0.25">
      <c r="A575" s="50">
        <v>574</v>
      </c>
      <c r="B575" s="51">
        <v>6982</v>
      </c>
      <c r="C575" s="51">
        <v>6982</v>
      </c>
      <c r="D575" s="51">
        <v>9.6199999999999992</v>
      </c>
      <c r="E575" s="50" t="s">
        <v>209</v>
      </c>
      <c r="F575" s="50" t="s">
        <v>182</v>
      </c>
      <c r="G575" s="50" t="s">
        <v>210</v>
      </c>
      <c r="H575" s="52">
        <v>39954</v>
      </c>
      <c r="I575" s="50" t="s">
        <v>61</v>
      </c>
      <c r="J575" s="50" t="s">
        <v>6</v>
      </c>
      <c r="K575" s="50" t="s">
        <v>36</v>
      </c>
      <c r="L575" s="51">
        <v>2645.7117520900001</v>
      </c>
      <c r="M575" s="51">
        <v>437472.10884900001</v>
      </c>
      <c r="N575" s="51">
        <v>10.043017877500001</v>
      </c>
      <c r="O575" s="51">
        <v>9.6199999999999992</v>
      </c>
    </row>
    <row r="576" spans="1:15" x14ac:dyDescent="0.25">
      <c r="A576" s="50">
        <v>575</v>
      </c>
      <c r="B576" s="51">
        <v>6983</v>
      </c>
      <c r="C576" s="51">
        <v>6983</v>
      </c>
      <c r="D576" s="51">
        <v>18.91</v>
      </c>
      <c r="E576" s="50" t="s">
        <v>209</v>
      </c>
      <c r="F576" s="50" t="s">
        <v>182</v>
      </c>
      <c r="G576" s="50" t="s">
        <v>210</v>
      </c>
      <c r="H576" s="52">
        <v>39954</v>
      </c>
      <c r="I576" s="50" t="s">
        <v>61</v>
      </c>
      <c r="J576" s="50" t="s">
        <v>6</v>
      </c>
      <c r="K576" s="50" t="s">
        <v>36</v>
      </c>
      <c r="L576" s="51">
        <v>3899.9783153600001</v>
      </c>
      <c r="M576" s="51">
        <v>826902.47622099996</v>
      </c>
      <c r="N576" s="51">
        <v>18.9831447163</v>
      </c>
      <c r="O576" s="51">
        <v>18.91</v>
      </c>
    </row>
    <row r="577" spans="1:15" x14ac:dyDescent="0.25">
      <c r="A577" s="50">
        <v>576</v>
      </c>
      <c r="B577" s="51">
        <v>6985</v>
      </c>
      <c r="C577" s="51">
        <v>6985</v>
      </c>
      <c r="D577" s="51">
        <v>10</v>
      </c>
      <c r="E577" s="50" t="s">
        <v>209</v>
      </c>
      <c r="F577" s="50" t="s">
        <v>182</v>
      </c>
      <c r="G577" s="50" t="s">
        <v>210</v>
      </c>
      <c r="H577" s="52">
        <v>39954</v>
      </c>
      <c r="I577" s="50" t="s">
        <v>61</v>
      </c>
      <c r="J577" s="50" t="s">
        <v>6</v>
      </c>
      <c r="K577" s="50" t="s">
        <v>36</v>
      </c>
      <c r="L577" s="51">
        <v>2604.4272127700001</v>
      </c>
      <c r="M577" s="51">
        <v>423774.91100299999</v>
      </c>
      <c r="N577" s="51">
        <v>9.7285722246899997</v>
      </c>
      <c r="O577" s="51">
        <v>9.7285722246899997</v>
      </c>
    </row>
    <row r="578" spans="1:15" x14ac:dyDescent="0.25">
      <c r="A578" s="50">
        <v>577</v>
      </c>
      <c r="B578" s="51">
        <v>6986</v>
      </c>
      <c r="C578" s="51">
        <v>6986</v>
      </c>
      <c r="D578" s="51">
        <v>5</v>
      </c>
      <c r="E578" s="50" t="s">
        <v>209</v>
      </c>
      <c r="F578" s="50" t="s">
        <v>182</v>
      </c>
      <c r="G578" s="50" t="s">
        <v>410</v>
      </c>
      <c r="H578" s="52">
        <v>39947</v>
      </c>
      <c r="I578" s="50" t="s">
        <v>61</v>
      </c>
      <c r="J578" s="50" t="s">
        <v>6</v>
      </c>
      <c r="K578" s="50" t="s">
        <v>36</v>
      </c>
      <c r="L578" s="51">
        <v>1985.7773841600001</v>
      </c>
      <c r="M578" s="51">
        <v>218791.597599</v>
      </c>
      <c r="N578" s="51">
        <v>5.0227840396700003</v>
      </c>
      <c r="O578" s="51">
        <v>5</v>
      </c>
    </row>
    <row r="579" spans="1:15" x14ac:dyDescent="0.25">
      <c r="A579" s="50">
        <v>578</v>
      </c>
      <c r="B579" s="51">
        <v>6994</v>
      </c>
      <c r="C579" s="51">
        <v>6994</v>
      </c>
      <c r="D579" s="51">
        <v>1271.5</v>
      </c>
      <c r="E579" s="50" t="s">
        <v>58</v>
      </c>
      <c r="F579" s="50" t="s">
        <v>182</v>
      </c>
      <c r="G579" s="50" t="s">
        <v>371</v>
      </c>
      <c r="H579" s="52">
        <v>39783</v>
      </c>
      <c r="I579" s="50" t="s">
        <v>61</v>
      </c>
      <c r="J579" s="50" t="s">
        <v>66</v>
      </c>
      <c r="K579" s="50" t="s">
        <v>36</v>
      </c>
      <c r="L579" s="51">
        <v>31973.619806999999</v>
      </c>
      <c r="M579" s="51">
        <v>56646239.721199997</v>
      </c>
      <c r="N579" s="51">
        <v>1300.4239280700001</v>
      </c>
      <c r="O579" s="51">
        <v>1271.5</v>
      </c>
    </row>
    <row r="580" spans="1:15" x14ac:dyDescent="0.25">
      <c r="A580" s="50">
        <v>579</v>
      </c>
      <c r="B580" s="51">
        <v>6998</v>
      </c>
      <c r="C580" s="51">
        <v>6998</v>
      </c>
      <c r="D580" s="51">
        <v>1.75</v>
      </c>
      <c r="E580" s="50" t="s">
        <v>128</v>
      </c>
      <c r="F580" s="50" t="s">
        <v>182</v>
      </c>
      <c r="G580" s="50" t="s">
        <v>411</v>
      </c>
      <c r="H580" s="52">
        <v>39919</v>
      </c>
      <c r="I580" s="50" t="s">
        <v>61</v>
      </c>
      <c r="J580" s="50" t="s">
        <v>104</v>
      </c>
      <c r="K580" s="50" t="s">
        <v>36</v>
      </c>
      <c r="L580" s="51">
        <v>16863.620383099998</v>
      </c>
      <c r="M580" s="51">
        <v>3458122.9965400002</v>
      </c>
      <c r="N580" s="51">
        <v>79.387897820899994</v>
      </c>
      <c r="O580" s="51">
        <v>1.75</v>
      </c>
    </row>
    <row r="581" spans="1:15" x14ac:dyDescent="0.25">
      <c r="A581" s="50">
        <v>580</v>
      </c>
      <c r="B581" s="51">
        <v>7050</v>
      </c>
      <c r="C581" s="51">
        <v>7050</v>
      </c>
      <c r="D581" s="51">
        <v>9</v>
      </c>
      <c r="E581" s="50" t="s">
        <v>209</v>
      </c>
      <c r="F581" s="50" t="s">
        <v>182</v>
      </c>
      <c r="G581" s="50" t="s">
        <v>412</v>
      </c>
      <c r="H581" s="52">
        <v>37550</v>
      </c>
      <c r="I581" s="50" t="s">
        <v>61</v>
      </c>
      <c r="J581" s="50" t="s">
        <v>6</v>
      </c>
      <c r="K581" s="50" t="s">
        <v>36</v>
      </c>
      <c r="L581" s="51">
        <v>3143.2190856000002</v>
      </c>
      <c r="M581" s="51">
        <v>413878.549872</v>
      </c>
      <c r="N581" s="51">
        <v>9.5013821256100002</v>
      </c>
      <c r="O581" s="51">
        <v>9</v>
      </c>
    </row>
    <row r="582" spans="1:15" x14ac:dyDescent="0.25">
      <c r="A582" s="50">
        <v>581</v>
      </c>
      <c r="B582" s="51">
        <v>7055</v>
      </c>
      <c r="C582" s="51">
        <v>7055</v>
      </c>
      <c r="D582" s="51">
        <v>0.5</v>
      </c>
      <c r="E582" s="50" t="s">
        <v>209</v>
      </c>
      <c r="F582" s="50" t="s">
        <v>182</v>
      </c>
      <c r="G582" s="50" t="s">
        <v>412</v>
      </c>
      <c r="H582" s="52">
        <v>37550</v>
      </c>
      <c r="I582" s="50" t="s">
        <v>61</v>
      </c>
      <c r="J582" s="50" t="s">
        <v>6</v>
      </c>
      <c r="K582" s="50" t="s">
        <v>36</v>
      </c>
      <c r="L582" s="51">
        <v>1111.77871314</v>
      </c>
      <c r="M582" s="51">
        <v>37525.3640992</v>
      </c>
      <c r="N582" s="51">
        <v>0.86146726816100005</v>
      </c>
      <c r="O582" s="51">
        <v>0.5</v>
      </c>
    </row>
    <row r="583" spans="1:15" x14ac:dyDescent="0.25">
      <c r="A583" s="50">
        <v>582</v>
      </c>
      <c r="B583" s="51">
        <v>7056</v>
      </c>
      <c r="C583" s="51">
        <v>7056</v>
      </c>
      <c r="D583" s="51">
        <v>10.5</v>
      </c>
      <c r="E583" s="50" t="s">
        <v>209</v>
      </c>
      <c r="F583" s="50" t="s">
        <v>182</v>
      </c>
      <c r="G583" s="50" t="s">
        <v>412</v>
      </c>
      <c r="H583" s="52">
        <v>37550</v>
      </c>
      <c r="I583" s="50" t="s">
        <v>61</v>
      </c>
      <c r="J583" s="50" t="s">
        <v>6</v>
      </c>
      <c r="K583" s="50" t="s">
        <v>36</v>
      </c>
      <c r="L583" s="51">
        <v>2771.4063082299999</v>
      </c>
      <c r="M583" s="51">
        <v>473374.58950599999</v>
      </c>
      <c r="N583" s="51">
        <v>10.8672287192</v>
      </c>
      <c r="O583" s="51">
        <v>10.5</v>
      </c>
    </row>
    <row r="584" spans="1:15" x14ac:dyDescent="0.25">
      <c r="A584" s="50">
        <v>583</v>
      </c>
      <c r="B584" s="51">
        <v>7103</v>
      </c>
      <c r="C584" s="51">
        <v>7103</v>
      </c>
      <c r="D584" s="51">
        <v>39</v>
      </c>
      <c r="E584" s="50" t="s">
        <v>209</v>
      </c>
      <c r="F584" s="50" t="s">
        <v>182</v>
      </c>
      <c r="G584" s="50" t="s">
        <v>412</v>
      </c>
      <c r="H584" s="52">
        <v>39500</v>
      </c>
      <c r="I584" s="50" t="s">
        <v>61</v>
      </c>
      <c r="J584" s="50" t="s">
        <v>6</v>
      </c>
      <c r="K584" s="50" t="s">
        <v>36</v>
      </c>
      <c r="L584" s="51">
        <v>5199.5268247100003</v>
      </c>
      <c r="M584" s="51">
        <v>1687509.07543</v>
      </c>
      <c r="N584" s="51">
        <v>38.740032724700001</v>
      </c>
      <c r="O584" s="51">
        <v>38.740032724700001</v>
      </c>
    </row>
    <row r="585" spans="1:15" x14ac:dyDescent="0.25">
      <c r="A585" s="50">
        <v>584</v>
      </c>
      <c r="B585" s="51">
        <v>7104</v>
      </c>
      <c r="C585" s="51">
        <v>7104</v>
      </c>
      <c r="D585" s="51">
        <v>30</v>
      </c>
      <c r="E585" s="50" t="s">
        <v>209</v>
      </c>
      <c r="F585" s="50" t="s">
        <v>182</v>
      </c>
      <c r="G585" s="50" t="s">
        <v>412</v>
      </c>
      <c r="H585" s="52">
        <v>39500</v>
      </c>
      <c r="I585" s="50" t="s">
        <v>61</v>
      </c>
      <c r="J585" s="50" t="s">
        <v>6</v>
      </c>
      <c r="K585" s="50" t="s">
        <v>36</v>
      </c>
      <c r="L585" s="51">
        <v>6443.4847734000004</v>
      </c>
      <c r="M585" s="51">
        <v>1472120.75835</v>
      </c>
      <c r="N585" s="51">
        <v>33.795377567700001</v>
      </c>
      <c r="O585" s="51">
        <v>30</v>
      </c>
    </row>
    <row r="586" spans="1:15" x14ac:dyDescent="0.25">
      <c r="A586" s="50">
        <v>585</v>
      </c>
      <c r="B586" s="51">
        <v>7105</v>
      </c>
      <c r="C586" s="51">
        <v>7105</v>
      </c>
      <c r="D586" s="51">
        <v>5</v>
      </c>
      <c r="E586" s="50" t="s">
        <v>209</v>
      </c>
      <c r="F586" s="50" t="s">
        <v>182</v>
      </c>
      <c r="G586" s="50" t="s">
        <v>412</v>
      </c>
      <c r="H586" s="52">
        <v>39500</v>
      </c>
      <c r="I586" s="50" t="s">
        <v>61</v>
      </c>
      <c r="J586" s="50" t="s">
        <v>6</v>
      </c>
      <c r="K586" s="50" t="s">
        <v>36</v>
      </c>
      <c r="L586" s="51">
        <v>1921.82343616</v>
      </c>
      <c r="M586" s="51">
        <v>208876.15787</v>
      </c>
      <c r="N586" s="51">
        <v>4.7951559544800002</v>
      </c>
      <c r="O586" s="51">
        <v>4.7951559544800002</v>
      </c>
    </row>
    <row r="587" spans="1:15" x14ac:dyDescent="0.25">
      <c r="A587" s="50">
        <v>586</v>
      </c>
      <c r="B587" s="51">
        <v>7106</v>
      </c>
      <c r="C587" s="51">
        <v>7106</v>
      </c>
      <c r="D587" s="51">
        <v>80</v>
      </c>
      <c r="E587" s="50" t="s">
        <v>209</v>
      </c>
      <c r="F587" s="50" t="s">
        <v>182</v>
      </c>
      <c r="G587" s="50" t="s">
        <v>412</v>
      </c>
      <c r="H587" s="52">
        <v>39500</v>
      </c>
      <c r="I587" s="50" t="s">
        <v>61</v>
      </c>
      <c r="J587" s="50" t="s">
        <v>6</v>
      </c>
      <c r="K587" s="50" t="s">
        <v>36</v>
      </c>
      <c r="L587" s="51">
        <v>9734.9336372899998</v>
      </c>
      <c r="M587" s="51">
        <v>3297920.6727100001</v>
      </c>
      <c r="N587" s="51">
        <v>75.710143811699993</v>
      </c>
      <c r="O587" s="51">
        <v>75.710143811699993</v>
      </c>
    </row>
    <row r="588" spans="1:15" x14ac:dyDescent="0.25">
      <c r="A588" s="50">
        <v>587</v>
      </c>
      <c r="B588" s="51">
        <v>7107</v>
      </c>
      <c r="C588" s="51">
        <v>7107</v>
      </c>
      <c r="D588" s="51">
        <v>142</v>
      </c>
      <c r="E588" s="50" t="s">
        <v>209</v>
      </c>
      <c r="F588" s="50" t="s">
        <v>182</v>
      </c>
      <c r="G588" s="50" t="s">
        <v>412</v>
      </c>
      <c r="H588" s="52">
        <v>39500</v>
      </c>
      <c r="I588" s="50" t="s">
        <v>61</v>
      </c>
      <c r="J588" s="50" t="s">
        <v>6</v>
      </c>
      <c r="K588" s="50" t="s">
        <v>36</v>
      </c>
      <c r="L588" s="51">
        <v>12103.253205000001</v>
      </c>
      <c r="M588" s="51">
        <v>6439042.5486199996</v>
      </c>
      <c r="N588" s="51">
        <v>147.82066815600001</v>
      </c>
      <c r="O588" s="51">
        <v>142</v>
      </c>
    </row>
    <row r="589" spans="1:15" x14ac:dyDescent="0.25">
      <c r="A589" s="50">
        <v>588</v>
      </c>
      <c r="B589" s="51">
        <v>7108</v>
      </c>
      <c r="C589" s="51">
        <v>7108</v>
      </c>
      <c r="D589" s="51">
        <v>10</v>
      </c>
      <c r="E589" s="50" t="s">
        <v>209</v>
      </c>
      <c r="F589" s="50" t="s">
        <v>182</v>
      </c>
      <c r="G589" s="50" t="s">
        <v>412</v>
      </c>
      <c r="H589" s="52">
        <v>39500</v>
      </c>
      <c r="I589" s="50" t="s">
        <v>61</v>
      </c>
      <c r="J589" s="50" t="s">
        <v>6</v>
      </c>
      <c r="K589" s="50" t="s">
        <v>36</v>
      </c>
      <c r="L589" s="51">
        <v>2677.73775467</v>
      </c>
      <c r="M589" s="51">
        <v>447833.54610899999</v>
      </c>
      <c r="N589" s="51">
        <v>10.280884698099999</v>
      </c>
      <c r="O589" s="51">
        <v>10</v>
      </c>
    </row>
    <row r="590" spans="1:15" x14ac:dyDescent="0.25">
      <c r="A590" s="50">
        <v>589</v>
      </c>
      <c r="B590" s="51">
        <v>7110</v>
      </c>
      <c r="C590" s="51">
        <v>7110</v>
      </c>
      <c r="D590" s="51">
        <v>5</v>
      </c>
      <c r="E590" s="50" t="s">
        <v>209</v>
      </c>
      <c r="F590" s="50" t="s">
        <v>182</v>
      </c>
      <c r="G590" s="50" t="s">
        <v>412</v>
      </c>
      <c r="H590" s="52">
        <v>39500</v>
      </c>
      <c r="I590" s="50" t="s">
        <v>61</v>
      </c>
      <c r="J590" s="50" t="s">
        <v>6</v>
      </c>
      <c r="K590" s="50" t="s">
        <v>36</v>
      </c>
      <c r="L590" s="51">
        <v>1997.73505172</v>
      </c>
      <c r="M590" s="51">
        <v>218969.86784399999</v>
      </c>
      <c r="N590" s="51">
        <v>5.0268765777300004</v>
      </c>
      <c r="O590" s="51">
        <v>5</v>
      </c>
    </row>
    <row r="591" spans="1:15" x14ac:dyDescent="0.25">
      <c r="A591" s="50">
        <v>590</v>
      </c>
      <c r="B591" s="51">
        <v>7111</v>
      </c>
      <c r="C591" s="51">
        <v>7111</v>
      </c>
      <c r="D591" s="51">
        <v>15</v>
      </c>
      <c r="E591" s="50" t="s">
        <v>209</v>
      </c>
      <c r="F591" s="50" t="s">
        <v>182</v>
      </c>
      <c r="G591" s="50" t="s">
        <v>412</v>
      </c>
      <c r="H591" s="52">
        <v>39500</v>
      </c>
      <c r="I591" s="50" t="s">
        <v>61</v>
      </c>
      <c r="J591" s="50" t="s">
        <v>6</v>
      </c>
      <c r="K591" s="50" t="s">
        <v>36</v>
      </c>
      <c r="L591" s="51">
        <v>4108.7359289100004</v>
      </c>
      <c r="M591" s="51">
        <v>660656.53025700001</v>
      </c>
      <c r="N591" s="51">
        <v>15.1666476788</v>
      </c>
      <c r="O591" s="51">
        <v>15</v>
      </c>
    </row>
    <row r="592" spans="1:15" x14ac:dyDescent="0.25">
      <c r="A592" s="50">
        <v>591</v>
      </c>
      <c r="B592" s="51">
        <v>7112</v>
      </c>
      <c r="C592" s="51">
        <v>7112</v>
      </c>
      <c r="D592" s="51">
        <v>10</v>
      </c>
      <c r="E592" s="50" t="s">
        <v>209</v>
      </c>
      <c r="F592" s="50" t="s">
        <v>182</v>
      </c>
      <c r="G592" s="50" t="s">
        <v>412</v>
      </c>
      <c r="H592" s="52">
        <v>39500</v>
      </c>
      <c r="I592" s="50" t="s">
        <v>61</v>
      </c>
      <c r="J592" s="50" t="s">
        <v>6</v>
      </c>
      <c r="K592" s="50" t="s">
        <v>36</v>
      </c>
      <c r="L592" s="51">
        <v>3341.4267158100001</v>
      </c>
      <c r="M592" s="51">
        <v>496160.81082800002</v>
      </c>
      <c r="N592" s="51">
        <v>11.390330474700001</v>
      </c>
      <c r="O592" s="51">
        <v>10</v>
      </c>
    </row>
    <row r="593" spans="1:15" x14ac:dyDescent="0.25">
      <c r="A593" s="50">
        <v>592</v>
      </c>
      <c r="B593" s="51">
        <v>7113</v>
      </c>
      <c r="C593" s="51">
        <v>7113</v>
      </c>
      <c r="D593" s="51">
        <v>24</v>
      </c>
      <c r="E593" s="50" t="s">
        <v>209</v>
      </c>
      <c r="F593" s="50" t="s">
        <v>182</v>
      </c>
      <c r="G593" s="50" t="s">
        <v>412</v>
      </c>
      <c r="H593" s="52">
        <v>39500</v>
      </c>
      <c r="I593" s="50" t="s">
        <v>61</v>
      </c>
      <c r="J593" s="50" t="s">
        <v>6</v>
      </c>
      <c r="K593" s="50" t="s">
        <v>36</v>
      </c>
      <c r="L593" s="51">
        <v>10063.011115200001</v>
      </c>
      <c r="M593" s="51">
        <v>1573715.0120699999</v>
      </c>
      <c r="N593" s="51">
        <v>36.1276700401</v>
      </c>
      <c r="O593" s="51">
        <v>24</v>
      </c>
    </row>
    <row r="594" spans="1:15" x14ac:dyDescent="0.25">
      <c r="A594" s="50">
        <v>593</v>
      </c>
      <c r="B594" s="51">
        <v>7114</v>
      </c>
      <c r="C594" s="51">
        <v>7114</v>
      </c>
      <c r="D594" s="51">
        <v>17</v>
      </c>
      <c r="E594" s="50" t="s">
        <v>209</v>
      </c>
      <c r="F594" s="50" t="s">
        <v>182</v>
      </c>
      <c r="G594" s="50" t="s">
        <v>412</v>
      </c>
      <c r="H594" s="52">
        <v>39500</v>
      </c>
      <c r="I594" s="50" t="s">
        <v>61</v>
      </c>
      <c r="J594" s="50" t="s">
        <v>6</v>
      </c>
      <c r="K594" s="50" t="s">
        <v>36</v>
      </c>
      <c r="L594" s="51">
        <v>4713.7615338200003</v>
      </c>
      <c r="M594" s="51">
        <v>755090.14421299996</v>
      </c>
      <c r="N594" s="51">
        <v>17.3345538242</v>
      </c>
      <c r="O594" s="51">
        <v>17</v>
      </c>
    </row>
    <row r="595" spans="1:15" x14ac:dyDescent="0.25">
      <c r="A595" s="50">
        <v>594</v>
      </c>
      <c r="B595" s="51">
        <v>7115</v>
      </c>
      <c r="C595" s="51">
        <v>7115</v>
      </c>
      <c r="D595" s="51">
        <v>9</v>
      </c>
      <c r="E595" s="50" t="s">
        <v>209</v>
      </c>
      <c r="F595" s="50" t="s">
        <v>182</v>
      </c>
      <c r="G595" s="50" t="s">
        <v>412</v>
      </c>
      <c r="H595" s="52">
        <v>39500</v>
      </c>
      <c r="I595" s="50" t="s">
        <v>61</v>
      </c>
      <c r="J595" s="50" t="s">
        <v>6</v>
      </c>
      <c r="K595" s="50" t="s">
        <v>36</v>
      </c>
      <c r="L595" s="51">
        <v>2786.3527487699998</v>
      </c>
      <c r="M595" s="51">
        <v>370639.363511</v>
      </c>
      <c r="N595" s="51">
        <v>8.5087430227900001</v>
      </c>
      <c r="O595" s="51">
        <v>8.5087430227900001</v>
      </c>
    </row>
    <row r="596" spans="1:15" x14ac:dyDescent="0.25">
      <c r="A596" s="50">
        <v>595</v>
      </c>
      <c r="B596" s="51">
        <v>7116</v>
      </c>
      <c r="C596" s="51">
        <v>7116</v>
      </c>
      <c r="D596" s="51">
        <v>10</v>
      </c>
      <c r="E596" s="50" t="s">
        <v>209</v>
      </c>
      <c r="F596" s="50" t="s">
        <v>182</v>
      </c>
      <c r="G596" s="50" t="s">
        <v>412</v>
      </c>
      <c r="H596" s="52">
        <v>39500</v>
      </c>
      <c r="I596" s="50" t="s">
        <v>61</v>
      </c>
      <c r="J596" s="50" t="s">
        <v>6</v>
      </c>
      <c r="K596" s="50" t="s">
        <v>36</v>
      </c>
      <c r="L596" s="51">
        <v>2639.2531754199999</v>
      </c>
      <c r="M596" s="51">
        <v>434795.25995899999</v>
      </c>
      <c r="N596" s="51">
        <v>9.9815656369399992</v>
      </c>
      <c r="O596" s="51">
        <v>9.9815656369399992</v>
      </c>
    </row>
    <row r="597" spans="1:15" x14ac:dyDescent="0.25">
      <c r="A597" s="50">
        <v>596</v>
      </c>
      <c r="B597" s="51">
        <v>7119</v>
      </c>
      <c r="C597" s="51">
        <v>7119</v>
      </c>
      <c r="D597" s="51">
        <v>9.3699999999999992</v>
      </c>
      <c r="E597" s="50" t="s">
        <v>209</v>
      </c>
      <c r="F597" s="50" t="s">
        <v>182</v>
      </c>
      <c r="G597" s="50" t="s">
        <v>412</v>
      </c>
      <c r="H597" s="52">
        <v>39498</v>
      </c>
      <c r="I597" s="50" t="s">
        <v>61</v>
      </c>
      <c r="J597" s="50" t="s">
        <v>6</v>
      </c>
      <c r="K597" s="50" t="s">
        <v>36</v>
      </c>
      <c r="L597" s="51">
        <v>3141.6040216699998</v>
      </c>
      <c r="M597" s="51">
        <v>411839.65900400002</v>
      </c>
      <c r="N597" s="51">
        <v>9.4545754446100005</v>
      </c>
      <c r="O597" s="51">
        <v>9.3699999999999992</v>
      </c>
    </row>
    <row r="598" spans="1:15" x14ac:dyDescent="0.25">
      <c r="A598" s="50">
        <v>597</v>
      </c>
      <c r="B598" s="51">
        <v>7120</v>
      </c>
      <c r="C598" s="51">
        <v>7120</v>
      </c>
      <c r="D598" s="51">
        <v>10</v>
      </c>
      <c r="E598" s="50" t="s">
        <v>209</v>
      </c>
      <c r="F598" s="50" t="s">
        <v>182</v>
      </c>
      <c r="G598" s="50" t="s">
        <v>412</v>
      </c>
      <c r="H598" s="52">
        <v>39498</v>
      </c>
      <c r="I598" s="50" t="s">
        <v>61</v>
      </c>
      <c r="J598" s="50" t="s">
        <v>6</v>
      </c>
      <c r="K598" s="50" t="s">
        <v>36</v>
      </c>
      <c r="L598" s="51">
        <v>2578.4469764599999</v>
      </c>
      <c r="M598" s="51">
        <v>415207.220776</v>
      </c>
      <c r="N598" s="51">
        <v>9.5318843344699999</v>
      </c>
      <c r="O598" s="51">
        <v>9.5318843344699999</v>
      </c>
    </row>
    <row r="599" spans="1:15" x14ac:dyDescent="0.25">
      <c r="A599" s="50">
        <v>598</v>
      </c>
      <c r="B599" s="51">
        <v>7134</v>
      </c>
      <c r="C599" s="51">
        <v>7134</v>
      </c>
      <c r="D599" s="51">
        <v>2</v>
      </c>
      <c r="E599" s="50" t="s">
        <v>209</v>
      </c>
      <c r="F599" s="50" t="s">
        <v>182</v>
      </c>
      <c r="G599" s="50" t="s">
        <v>373</v>
      </c>
      <c r="H599" s="52">
        <v>37550</v>
      </c>
      <c r="I599" s="50" t="s">
        <v>61</v>
      </c>
      <c r="J599" s="50" t="s">
        <v>6</v>
      </c>
      <c r="K599" s="50" t="s">
        <v>36</v>
      </c>
      <c r="L599" s="51">
        <v>1748.4894065799999</v>
      </c>
      <c r="M599" s="51">
        <v>146253.85665900001</v>
      </c>
      <c r="N599" s="51">
        <v>3.3575399833800001</v>
      </c>
      <c r="O599" s="51">
        <v>2</v>
      </c>
    </row>
    <row r="600" spans="1:15" x14ac:dyDescent="0.25">
      <c r="A600" s="50">
        <v>599</v>
      </c>
      <c r="B600" s="51">
        <v>7136</v>
      </c>
      <c r="C600" s="51">
        <v>7136</v>
      </c>
      <c r="D600" s="51">
        <v>5</v>
      </c>
      <c r="E600" s="50" t="s">
        <v>209</v>
      </c>
      <c r="F600" s="50" t="s">
        <v>182</v>
      </c>
      <c r="G600" s="50" t="s">
        <v>373</v>
      </c>
      <c r="H600" s="52">
        <v>37550</v>
      </c>
      <c r="I600" s="50" t="s">
        <v>61</v>
      </c>
      <c r="J600" s="50" t="s">
        <v>6</v>
      </c>
      <c r="K600" s="50" t="s">
        <v>36</v>
      </c>
      <c r="L600" s="51">
        <v>635.05642423100005</v>
      </c>
      <c r="M600" s="51">
        <v>17244.762669399999</v>
      </c>
      <c r="N600" s="51">
        <v>0.39588686062099998</v>
      </c>
      <c r="O600" s="51">
        <v>0.39588686062099998</v>
      </c>
    </row>
    <row r="601" spans="1:15" x14ac:dyDescent="0.25">
      <c r="A601" s="50">
        <v>600</v>
      </c>
      <c r="B601" s="51">
        <v>7143</v>
      </c>
      <c r="C601" s="51">
        <v>7143</v>
      </c>
      <c r="D601" s="51">
        <v>39.5</v>
      </c>
      <c r="E601" s="50" t="s">
        <v>209</v>
      </c>
      <c r="F601" s="50" t="s">
        <v>182</v>
      </c>
      <c r="G601" s="50" t="s">
        <v>373</v>
      </c>
      <c r="H601" s="52">
        <v>37550</v>
      </c>
      <c r="I601" s="50" t="s">
        <v>61</v>
      </c>
      <c r="J601" s="50" t="s">
        <v>6</v>
      </c>
      <c r="K601" s="50" t="s">
        <v>36</v>
      </c>
      <c r="L601" s="51">
        <v>5268.2303855600003</v>
      </c>
      <c r="M601" s="51">
        <v>1733646.8728499999</v>
      </c>
      <c r="N601" s="51">
        <v>39.799215047300002</v>
      </c>
      <c r="O601" s="51">
        <v>39.5</v>
      </c>
    </row>
    <row r="602" spans="1:15" x14ac:dyDescent="0.25">
      <c r="A602" s="50">
        <v>601</v>
      </c>
      <c r="B602" s="51">
        <v>7146</v>
      </c>
      <c r="C602" s="51">
        <v>7146</v>
      </c>
      <c r="D602" s="51">
        <v>5</v>
      </c>
      <c r="E602" s="50" t="s">
        <v>209</v>
      </c>
      <c r="F602" s="50" t="s">
        <v>182</v>
      </c>
      <c r="G602" s="50" t="s">
        <v>373</v>
      </c>
      <c r="H602" s="52">
        <v>37550</v>
      </c>
      <c r="I602" s="50" t="s">
        <v>61</v>
      </c>
      <c r="J602" s="50" t="s">
        <v>6</v>
      </c>
      <c r="K602" s="50" t="s">
        <v>36</v>
      </c>
      <c r="L602" s="51">
        <v>1971.1627260600001</v>
      </c>
      <c r="M602" s="51">
        <v>219437.373035</v>
      </c>
      <c r="N602" s="51">
        <v>5.0376090630699997</v>
      </c>
      <c r="O602" s="51">
        <v>5</v>
      </c>
    </row>
    <row r="603" spans="1:15" x14ac:dyDescent="0.25">
      <c r="A603" s="50">
        <v>602</v>
      </c>
      <c r="B603" s="51">
        <v>7148</v>
      </c>
      <c r="C603" s="51">
        <v>7148</v>
      </c>
      <c r="D603" s="51">
        <v>3.5</v>
      </c>
      <c r="E603" s="50" t="s">
        <v>209</v>
      </c>
      <c r="F603" s="50" t="s">
        <v>182</v>
      </c>
      <c r="G603" s="50" t="s">
        <v>373</v>
      </c>
      <c r="H603" s="52">
        <v>37550</v>
      </c>
      <c r="I603" s="50" t="s">
        <v>61</v>
      </c>
      <c r="J603" s="50" t="s">
        <v>6</v>
      </c>
      <c r="K603" s="50" t="s">
        <v>36</v>
      </c>
      <c r="L603" s="51">
        <v>1958.6982093500001</v>
      </c>
      <c r="M603" s="51">
        <v>218365.44484000001</v>
      </c>
      <c r="N603" s="51">
        <v>5.0130008793499998</v>
      </c>
      <c r="O603" s="51">
        <v>3.5</v>
      </c>
    </row>
    <row r="604" spans="1:15" x14ac:dyDescent="0.25">
      <c r="A604" s="50">
        <v>603</v>
      </c>
      <c r="B604" s="51">
        <v>7153</v>
      </c>
      <c r="C604" s="51">
        <v>7153</v>
      </c>
      <c r="D604" s="51">
        <v>8</v>
      </c>
      <c r="E604" s="50" t="s">
        <v>209</v>
      </c>
      <c r="F604" s="50" t="s">
        <v>182</v>
      </c>
      <c r="G604" s="50" t="s">
        <v>373</v>
      </c>
      <c r="H604" s="52">
        <v>37550</v>
      </c>
      <c r="I604" s="50" t="s">
        <v>61</v>
      </c>
      <c r="J604" s="50" t="s">
        <v>6</v>
      </c>
      <c r="K604" s="50" t="s">
        <v>36</v>
      </c>
      <c r="L604" s="51">
        <v>807.99536185299996</v>
      </c>
      <c r="M604" s="51">
        <v>30609.554502300001</v>
      </c>
      <c r="N604" s="51">
        <v>0.70270149083699995</v>
      </c>
      <c r="O604" s="51">
        <v>0.70270149083699995</v>
      </c>
    </row>
    <row r="605" spans="1:15" x14ac:dyDescent="0.25">
      <c r="A605" s="50">
        <v>604</v>
      </c>
      <c r="B605" s="51">
        <v>7156</v>
      </c>
      <c r="C605" s="51">
        <v>7156</v>
      </c>
      <c r="D605" s="51">
        <v>15</v>
      </c>
      <c r="E605" s="50" t="s">
        <v>209</v>
      </c>
      <c r="F605" s="50" t="s">
        <v>182</v>
      </c>
      <c r="G605" s="50" t="s">
        <v>373</v>
      </c>
      <c r="H605" s="52">
        <v>37550</v>
      </c>
      <c r="I605" s="50" t="s">
        <v>61</v>
      </c>
      <c r="J605" s="50" t="s">
        <v>6</v>
      </c>
      <c r="K605" s="50" t="s">
        <v>36</v>
      </c>
      <c r="L605" s="51">
        <v>3805.5024575000002</v>
      </c>
      <c r="M605" s="51">
        <v>593131.82795800001</v>
      </c>
      <c r="N605" s="51">
        <v>13.6164876146</v>
      </c>
      <c r="O605" s="51">
        <v>13.6164876146</v>
      </c>
    </row>
    <row r="606" spans="1:15" x14ac:dyDescent="0.25">
      <c r="A606" s="50">
        <v>605</v>
      </c>
      <c r="B606" s="51">
        <v>7159</v>
      </c>
      <c r="C606" s="51">
        <v>7159</v>
      </c>
      <c r="D606" s="51">
        <v>4</v>
      </c>
      <c r="E606" s="50" t="s">
        <v>209</v>
      </c>
      <c r="F606" s="50" t="s">
        <v>182</v>
      </c>
      <c r="G606" s="50" t="s">
        <v>373</v>
      </c>
      <c r="H606" s="52">
        <v>37550</v>
      </c>
      <c r="I606" s="50" t="s">
        <v>61</v>
      </c>
      <c r="J606" s="50" t="s">
        <v>6</v>
      </c>
      <c r="K606" s="50" t="s">
        <v>36</v>
      </c>
      <c r="L606" s="51">
        <v>2904.9277429799999</v>
      </c>
      <c r="M606" s="51">
        <v>349798.55134900002</v>
      </c>
      <c r="N606" s="51">
        <v>8.03030189503</v>
      </c>
      <c r="O606" s="51">
        <v>4</v>
      </c>
    </row>
    <row r="607" spans="1:15" x14ac:dyDescent="0.25">
      <c r="A607" s="50">
        <v>606</v>
      </c>
      <c r="B607" s="51">
        <v>7170</v>
      </c>
      <c r="C607" s="51">
        <v>7170</v>
      </c>
      <c r="D607" s="51">
        <v>10</v>
      </c>
      <c r="E607" s="50" t="s">
        <v>209</v>
      </c>
      <c r="F607" s="50" t="s">
        <v>182</v>
      </c>
      <c r="G607" s="50" t="s">
        <v>373</v>
      </c>
      <c r="H607" s="52">
        <v>37550</v>
      </c>
      <c r="I607" s="50" t="s">
        <v>61</v>
      </c>
      <c r="J607" s="50" t="s">
        <v>6</v>
      </c>
      <c r="K607" s="50" t="s">
        <v>36</v>
      </c>
      <c r="L607" s="51">
        <v>3255.0140010999999</v>
      </c>
      <c r="M607" s="51">
        <v>432181.39124500001</v>
      </c>
      <c r="N607" s="51">
        <v>9.9215592280799996</v>
      </c>
      <c r="O607" s="51">
        <v>9.9215592280799996</v>
      </c>
    </row>
    <row r="608" spans="1:15" x14ac:dyDescent="0.25">
      <c r="A608" s="50">
        <v>607</v>
      </c>
      <c r="B608" s="51">
        <v>7171</v>
      </c>
      <c r="C608" s="51">
        <v>7171</v>
      </c>
      <c r="D608" s="51">
        <v>10</v>
      </c>
      <c r="E608" s="50" t="s">
        <v>209</v>
      </c>
      <c r="F608" s="50" t="s">
        <v>182</v>
      </c>
      <c r="G608" s="50" t="s">
        <v>373</v>
      </c>
      <c r="H608" s="52">
        <v>37550</v>
      </c>
      <c r="I608" s="50" t="s">
        <v>61</v>
      </c>
      <c r="J608" s="50" t="s">
        <v>6</v>
      </c>
      <c r="K608" s="50" t="s">
        <v>36</v>
      </c>
      <c r="L608" s="51">
        <v>3255.0973497099999</v>
      </c>
      <c r="M608" s="51">
        <v>432201.534889</v>
      </c>
      <c r="N608" s="51">
        <v>9.9220216643800008</v>
      </c>
      <c r="O608" s="51">
        <v>9.9220216643800008</v>
      </c>
    </row>
    <row r="609" spans="1:15" x14ac:dyDescent="0.25">
      <c r="A609" s="50">
        <v>608</v>
      </c>
      <c r="B609" s="51">
        <v>7173</v>
      </c>
      <c r="C609" s="51">
        <v>7173</v>
      </c>
      <c r="D609" s="51">
        <v>3.5</v>
      </c>
      <c r="E609" s="50" t="s">
        <v>209</v>
      </c>
      <c r="F609" s="50" t="s">
        <v>182</v>
      </c>
      <c r="G609" s="50" t="s">
        <v>373</v>
      </c>
      <c r="H609" s="52">
        <v>37550</v>
      </c>
      <c r="I609" s="50" t="s">
        <v>61</v>
      </c>
      <c r="J609" s="50" t="s">
        <v>6</v>
      </c>
      <c r="K609" s="50" t="s">
        <v>36</v>
      </c>
      <c r="L609" s="51">
        <v>2023.75208671</v>
      </c>
      <c r="M609" s="51">
        <v>225307.28919499999</v>
      </c>
      <c r="N609" s="51">
        <v>5.1723643348800001</v>
      </c>
      <c r="O609" s="51">
        <v>3.5</v>
      </c>
    </row>
    <row r="610" spans="1:15" x14ac:dyDescent="0.25">
      <c r="A610" s="50">
        <v>609</v>
      </c>
      <c r="B610" s="51">
        <v>7279</v>
      </c>
      <c r="C610" s="51">
        <v>7279</v>
      </c>
      <c r="D610" s="51">
        <v>27.1</v>
      </c>
      <c r="E610" s="50" t="s">
        <v>209</v>
      </c>
      <c r="F610" s="50" t="s">
        <v>350</v>
      </c>
      <c r="G610" s="50" t="s">
        <v>145</v>
      </c>
      <c r="H610" s="52">
        <v>37614</v>
      </c>
      <c r="I610" s="50" t="s">
        <v>61</v>
      </c>
      <c r="J610" s="50" t="s">
        <v>6</v>
      </c>
      <c r="K610" s="50" t="s">
        <v>36</v>
      </c>
      <c r="L610" s="51">
        <v>11206.743065000001</v>
      </c>
      <c r="M610" s="51">
        <v>7822952.2524899999</v>
      </c>
      <c r="N610" s="51">
        <v>179.59099045900001</v>
      </c>
      <c r="O610" s="51">
        <v>27.1</v>
      </c>
    </row>
    <row r="611" spans="1:15" x14ac:dyDescent="0.25">
      <c r="A611" s="50">
        <v>610</v>
      </c>
      <c r="B611" s="51">
        <v>7294</v>
      </c>
      <c r="C611" s="51">
        <v>7294</v>
      </c>
      <c r="D611" s="51">
        <v>1.6</v>
      </c>
      <c r="E611" s="50" t="s">
        <v>209</v>
      </c>
      <c r="F611" s="50" t="s">
        <v>350</v>
      </c>
      <c r="G611" s="50" t="s">
        <v>145</v>
      </c>
      <c r="H611" s="52">
        <v>37614</v>
      </c>
      <c r="I611" s="50" t="s">
        <v>61</v>
      </c>
      <c r="J611" s="50" t="s">
        <v>6</v>
      </c>
      <c r="K611" s="50" t="s">
        <v>36</v>
      </c>
      <c r="L611" s="51">
        <v>1387.16060595</v>
      </c>
      <c r="M611" s="51">
        <v>74175.170439900001</v>
      </c>
      <c r="N611" s="51">
        <v>1.7028344155499999</v>
      </c>
      <c r="O611" s="51">
        <v>1.6</v>
      </c>
    </row>
    <row r="612" spans="1:15" x14ac:dyDescent="0.25">
      <c r="A612" s="50">
        <v>611</v>
      </c>
      <c r="B612" s="51">
        <v>7363</v>
      </c>
      <c r="C612" s="51">
        <v>7363</v>
      </c>
      <c r="D612" s="51">
        <v>18.59</v>
      </c>
      <c r="E612" s="50" t="s">
        <v>209</v>
      </c>
      <c r="F612" s="50" t="s">
        <v>182</v>
      </c>
      <c r="G612" s="50" t="s">
        <v>296</v>
      </c>
      <c r="H612" s="52">
        <v>37554</v>
      </c>
      <c r="I612" s="50" t="s">
        <v>61</v>
      </c>
      <c r="J612" s="50" t="s">
        <v>6</v>
      </c>
      <c r="K612" s="50" t="s">
        <v>36</v>
      </c>
      <c r="L612" s="51">
        <v>3837.7092105500001</v>
      </c>
      <c r="M612" s="51">
        <v>818203.47231400001</v>
      </c>
      <c r="N612" s="51">
        <v>18.7834422667</v>
      </c>
      <c r="O612" s="51">
        <v>18.59</v>
      </c>
    </row>
    <row r="613" spans="1:15" x14ac:dyDescent="0.25">
      <c r="A613" s="50">
        <v>612</v>
      </c>
      <c r="B613" s="51">
        <v>7364</v>
      </c>
      <c r="C613" s="51">
        <v>7364</v>
      </c>
      <c r="D613" s="51">
        <v>19.62</v>
      </c>
      <c r="E613" s="50" t="s">
        <v>209</v>
      </c>
      <c r="F613" s="50" t="s">
        <v>182</v>
      </c>
      <c r="G613" s="50" t="s">
        <v>296</v>
      </c>
      <c r="H613" s="52">
        <v>37554</v>
      </c>
      <c r="I613" s="50" t="s">
        <v>61</v>
      </c>
      <c r="J613" s="50" t="s">
        <v>6</v>
      </c>
      <c r="K613" s="50" t="s">
        <v>36</v>
      </c>
      <c r="L613" s="51">
        <v>3890.7622574799998</v>
      </c>
      <c r="M613" s="51">
        <v>851185.04752699996</v>
      </c>
      <c r="N613" s="51">
        <v>19.540598077999999</v>
      </c>
      <c r="O613" s="51">
        <v>19.540598077999999</v>
      </c>
    </row>
    <row r="614" spans="1:15" x14ac:dyDescent="0.25">
      <c r="A614" s="50">
        <v>613</v>
      </c>
      <c r="B614" s="51">
        <v>7369</v>
      </c>
      <c r="C614" s="51">
        <v>7369</v>
      </c>
      <c r="D614" s="51">
        <v>4.8600000000000003</v>
      </c>
      <c r="E614" s="50" t="s">
        <v>209</v>
      </c>
      <c r="F614" s="50" t="s">
        <v>182</v>
      </c>
      <c r="G614" s="50" t="s">
        <v>296</v>
      </c>
      <c r="H614" s="52">
        <v>37554</v>
      </c>
      <c r="I614" s="50" t="s">
        <v>61</v>
      </c>
      <c r="J614" s="50" t="s">
        <v>6</v>
      </c>
      <c r="K614" s="50" t="s">
        <v>36</v>
      </c>
      <c r="L614" s="51">
        <v>4486.5083446999997</v>
      </c>
      <c r="M614" s="51">
        <v>444965.41261599999</v>
      </c>
      <c r="N614" s="51">
        <v>10.215041149699999</v>
      </c>
      <c r="O614" s="51">
        <v>4.8600000000000003</v>
      </c>
    </row>
    <row r="615" spans="1:15" x14ac:dyDescent="0.25">
      <c r="A615" s="50">
        <v>614</v>
      </c>
      <c r="B615" s="51">
        <v>7396</v>
      </c>
      <c r="C615" s="51">
        <v>7396</v>
      </c>
      <c r="D615" s="51">
        <v>35</v>
      </c>
      <c r="E615" s="50" t="s">
        <v>209</v>
      </c>
      <c r="F615" s="50" t="s">
        <v>350</v>
      </c>
      <c r="G615" s="50" t="s">
        <v>413</v>
      </c>
      <c r="H615" s="52">
        <v>37573</v>
      </c>
      <c r="I615" s="50" t="s">
        <v>61</v>
      </c>
      <c r="J615" s="50" t="s">
        <v>6</v>
      </c>
      <c r="K615" s="50" t="s">
        <v>36</v>
      </c>
      <c r="L615" s="51">
        <v>5888.6815161499999</v>
      </c>
      <c r="M615" s="51">
        <v>1940398.85537</v>
      </c>
      <c r="N615" s="51">
        <v>44.545606450500003</v>
      </c>
      <c r="O615" s="51">
        <v>35</v>
      </c>
    </row>
    <row r="616" spans="1:15" x14ac:dyDescent="0.25">
      <c r="A616" s="50">
        <v>615</v>
      </c>
      <c r="B616" s="51">
        <v>7428</v>
      </c>
      <c r="C616" s="51">
        <v>7428</v>
      </c>
      <c r="D616" s="51">
        <v>10</v>
      </c>
      <c r="E616" s="50" t="s">
        <v>209</v>
      </c>
      <c r="F616" s="50" t="s">
        <v>350</v>
      </c>
      <c r="G616" s="50" t="s">
        <v>414</v>
      </c>
      <c r="H616" s="52">
        <v>37607</v>
      </c>
      <c r="I616" s="50" t="s">
        <v>61</v>
      </c>
      <c r="J616" s="50" t="s">
        <v>6</v>
      </c>
      <c r="K616" s="50" t="s">
        <v>36</v>
      </c>
      <c r="L616" s="51">
        <v>2621.98942076</v>
      </c>
      <c r="M616" s="51">
        <v>426905.02332400001</v>
      </c>
      <c r="N616" s="51">
        <v>9.8004300034299998</v>
      </c>
      <c r="O616" s="51">
        <v>9.8004300034299998</v>
      </c>
    </row>
    <row r="617" spans="1:15" x14ac:dyDescent="0.25">
      <c r="A617" s="50">
        <v>616</v>
      </c>
      <c r="B617" s="51">
        <v>7489</v>
      </c>
      <c r="C617" s="51">
        <v>7489</v>
      </c>
      <c r="D617" s="51">
        <v>5</v>
      </c>
      <c r="E617" s="50" t="s">
        <v>209</v>
      </c>
      <c r="F617" s="50" t="s">
        <v>350</v>
      </c>
      <c r="G617" s="50" t="s">
        <v>414</v>
      </c>
      <c r="H617" s="52">
        <v>37607</v>
      </c>
      <c r="I617" s="50" t="s">
        <v>61</v>
      </c>
      <c r="J617" s="50" t="s">
        <v>6</v>
      </c>
      <c r="K617" s="50" t="s">
        <v>36</v>
      </c>
      <c r="L617" s="51">
        <v>79.402509902899993</v>
      </c>
      <c r="M617" s="51">
        <v>129.790930976</v>
      </c>
      <c r="N617" s="51">
        <v>2.9796017020600001E-3</v>
      </c>
      <c r="O617" s="51">
        <v>2.9796017020600001E-3</v>
      </c>
    </row>
    <row r="618" spans="1:15" x14ac:dyDescent="0.25">
      <c r="A618" s="50">
        <v>617</v>
      </c>
      <c r="B618" s="51">
        <v>7532</v>
      </c>
      <c r="C618" s="51">
        <v>7532</v>
      </c>
      <c r="D618" s="51">
        <v>10</v>
      </c>
      <c r="E618" s="50" t="s">
        <v>209</v>
      </c>
      <c r="F618" s="50" t="s">
        <v>350</v>
      </c>
      <c r="G618" s="50" t="s">
        <v>414</v>
      </c>
      <c r="H618" s="52">
        <v>37607</v>
      </c>
      <c r="I618" s="50" t="s">
        <v>61</v>
      </c>
      <c r="J618" s="50" t="s">
        <v>6</v>
      </c>
      <c r="K618" s="50" t="s">
        <v>36</v>
      </c>
      <c r="L618" s="51">
        <v>2756.2562238400001</v>
      </c>
      <c r="M618" s="51">
        <v>471311.859214</v>
      </c>
      <c r="N618" s="51">
        <v>10.819874758199999</v>
      </c>
      <c r="O618" s="51">
        <v>10</v>
      </c>
    </row>
    <row r="619" spans="1:15" x14ac:dyDescent="0.25">
      <c r="A619" s="50">
        <v>618</v>
      </c>
      <c r="B619" s="51">
        <v>7533</v>
      </c>
      <c r="C619" s="51">
        <v>7533</v>
      </c>
      <c r="D619" s="51">
        <v>10</v>
      </c>
      <c r="E619" s="50" t="s">
        <v>209</v>
      </c>
      <c r="F619" s="50" t="s">
        <v>182</v>
      </c>
      <c r="G619" s="50" t="s">
        <v>414</v>
      </c>
      <c r="H619" s="52">
        <v>37607</v>
      </c>
      <c r="I619" s="50" t="s">
        <v>61</v>
      </c>
      <c r="J619" s="50" t="s">
        <v>6</v>
      </c>
      <c r="K619" s="50" t="s">
        <v>36</v>
      </c>
      <c r="L619" s="51">
        <v>3556.3195802400001</v>
      </c>
      <c r="M619" s="51">
        <v>353771.90970199998</v>
      </c>
      <c r="N619" s="51">
        <v>8.1215180163999996</v>
      </c>
      <c r="O619" s="51">
        <v>8.1215180163999996</v>
      </c>
    </row>
    <row r="620" spans="1:15" x14ac:dyDescent="0.25">
      <c r="A620" s="50">
        <v>619</v>
      </c>
      <c r="B620" s="51">
        <v>7535</v>
      </c>
      <c r="C620" s="51">
        <v>7535</v>
      </c>
      <c r="D620" s="51">
        <v>20</v>
      </c>
      <c r="E620" s="50" t="s">
        <v>209</v>
      </c>
      <c r="F620" s="50" t="s">
        <v>182</v>
      </c>
      <c r="G620" s="50" t="s">
        <v>414</v>
      </c>
      <c r="H620" s="52">
        <v>37607</v>
      </c>
      <c r="I620" s="50" t="s">
        <v>61</v>
      </c>
      <c r="J620" s="50" t="s">
        <v>6</v>
      </c>
      <c r="K620" s="50" t="s">
        <v>36</v>
      </c>
      <c r="L620" s="51">
        <v>4167.7232881099999</v>
      </c>
      <c r="M620" s="51">
        <v>941236.304917</v>
      </c>
      <c r="N620" s="51">
        <v>21.607898757400001</v>
      </c>
      <c r="O620" s="51">
        <v>20</v>
      </c>
    </row>
    <row r="621" spans="1:15" x14ac:dyDescent="0.25">
      <c r="A621" s="50">
        <v>620</v>
      </c>
      <c r="B621" s="51">
        <v>7537</v>
      </c>
      <c r="C621" s="51">
        <v>7537</v>
      </c>
      <c r="D621" s="51">
        <v>10</v>
      </c>
      <c r="E621" s="50" t="s">
        <v>209</v>
      </c>
      <c r="F621" s="50" t="s">
        <v>182</v>
      </c>
      <c r="G621" s="50" t="s">
        <v>414</v>
      </c>
      <c r="H621" s="52">
        <v>37607</v>
      </c>
      <c r="I621" s="50" t="s">
        <v>61</v>
      </c>
      <c r="J621" s="50" t="s">
        <v>6</v>
      </c>
      <c r="K621" s="50" t="s">
        <v>36</v>
      </c>
      <c r="L621" s="51">
        <v>2654.0646507599999</v>
      </c>
      <c r="M621" s="51">
        <v>437100.63207300002</v>
      </c>
      <c r="N621" s="51">
        <v>10.03448991</v>
      </c>
      <c r="O621" s="51">
        <v>10</v>
      </c>
    </row>
    <row r="622" spans="1:15" x14ac:dyDescent="0.25">
      <c r="A622" s="50">
        <v>621</v>
      </c>
      <c r="B622" s="51">
        <v>7538</v>
      </c>
      <c r="C622" s="51">
        <v>7538</v>
      </c>
      <c r="D622" s="51">
        <v>30</v>
      </c>
      <c r="E622" s="50" t="s">
        <v>209</v>
      </c>
      <c r="F622" s="50" t="s">
        <v>182</v>
      </c>
      <c r="G622" s="50" t="s">
        <v>414</v>
      </c>
      <c r="H622" s="52">
        <v>37607</v>
      </c>
      <c r="I622" s="50" t="s">
        <v>61</v>
      </c>
      <c r="J622" s="50" t="s">
        <v>6</v>
      </c>
      <c r="K622" s="50" t="s">
        <v>36</v>
      </c>
      <c r="L622" s="51">
        <v>4562.7669366600003</v>
      </c>
      <c r="M622" s="51">
        <v>1285238.7176600001</v>
      </c>
      <c r="N622" s="51">
        <v>29.505139086900002</v>
      </c>
      <c r="O622" s="51">
        <v>29.505139086900002</v>
      </c>
    </row>
    <row r="623" spans="1:15" x14ac:dyDescent="0.25">
      <c r="A623" s="50">
        <v>622</v>
      </c>
      <c r="B623" s="51">
        <v>7552</v>
      </c>
      <c r="C623" s="51">
        <v>7552</v>
      </c>
      <c r="D623" s="51">
        <v>10</v>
      </c>
      <c r="E623" s="50" t="s">
        <v>209</v>
      </c>
      <c r="F623" s="50" t="s">
        <v>350</v>
      </c>
      <c r="G623" s="50" t="s">
        <v>414</v>
      </c>
      <c r="H623" s="52">
        <v>37607</v>
      </c>
      <c r="I623" s="50" t="s">
        <v>61</v>
      </c>
      <c r="J623" s="50" t="s">
        <v>6</v>
      </c>
      <c r="K623" s="50" t="s">
        <v>36</v>
      </c>
      <c r="L623" s="51">
        <v>2417.7913060699998</v>
      </c>
      <c r="M623" s="51">
        <v>365350.439648</v>
      </c>
      <c r="N623" s="51">
        <v>8.3873255522099992</v>
      </c>
      <c r="O623" s="51">
        <v>8.3873255522099992</v>
      </c>
    </row>
    <row r="624" spans="1:15" x14ac:dyDescent="0.25">
      <c r="A624" s="50">
        <v>623</v>
      </c>
      <c r="B624" s="51">
        <v>7554</v>
      </c>
      <c r="C624" s="51">
        <v>7554</v>
      </c>
      <c r="D624" s="51">
        <v>20</v>
      </c>
      <c r="E624" s="50" t="s">
        <v>209</v>
      </c>
      <c r="F624" s="50" t="s">
        <v>415</v>
      </c>
      <c r="G624" s="50" t="s">
        <v>414</v>
      </c>
      <c r="H624" s="52">
        <v>37607</v>
      </c>
      <c r="I624" s="50" t="s">
        <v>61</v>
      </c>
      <c r="J624" s="50" t="s">
        <v>6</v>
      </c>
      <c r="K624" s="50" t="s">
        <v>36</v>
      </c>
      <c r="L624" s="51">
        <v>216.73967200800001</v>
      </c>
      <c r="M624" s="51">
        <v>1740.46348672</v>
      </c>
      <c r="N624" s="51">
        <v>3.9955703594899999E-2</v>
      </c>
      <c r="O624" s="51">
        <v>3.9955703594899999E-2</v>
      </c>
    </row>
    <row r="625" spans="1:15" x14ac:dyDescent="0.25">
      <c r="A625" s="50">
        <v>624</v>
      </c>
      <c r="B625" s="51">
        <v>7574</v>
      </c>
      <c r="C625" s="51">
        <v>7574</v>
      </c>
      <c r="D625" s="51">
        <v>12</v>
      </c>
      <c r="E625" s="50" t="s">
        <v>209</v>
      </c>
      <c r="F625" s="50" t="s">
        <v>350</v>
      </c>
      <c r="G625" s="50" t="s">
        <v>416</v>
      </c>
      <c r="H625" s="52">
        <v>37620</v>
      </c>
      <c r="I625" s="50" t="s">
        <v>61</v>
      </c>
      <c r="J625" s="50" t="s">
        <v>6</v>
      </c>
      <c r="K625" s="50" t="s">
        <v>36</v>
      </c>
      <c r="L625" s="51">
        <v>4325.6596420799997</v>
      </c>
      <c r="M625" s="51">
        <v>361022.21540099999</v>
      </c>
      <c r="N625" s="51">
        <v>8.2879627983200006</v>
      </c>
      <c r="O625" s="51">
        <v>8.2879627983200006</v>
      </c>
    </row>
    <row r="626" spans="1:15" x14ac:dyDescent="0.25">
      <c r="A626" s="50">
        <v>625</v>
      </c>
      <c r="B626" s="51">
        <v>7576</v>
      </c>
      <c r="C626" s="51">
        <v>7576</v>
      </c>
      <c r="D626" s="51">
        <v>5</v>
      </c>
      <c r="E626" s="50" t="s">
        <v>209</v>
      </c>
      <c r="F626" s="50" t="s">
        <v>350</v>
      </c>
      <c r="G626" s="50" t="s">
        <v>416</v>
      </c>
      <c r="H626" s="52">
        <v>37620</v>
      </c>
      <c r="I626" s="50" t="s">
        <v>61</v>
      </c>
      <c r="J626" s="50" t="s">
        <v>6</v>
      </c>
      <c r="K626" s="50" t="s">
        <v>36</v>
      </c>
      <c r="L626" s="51">
        <v>1932.9690080099999</v>
      </c>
      <c r="M626" s="51">
        <v>201841.43285499999</v>
      </c>
      <c r="N626" s="51">
        <v>4.6336602438699996</v>
      </c>
      <c r="O626" s="51">
        <v>4.6336602438699996</v>
      </c>
    </row>
    <row r="627" spans="1:15" x14ac:dyDescent="0.25">
      <c r="A627" s="50">
        <v>626</v>
      </c>
      <c r="B627" s="51">
        <v>7596</v>
      </c>
      <c r="C627" s="51">
        <v>7596</v>
      </c>
      <c r="D627" s="51">
        <v>20</v>
      </c>
      <c r="E627" s="50" t="s">
        <v>209</v>
      </c>
      <c r="F627" s="50" t="s">
        <v>182</v>
      </c>
      <c r="G627" s="50" t="s">
        <v>416</v>
      </c>
      <c r="H627" s="52">
        <v>37620</v>
      </c>
      <c r="I627" s="50" t="s">
        <v>61</v>
      </c>
      <c r="J627" s="50" t="s">
        <v>6</v>
      </c>
      <c r="K627" s="50" t="s">
        <v>36</v>
      </c>
      <c r="L627" s="51">
        <v>6454.9696134799997</v>
      </c>
      <c r="M627" s="51">
        <v>832739.41049899999</v>
      </c>
      <c r="N627" s="51">
        <v>19.117142825199998</v>
      </c>
      <c r="O627" s="51">
        <v>19.117142825199998</v>
      </c>
    </row>
    <row r="628" spans="1:15" x14ac:dyDescent="0.25">
      <c r="A628" s="50">
        <v>627</v>
      </c>
      <c r="B628" s="51">
        <v>7639</v>
      </c>
      <c r="C628" s="51">
        <v>7639</v>
      </c>
      <c r="D628" s="51">
        <v>20</v>
      </c>
      <c r="E628" s="50" t="s">
        <v>209</v>
      </c>
      <c r="F628" s="50" t="s">
        <v>182</v>
      </c>
      <c r="G628" s="50" t="s">
        <v>417</v>
      </c>
      <c r="H628" s="52">
        <v>37652</v>
      </c>
      <c r="I628" s="50" t="s">
        <v>61</v>
      </c>
      <c r="J628" s="50" t="s">
        <v>6</v>
      </c>
      <c r="K628" s="50" t="s">
        <v>36</v>
      </c>
      <c r="L628" s="51">
        <v>4005.2708182599999</v>
      </c>
      <c r="M628" s="51">
        <v>902976.25635799998</v>
      </c>
      <c r="N628" s="51">
        <v>20.729565387400001</v>
      </c>
      <c r="O628" s="51">
        <v>20</v>
      </c>
    </row>
    <row r="629" spans="1:15" x14ac:dyDescent="0.25">
      <c r="A629" s="50">
        <v>628</v>
      </c>
      <c r="B629" s="51">
        <v>7641</v>
      </c>
      <c r="C629" s="51">
        <v>7641</v>
      </c>
      <c r="D629" s="51">
        <v>30</v>
      </c>
      <c r="E629" s="50" t="s">
        <v>209</v>
      </c>
      <c r="F629" s="50" t="s">
        <v>182</v>
      </c>
      <c r="G629" s="50" t="s">
        <v>417</v>
      </c>
      <c r="H629" s="52">
        <v>37652</v>
      </c>
      <c r="I629" s="50" t="s">
        <v>61</v>
      </c>
      <c r="J629" s="50" t="s">
        <v>6</v>
      </c>
      <c r="K629" s="50" t="s">
        <v>36</v>
      </c>
      <c r="L629" s="51">
        <v>7548.7234054600003</v>
      </c>
      <c r="M629" s="51">
        <v>1238979.79122</v>
      </c>
      <c r="N629" s="51">
        <v>28.4431760137</v>
      </c>
      <c r="O629" s="51">
        <v>28.4431760137</v>
      </c>
    </row>
    <row r="630" spans="1:15" x14ac:dyDescent="0.25">
      <c r="A630" s="50">
        <v>629</v>
      </c>
      <c r="B630" s="51">
        <v>7643</v>
      </c>
      <c r="C630" s="51">
        <v>7643</v>
      </c>
      <c r="D630" s="51">
        <v>90</v>
      </c>
      <c r="E630" s="50" t="s">
        <v>209</v>
      </c>
      <c r="F630" s="50" t="s">
        <v>182</v>
      </c>
      <c r="G630" s="50" t="s">
        <v>417</v>
      </c>
      <c r="H630" s="52">
        <v>37652</v>
      </c>
      <c r="I630" s="50" t="s">
        <v>61</v>
      </c>
      <c r="J630" s="50" t="s">
        <v>6</v>
      </c>
      <c r="K630" s="50" t="s">
        <v>36</v>
      </c>
      <c r="L630" s="51">
        <v>8255.5126122099991</v>
      </c>
      <c r="M630" s="51">
        <v>3935734.6610599998</v>
      </c>
      <c r="N630" s="51">
        <v>90.352396787199993</v>
      </c>
      <c r="O630" s="51">
        <v>90</v>
      </c>
    </row>
    <row r="631" spans="1:15" x14ac:dyDescent="0.25">
      <c r="A631" s="50">
        <v>630</v>
      </c>
      <c r="B631" s="51">
        <v>7645</v>
      </c>
      <c r="C631" s="51">
        <v>7645</v>
      </c>
      <c r="D631" s="51">
        <v>25</v>
      </c>
      <c r="E631" s="50" t="s">
        <v>209</v>
      </c>
      <c r="F631" s="50" t="s">
        <v>182</v>
      </c>
      <c r="G631" s="50" t="s">
        <v>417</v>
      </c>
      <c r="H631" s="52">
        <v>37652</v>
      </c>
      <c r="I631" s="50" t="s">
        <v>61</v>
      </c>
      <c r="J631" s="50" t="s">
        <v>6</v>
      </c>
      <c r="K631" s="50" t="s">
        <v>36</v>
      </c>
      <c r="L631" s="51">
        <v>4493.4487348299999</v>
      </c>
      <c r="M631" s="51">
        <v>1070198.7065399999</v>
      </c>
      <c r="N631" s="51">
        <v>24.568479966600002</v>
      </c>
      <c r="O631" s="51">
        <v>24.568479966600002</v>
      </c>
    </row>
    <row r="632" spans="1:15" x14ac:dyDescent="0.25">
      <c r="A632" s="50">
        <v>631</v>
      </c>
      <c r="B632" s="51">
        <v>7646</v>
      </c>
      <c r="C632" s="51">
        <v>7646</v>
      </c>
      <c r="D632" s="51">
        <v>20</v>
      </c>
      <c r="E632" s="50" t="s">
        <v>209</v>
      </c>
      <c r="F632" s="50" t="s">
        <v>182</v>
      </c>
      <c r="G632" s="50" t="s">
        <v>417</v>
      </c>
      <c r="H632" s="52">
        <v>37652</v>
      </c>
      <c r="I632" s="50" t="s">
        <v>61</v>
      </c>
      <c r="J632" s="50" t="s">
        <v>6</v>
      </c>
      <c r="K632" s="50" t="s">
        <v>36</v>
      </c>
      <c r="L632" s="51">
        <v>3909.78926912</v>
      </c>
      <c r="M632" s="51">
        <v>840025.45995799999</v>
      </c>
      <c r="N632" s="51">
        <v>19.284408174199999</v>
      </c>
      <c r="O632" s="51">
        <v>19.284408174199999</v>
      </c>
    </row>
    <row r="633" spans="1:15" x14ac:dyDescent="0.25">
      <c r="A633" s="50">
        <v>632</v>
      </c>
      <c r="B633" s="51">
        <v>7663</v>
      </c>
      <c r="C633" s="51">
        <v>7663</v>
      </c>
      <c r="D633" s="51">
        <v>40</v>
      </c>
      <c r="E633" s="50" t="s">
        <v>209</v>
      </c>
      <c r="F633" s="50" t="s">
        <v>350</v>
      </c>
      <c r="G633" s="50" t="s">
        <v>418</v>
      </c>
      <c r="H633" s="52">
        <v>37630</v>
      </c>
      <c r="I633" s="50" t="s">
        <v>61</v>
      </c>
      <c r="J633" s="50" t="s">
        <v>6</v>
      </c>
      <c r="K633" s="50" t="s">
        <v>36</v>
      </c>
      <c r="L633" s="51">
        <v>21353.118309000001</v>
      </c>
      <c r="M633" s="51">
        <v>28528973.634799998</v>
      </c>
      <c r="N633" s="51">
        <v>654.93773533199999</v>
      </c>
      <c r="O633" s="51">
        <v>40</v>
      </c>
    </row>
    <row r="634" spans="1:15" x14ac:dyDescent="0.25">
      <c r="A634" s="50">
        <v>633</v>
      </c>
      <c r="B634" s="51">
        <v>7668</v>
      </c>
      <c r="C634" s="51">
        <v>7668</v>
      </c>
      <c r="D634" s="51">
        <v>25</v>
      </c>
      <c r="E634" s="50" t="s">
        <v>209</v>
      </c>
      <c r="F634" s="50" t="s">
        <v>350</v>
      </c>
      <c r="G634" s="50" t="s">
        <v>297</v>
      </c>
      <c r="H634" s="52">
        <v>37608</v>
      </c>
      <c r="I634" s="50" t="s">
        <v>61</v>
      </c>
      <c r="J634" s="50" t="s">
        <v>6</v>
      </c>
      <c r="K634" s="50" t="s">
        <v>36</v>
      </c>
      <c r="L634" s="51">
        <v>2929.8836229399999</v>
      </c>
      <c r="M634" s="51">
        <v>525921.63471999997</v>
      </c>
      <c r="N634" s="51">
        <v>12.0735477138</v>
      </c>
      <c r="O634" s="51">
        <v>12.0735477138</v>
      </c>
    </row>
    <row r="635" spans="1:15" x14ac:dyDescent="0.25">
      <c r="A635" s="50">
        <v>634</v>
      </c>
      <c r="B635" s="51">
        <v>7671</v>
      </c>
      <c r="C635" s="51">
        <v>7671</v>
      </c>
      <c r="D635" s="51">
        <v>100</v>
      </c>
      <c r="E635" s="50" t="s">
        <v>209</v>
      </c>
      <c r="F635" s="50" t="s">
        <v>350</v>
      </c>
      <c r="G635" s="50" t="s">
        <v>297</v>
      </c>
      <c r="H635" s="52">
        <v>37609</v>
      </c>
      <c r="I635" s="50" t="s">
        <v>61</v>
      </c>
      <c r="J635" s="50" t="s">
        <v>6</v>
      </c>
      <c r="K635" s="50" t="s">
        <v>36</v>
      </c>
      <c r="L635" s="51">
        <v>7941.5402427700001</v>
      </c>
      <c r="M635" s="51">
        <v>1823524.0887200001</v>
      </c>
      <c r="N635" s="51">
        <v>41.862520267299999</v>
      </c>
      <c r="O635" s="51">
        <v>41.862520267299999</v>
      </c>
    </row>
    <row r="636" spans="1:15" x14ac:dyDescent="0.25">
      <c r="A636" s="50">
        <v>635</v>
      </c>
      <c r="B636" s="51">
        <v>7672</v>
      </c>
      <c r="C636" s="51">
        <v>7672</v>
      </c>
      <c r="D636" s="51">
        <v>45</v>
      </c>
      <c r="E636" s="50" t="s">
        <v>209</v>
      </c>
      <c r="F636" s="50" t="s">
        <v>350</v>
      </c>
      <c r="G636" s="50" t="s">
        <v>297</v>
      </c>
      <c r="H636" s="52">
        <v>37608</v>
      </c>
      <c r="I636" s="50" t="s">
        <v>61</v>
      </c>
      <c r="J636" s="50" t="s">
        <v>6</v>
      </c>
      <c r="K636" s="50" t="s">
        <v>36</v>
      </c>
      <c r="L636" s="51">
        <v>11054.0352238</v>
      </c>
      <c r="M636" s="51">
        <v>1924424.0329</v>
      </c>
      <c r="N636" s="51">
        <v>44.178873522000004</v>
      </c>
      <c r="O636" s="51">
        <v>44.178873522000004</v>
      </c>
    </row>
    <row r="637" spans="1:15" x14ac:dyDescent="0.25">
      <c r="A637" s="50">
        <v>636</v>
      </c>
      <c r="B637" s="51">
        <v>7673</v>
      </c>
      <c r="C637" s="51">
        <v>7673</v>
      </c>
      <c r="D637" s="51">
        <v>24.5</v>
      </c>
      <c r="E637" s="50" t="s">
        <v>209</v>
      </c>
      <c r="F637" s="50" t="s">
        <v>350</v>
      </c>
      <c r="G637" s="50" t="s">
        <v>297</v>
      </c>
      <c r="H637" s="52">
        <v>37608</v>
      </c>
      <c r="I637" s="50" t="s">
        <v>61</v>
      </c>
      <c r="J637" s="50" t="s">
        <v>6</v>
      </c>
      <c r="K637" s="50" t="s">
        <v>36</v>
      </c>
      <c r="L637" s="51">
        <v>3666.8999830100001</v>
      </c>
      <c r="M637" s="51">
        <v>773600.16448399995</v>
      </c>
      <c r="N637" s="51">
        <v>17.759487118799999</v>
      </c>
      <c r="O637" s="51">
        <v>17.759487118799999</v>
      </c>
    </row>
    <row r="638" spans="1:15" x14ac:dyDescent="0.25">
      <c r="A638" s="50">
        <v>637</v>
      </c>
      <c r="B638" s="51">
        <v>7675</v>
      </c>
      <c r="C638" s="51">
        <v>7675</v>
      </c>
      <c r="D638" s="51">
        <v>37</v>
      </c>
      <c r="E638" s="50" t="s">
        <v>209</v>
      </c>
      <c r="F638" s="50" t="s">
        <v>182</v>
      </c>
      <c r="G638" s="50" t="s">
        <v>297</v>
      </c>
      <c r="H638" s="52">
        <v>37608</v>
      </c>
      <c r="I638" s="50" t="s">
        <v>61</v>
      </c>
      <c r="J638" s="50" t="s">
        <v>6</v>
      </c>
      <c r="K638" s="50" t="s">
        <v>36</v>
      </c>
      <c r="L638" s="51">
        <v>7710.5753224199998</v>
      </c>
      <c r="M638" s="51">
        <v>1649465.30067</v>
      </c>
      <c r="N638" s="51">
        <v>37.866664337700001</v>
      </c>
      <c r="O638" s="51">
        <v>37</v>
      </c>
    </row>
    <row r="639" spans="1:15" x14ac:dyDescent="0.25">
      <c r="A639" s="50">
        <v>638</v>
      </c>
      <c r="B639" s="51">
        <v>7676</v>
      </c>
      <c r="C639" s="51">
        <v>7676</v>
      </c>
      <c r="D639" s="51">
        <v>12</v>
      </c>
      <c r="E639" s="50" t="s">
        <v>209</v>
      </c>
      <c r="F639" s="50" t="s">
        <v>182</v>
      </c>
      <c r="G639" s="50" t="s">
        <v>297</v>
      </c>
      <c r="H639" s="52">
        <v>37608</v>
      </c>
      <c r="I639" s="50" t="s">
        <v>61</v>
      </c>
      <c r="J639" s="50" t="s">
        <v>6</v>
      </c>
      <c r="K639" s="50" t="s">
        <v>36</v>
      </c>
      <c r="L639" s="51">
        <v>3680.14610326</v>
      </c>
      <c r="M639" s="51">
        <v>664683.85481799999</v>
      </c>
      <c r="N639" s="51">
        <v>15.2591026988</v>
      </c>
      <c r="O639" s="51">
        <v>12</v>
      </c>
    </row>
    <row r="640" spans="1:15" x14ac:dyDescent="0.25">
      <c r="A640" s="50">
        <v>639</v>
      </c>
      <c r="B640" s="51">
        <v>7677</v>
      </c>
      <c r="C640" s="51">
        <v>7677</v>
      </c>
      <c r="D640" s="51">
        <v>20</v>
      </c>
      <c r="E640" s="50" t="s">
        <v>209</v>
      </c>
      <c r="F640" s="50" t="s">
        <v>182</v>
      </c>
      <c r="G640" s="50" t="s">
        <v>297</v>
      </c>
      <c r="H640" s="52">
        <v>37608</v>
      </c>
      <c r="I640" s="50" t="s">
        <v>61</v>
      </c>
      <c r="J640" s="50" t="s">
        <v>6</v>
      </c>
      <c r="K640" s="50" t="s">
        <v>36</v>
      </c>
      <c r="L640" s="51">
        <v>3889.3821891500002</v>
      </c>
      <c r="M640" s="51">
        <v>837871.75385600002</v>
      </c>
      <c r="N640" s="51">
        <v>19.234965687599999</v>
      </c>
      <c r="O640" s="51">
        <v>19.234965687599999</v>
      </c>
    </row>
    <row r="641" spans="1:15" x14ac:dyDescent="0.25">
      <c r="A641" s="50">
        <v>640</v>
      </c>
      <c r="B641" s="51">
        <v>7678</v>
      </c>
      <c r="C641" s="51">
        <v>7678</v>
      </c>
      <c r="D641" s="51">
        <v>38</v>
      </c>
      <c r="E641" s="50" t="s">
        <v>209</v>
      </c>
      <c r="F641" s="50" t="s">
        <v>182</v>
      </c>
      <c r="G641" s="50" t="s">
        <v>297</v>
      </c>
      <c r="H641" s="52">
        <v>37608</v>
      </c>
      <c r="I641" s="50" t="s">
        <v>61</v>
      </c>
      <c r="J641" s="50" t="s">
        <v>6</v>
      </c>
      <c r="K641" s="50" t="s">
        <v>36</v>
      </c>
      <c r="L641" s="51">
        <v>6551.9964576599996</v>
      </c>
      <c r="M641" s="51">
        <v>1645334.4427700001</v>
      </c>
      <c r="N641" s="51">
        <v>37.771832509799999</v>
      </c>
      <c r="O641" s="51">
        <v>37.771832509799999</v>
      </c>
    </row>
    <row r="642" spans="1:15" x14ac:dyDescent="0.25">
      <c r="A642" s="50">
        <v>641</v>
      </c>
      <c r="B642" s="51">
        <v>7681</v>
      </c>
      <c r="C642" s="51">
        <v>7681</v>
      </c>
      <c r="D642" s="51">
        <v>4</v>
      </c>
      <c r="E642" s="50" t="s">
        <v>209</v>
      </c>
      <c r="F642" s="50" t="s">
        <v>182</v>
      </c>
      <c r="G642" s="50" t="s">
        <v>297</v>
      </c>
      <c r="H642" s="52">
        <v>37608</v>
      </c>
      <c r="I642" s="50" t="s">
        <v>61</v>
      </c>
      <c r="J642" s="50" t="s">
        <v>6</v>
      </c>
      <c r="K642" s="50" t="s">
        <v>36</v>
      </c>
      <c r="L642" s="51">
        <v>2477.3218223200001</v>
      </c>
      <c r="M642" s="51">
        <v>288763.34463200002</v>
      </c>
      <c r="N642" s="51">
        <v>6.6291207458399999</v>
      </c>
      <c r="O642" s="51">
        <v>4</v>
      </c>
    </row>
    <row r="643" spans="1:15" x14ac:dyDescent="0.25">
      <c r="A643" s="50">
        <v>642</v>
      </c>
      <c r="B643" s="51">
        <v>7683</v>
      </c>
      <c r="C643" s="51">
        <v>7683</v>
      </c>
      <c r="D643" s="51">
        <v>55</v>
      </c>
      <c r="E643" s="50" t="s">
        <v>209</v>
      </c>
      <c r="F643" s="50" t="s">
        <v>182</v>
      </c>
      <c r="G643" s="50" t="s">
        <v>297</v>
      </c>
      <c r="H643" s="52">
        <v>37608</v>
      </c>
      <c r="I643" s="50" t="s">
        <v>61</v>
      </c>
      <c r="J643" s="50" t="s">
        <v>6</v>
      </c>
      <c r="K643" s="50" t="s">
        <v>36</v>
      </c>
      <c r="L643" s="51">
        <v>7928.4847736299998</v>
      </c>
      <c r="M643" s="51">
        <v>2282754.69117</v>
      </c>
      <c r="N643" s="51">
        <v>52.405046423599998</v>
      </c>
      <c r="O643" s="51">
        <v>52.405046423599998</v>
      </c>
    </row>
    <row r="644" spans="1:15" x14ac:dyDescent="0.25">
      <c r="A644" s="50">
        <v>643</v>
      </c>
      <c r="B644" s="51">
        <v>7684</v>
      </c>
      <c r="C644" s="51">
        <v>7684</v>
      </c>
      <c r="D644" s="51">
        <v>45</v>
      </c>
      <c r="E644" s="50" t="s">
        <v>209</v>
      </c>
      <c r="F644" s="50" t="s">
        <v>182</v>
      </c>
      <c r="G644" s="50" t="s">
        <v>297</v>
      </c>
      <c r="H644" s="52">
        <v>37608</v>
      </c>
      <c r="I644" s="50" t="s">
        <v>61</v>
      </c>
      <c r="J644" s="50" t="s">
        <v>6</v>
      </c>
      <c r="K644" s="50" t="s">
        <v>36</v>
      </c>
      <c r="L644" s="51">
        <v>5697.2702507100003</v>
      </c>
      <c r="M644" s="51">
        <v>1698648.3299700001</v>
      </c>
      <c r="N644" s="51">
        <v>38.9957558443</v>
      </c>
      <c r="O644" s="51">
        <v>38.9957558443</v>
      </c>
    </row>
    <row r="645" spans="1:15" x14ac:dyDescent="0.25">
      <c r="A645" s="50">
        <v>644</v>
      </c>
      <c r="B645" s="51">
        <v>7689</v>
      </c>
      <c r="C645" s="51">
        <v>7689</v>
      </c>
      <c r="D645" s="51">
        <v>31</v>
      </c>
      <c r="E645" s="50" t="s">
        <v>209</v>
      </c>
      <c r="F645" s="50" t="s">
        <v>182</v>
      </c>
      <c r="G645" s="50" t="s">
        <v>297</v>
      </c>
      <c r="H645" s="52">
        <v>37608</v>
      </c>
      <c r="I645" s="50" t="s">
        <v>61</v>
      </c>
      <c r="J645" s="50" t="s">
        <v>6</v>
      </c>
      <c r="K645" s="50" t="s">
        <v>36</v>
      </c>
      <c r="L645" s="51">
        <v>4884.0977685400003</v>
      </c>
      <c r="M645" s="51">
        <v>1461164.26532</v>
      </c>
      <c r="N645" s="51">
        <v>33.543850091800003</v>
      </c>
      <c r="O645" s="51">
        <v>31</v>
      </c>
    </row>
    <row r="646" spans="1:15" x14ac:dyDescent="0.25">
      <c r="A646" s="50">
        <v>645</v>
      </c>
      <c r="B646" s="51">
        <v>7691</v>
      </c>
      <c r="C646" s="51">
        <v>7691</v>
      </c>
      <c r="D646" s="51">
        <v>10</v>
      </c>
      <c r="E646" s="50" t="s">
        <v>209</v>
      </c>
      <c r="F646" s="50" t="s">
        <v>182</v>
      </c>
      <c r="G646" s="50" t="s">
        <v>297</v>
      </c>
      <c r="H646" s="52">
        <v>37608</v>
      </c>
      <c r="I646" s="50" t="s">
        <v>61</v>
      </c>
      <c r="J646" s="50" t="s">
        <v>6</v>
      </c>
      <c r="K646" s="50" t="s">
        <v>36</v>
      </c>
      <c r="L646" s="51">
        <v>2586.2128574799999</v>
      </c>
      <c r="M646" s="51">
        <v>417729.36779300001</v>
      </c>
      <c r="N646" s="51">
        <v>9.5897850944700007</v>
      </c>
      <c r="O646" s="51">
        <v>9.5897850944700007</v>
      </c>
    </row>
    <row r="647" spans="1:15" x14ac:dyDescent="0.25">
      <c r="A647" s="50">
        <v>646</v>
      </c>
      <c r="B647" s="51">
        <v>7692</v>
      </c>
      <c r="C647" s="51">
        <v>7692</v>
      </c>
      <c r="D647" s="51">
        <v>18</v>
      </c>
      <c r="E647" s="50" t="s">
        <v>209</v>
      </c>
      <c r="F647" s="50" t="s">
        <v>182</v>
      </c>
      <c r="G647" s="50" t="s">
        <v>297</v>
      </c>
      <c r="H647" s="52">
        <v>37608</v>
      </c>
      <c r="I647" s="50" t="s">
        <v>61</v>
      </c>
      <c r="J647" s="50" t="s">
        <v>6</v>
      </c>
      <c r="K647" s="50" t="s">
        <v>36</v>
      </c>
      <c r="L647" s="51">
        <v>4351.7326752600002</v>
      </c>
      <c r="M647" s="51">
        <v>786027.53837800003</v>
      </c>
      <c r="N647" s="51">
        <v>18.0447815082</v>
      </c>
      <c r="O647" s="51">
        <v>18</v>
      </c>
    </row>
    <row r="648" spans="1:15" x14ac:dyDescent="0.25">
      <c r="A648" s="50">
        <v>647</v>
      </c>
      <c r="B648" s="51">
        <v>7693</v>
      </c>
      <c r="C648" s="51">
        <v>7693</v>
      </c>
      <c r="D648" s="51">
        <v>40</v>
      </c>
      <c r="E648" s="50" t="s">
        <v>209</v>
      </c>
      <c r="F648" s="50" t="s">
        <v>182</v>
      </c>
      <c r="G648" s="50" t="s">
        <v>297</v>
      </c>
      <c r="H648" s="52">
        <v>37608</v>
      </c>
      <c r="I648" s="50" t="s">
        <v>61</v>
      </c>
      <c r="J648" s="50" t="s">
        <v>6</v>
      </c>
      <c r="K648" s="50" t="s">
        <v>36</v>
      </c>
      <c r="L648" s="51">
        <v>6515.8293354099997</v>
      </c>
      <c r="M648" s="51">
        <v>1737187.31412</v>
      </c>
      <c r="N648" s="51">
        <v>39.880492720100001</v>
      </c>
      <c r="O648" s="51">
        <v>39.880492720100001</v>
      </c>
    </row>
    <row r="649" spans="1:15" x14ac:dyDescent="0.25">
      <c r="A649" s="50">
        <v>648</v>
      </c>
      <c r="B649" s="51">
        <v>7696</v>
      </c>
      <c r="C649" s="51">
        <v>7696</v>
      </c>
      <c r="D649" s="51">
        <v>30</v>
      </c>
      <c r="E649" s="50" t="s">
        <v>209</v>
      </c>
      <c r="F649" s="50" t="s">
        <v>182</v>
      </c>
      <c r="G649" s="50" t="s">
        <v>297</v>
      </c>
      <c r="H649" s="52">
        <v>37608</v>
      </c>
      <c r="I649" s="50" t="s">
        <v>61</v>
      </c>
      <c r="J649" s="50" t="s">
        <v>6</v>
      </c>
      <c r="K649" s="50" t="s">
        <v>36</v>
      </c>
      <c r="L649" s="51">
        <v>6493.0645063000002</v>
      </c>
      <c r="M649" s="51">
        <v>1262893.81314</v>
      </c>
      <c r="N649" s="51">
        <v>28.992168611699999</v>
      </c>
      <c r="O649" s="51">
        <v>28.992168611699999</v>
      </c>
    </row>
    <row r="650" spans="1:15" x14ac:dyDescent="0.25">
      <c r="A650" s="50">
        <v>649</v>
      </c>
      <c r="B650" s="51">
        <v>7697</v>
      </c>
      <c r="C650" s="51">
        <v>7697</v>
      </c>
      <c r="D650" s="51">
        <v>9</v>
      </c>
      <c r="E650" s="50" t="s">
        <v>209</v>
      </c>
      <c r="F650" s="50" t="s">
        <v>182</v>
      </c>
      <c r="G650" s="50" t="s">
        <v>297</v>
      </c>
      <c r="H650" s="52">
        <v>37608</v>
      </c>
      <c r="I650" s="50" t="s">
        <v>61</v>
      </c>
      <c r="J650" s="50" t="s">
        <v>6</v>
      </c>
      <c r="K650" s="50" t="s">
        <v>36</v>
      </c>
      <c r="L650" s="51">
        <v>2600.8251301499999</v>
      </c>
      <c r="M650" s="51">
        <v>422628.05472499999</v>
      </c>
      <c r="N650" s="51">
        <v>9.7022439219999992</v>
      </c>
      <c r="O650" s="51">
        <v>9</v>
      </c>
    </row>
    <row r="651" spans="1:15" x14ac:dyDescent="0.25">
      <c r="A651" s="50">
        <v>650</v>
      </c>
      <c r="B651" s="51">
        <v>7698</v>
      </c>
      <c r="C651" s="51">
        <v>7698</v>
      </c>
      <c r="D651" s="51">
        <v>10</v>
      </c>
      <c r="E651" s="50" t="s">
        <v>209</v>
      </c>
      <c r="F651" s="50" t="s">
        <v>182</v>
      </c>
      <c r="G651" s="50" t="s">
        <v>297</v>
      </c>
      <c r="H651" s="52">
        <v>37608</v>
      </c>
      <c r="I651" s="50" t="s">
        <v>61</v>
      </c>
      <c r="J651" s="50" t="s">
        <v>6</v>
      </c>
      <c r="K651" s="50" t="s">
        <v>36</v>
      </c>
      <c r="L651" s="51">
        <v>2532.98600257</v>
      </c>
      <c r="M651" s="51">
        <v>400993.40123000002</v>
      </c>
      <c r="N651" s="51">
        <v>9.2055786319599999</v>
      </c>
      <c r="O651" s="51">
        <v>9.2055786319599999</v>
      </c>
    </row>
    <row r="652" spans="1:15" x14ac:dyDescent="0.25">
      <c r="A652" s="50">
        <v>651</v>
      </c>
      <c r="B652" s="51">
        <v>7699</v>
      </c>
      <c r="C652" s="51">
        <v>7699</v>
      </c>
      <c r="D652" s="51">
        <v>10</v>
      </c>
      <c r="E652" s="50" t="s">
        <v>209</v>
      </c>
      <c r="F652" s="50" t="s">
        <v>182</v>
      </c>
      <c r="G652" s="50" t="s">
        <v>297</v>
      </c>
      <c r="H652" s="52">
        <v>37608</v>
      </c>
      <c r="I652" s="50" t="s">
        <v>61</v>
      </c>
      <c r="J652" s="50" t="s">
        <v>6</v>
      </c>
      <c r="K652" s="50" t="s">
        <v>36</v>
      </c>
      <c r="L652" s="51">
        <v>2592.4762018800002</v>
      </c>
      <c r="M652" s="51">
        <v>419841.31224599999</v>
      </c>
      <c r="N652" s="51">
        <v>9.6382688617099994</v>
      </c>
      <c r="O652" s="51">
        <v>9.6382688617099994</v>
      </c>
    </row>
    <row r="653" spans="1:15" x14ac:dyDescent="0.25">
      <c r="A653" s="50">
        <v>652</v>
      </c>
      <c r="B653" s="51">
        <v>7700</v>
      </c>
      <c r="C653" s="51">
        <v>7700</v>
      </c>
      <c r="D653" s="51">
        <v>20</v>
      </c>
      <c r="E653" s="50" t="s">
        <v>209</v>
      </c>
      <c r="F653" s="50" t="s">
        <v>182</v>
      </c>
      <c r="G653" s="50" t="s">
        <v>297</v>
      </c>
      <c r="H653" s="52">
        <v>37608</v>
      </c>
      <c r="I653" s="50" t="s">
        <v>61</v>
      </c>
      <c r="J653" s="50" t="s">
        <v>6</v>
      </c>
      <c r="K653" s="50" t="s">
        <v>36</v>
      </c>
      <c r="L653" s="51">
        <v>3944.7012056899998</v>
      </c>
      <c r="M653" s="51">
        <v>851425.83488900005</v>
      </c>
      <c r="N653" s="51">
        <v>19.546125817299998</v>
      </c>
      <c r="O653" s="51">
        <v>19.546125817299998</v>
      </c>
    </row>
    <row r="654" spans="1:15" x14ac:dyDescent="0.25">
      <c r="A654" s="50">
        <v>653</v>
      </c>
      <c r="B654" s="51">
        <v>7704</v>
      </c>
      <c r="C654" s="51">
        <v>7704</v>
      </c>
      <c r="D654" s="51">
        <v>18</v>
      </c>
      <c r="E654" s="50" t="s">
        <v>209</v>
      </c>
      <c r="F654" s="50" t="s">
        <v>182</v>
      </c>
      <c r="G654" s="50" t="s">
        <v>297</v>
      </c>
      <c r="H654" s="52">
        <v>37666</v>
      </c>
      <c r="I654" s="50" t="s">
        <v>61</v>
      </c>
      <c r="J654" s="50" t="s">
        <v>6</v>
      </c>
      <c r="K654" s="50" t="s">
        <v>36</v>
      </c>
      <c r="L654" s="51">
        <v>5178.7291762699997</v>
      </c>
      <c r="M654" s="51">
        <v>796657.63494400005</v>
      </c>
      <c r="N654" s="51">
        <v>18.2888159225</v>
      </c>
      <c r="O654" s="51">
        <v>18</v>
      </c>
    </row>
    <row r="655" spans="1:15" x14ac:dyDescent="0.25">
      <c r="A655" s="50">
        <v>654</v>
      </c>
      <c r="B655" s="51">
        <v>7708</v>
      </c>
      <c r="C655" s="51">
        <v>7708</v>
      </c>
      <c r="D655" s="51">
        <v>28</v>
      </c>
      <c r="E655" s="50" t="s">
        <v>209</v>
      </c>
      <c r="F655" s="50" t="s">
        <v>182</v>
      </c>
      <c r="G655" s="50" t="s">
        <v>297</v>
      </c>
      <c r="H655" s="52">
        <v>37652</v>
      </c>
      <c r="I655" s="50" t="s">
        <v>61</v>
      </c>
      <c r="J655" s="50" t="s">
        <v>6</v>
      </c>
      <c r="K655" s="50" t="s">
        <v>36</v>
      </c>
      <c r="L655" s="51">
        <v>6792.9187536400004</v>
      </c>
      <c r="M655" s="51">
        <v>1141318.5702899999</v>
      </c>
      <c r="N655" s="51">
        <v>26.201173911400002</v>
      </c>
      <c r="O655" s="51">
        <v>26.201173911400002</v>
      </c>
    </row>
    <row r="656" spans="1:15" x14ac:dyDescent="0.25">
      <c r="A656" s="50">
        <v>655</v>
      </c>
      <c r="B656" s="51">
        <v>7710</v>
      </c>
      <c r="C656" s="51">
        <v>7710</v>
      </c>
      <c r="D656" s="51">
        <v>9</v>
      </c>
      <c r="E656" s="50" t="s">
        <v>209</v>
      </c>
      <c r="F656" s="50" t="s">
        <v>350</v>
      </c>
      <c r="G656" s="50" t="s">
        <v>297</v>
      </c>
      <c r="H656" s="52">
        <v>37631</v>
      </c>
      <c r="I656" s="50" t="s">
        <v>61</v>
      </c>
      <c r="J656" s="50" t="s">
        <v>6</v>
      </c>
      <c r="K656" s="50" t="s">
        <v>36</v>
      </c>
      <c r="L656" s="51">
        <v>3179.4050441200002</v>
      </c>
      <c r="M656" s="51">
        <v>348473.21120399999</v>
      </c>
      <c r="N656" s="51">
        <v>7.9998761501600004</v>
      </c>
      <c r="O656" s="51">
        <v>7.9998761501600004</v>
      </c>
    </row>
    <row r="657" spans="1:15" x14ac:dyDescent="0.25">
      <c r="A657" s="50">
        <v>656</v>
      </c>
      <c r="B657" s="51">
        <v>7714</v>
      </c>
      <c r="C657" s="51">
        <v>7714</v>
      </c>
      <c r="D657" s="51">
        <v>10</v>
      </c>
      <c r="E657" s="50" t="s">
        <v>209</v>
      </c>
      <c r="F657" s="50" t="s">
        <v>350</v>
      </c>
      <c r="G657" s="50" t="s">
        <v>297</v>
      </c>
      <c r="H657" s="52">
        <v>37613</v>
      </c>
      <c r="I657" s="50" t="s">
        <v>61</v>
      </c>
      <c r="J657" s="50" t="s">
        <v>6</v>
      </c>
      <c r="K657" s="50" t="s">
        <v>36</v>
      </c>
      <c r="L657" s="51">
        <v>2636.1447790000002</v>
      </c>
      <c r="M657" s="51">
        <v>434176.24601200002</v>
      </c>
      <c r="N657" s="51">
        <v>9.9673549752599993</v>
      </c>
      <c r="O657" s="51">
        <v>9.9673549752599993</v>
      </c>
    </row>
    <row r="658" spans="1:15" x14ac:dyDescent="0.25">
      <c r="A658" s="50">
        <v>657</v>
      </c>
      <c r="B658" s="51">
        <v>7715</v>
      </c>
      <c r="C658" s="51">
        <v>7715</v>
      </c>
      <c r="D658" s="51">
        <v>65.5</v>
      </c>
      <c r="E658" s="50" t="s">
        <v>209</v>
      </c>
      <c r="F658" s="50" t="s">
        <v>350</v>
      </c>
      <c r="G658" s="50" t="s">
        <v>297</v>
      </c>
      <c r="H658" s="52">
        <v>37621</v>
      </c>
      <c r="I658" s="50" t="s">
        <v>61</v>
      </c>
      <c r="J658" s="50" t="s">
        <v>6</v>
      </c>
      <c r="K658" s="50" t="s">
        <v>36</v>
      </c>
      <c r="L658" s="51">
        <v>2603.9306381599999</v>
      </c>
      <c r="M658" s="51">
        <v>427508.89178900002</v>
      </c>
      <c r="N658" s="51">
        <v>9.8142929713000004</v>
      </c>
      <c r="O658" s="51">
        <v>9.8142929713000004</v>
      </c>
    </row>
    <row r="659" spans="1:15" x14ac:dyDescent="0.25">
      <c r="A659" s="50">
        <v>658</v>
      </c>
      <c r="B659" s="51">
        <v>7716</v>
      </c>
      <c r="C659" s="51">
        <v>7716</v>
      </c>
      <c r="D659" s="51">
        <v>10</v>
      </c>
      <c r="E659" s="50" t="s">
        <v>209</v>
      </c>
      <c r="F659" s="50" t="s">
        <v>182</v>
      </c>
      <c r="G659" s="50" t="s">
        <v>297</v>
      </c>
      <c r="H659" s="52">
        <v>37621</v>
      </c>
      <c r="I659" s="50" t="s">
        <v>61</v>
      </c>
      <c r="J659" s="50" t="s">
        <v>6</v>
      </c>
      <c r="K659" s="50" t="s">
        <v>36</v>
      </c>
      <c r="L659" s="51">
        <v>2591.3539689300001</v>
      </c>
      <c r="M659" s="51">
        <v>419421.60943399998</v>
      </c>
      <c r="N659" s="51">
        <v>9.6286337723899997</v>
      </c>
      <c r="O659" s="51">
        <v>9.6286337723899997</v>
      </c>
    </row>
    <row r="660" spans="1:15" x14ac:dyDescent="0.25">
      <c r="A660" s="50">
        <v>659</v>
      </c>
      <c r="B660" s="51">
        <v>7721</v>
      </c>
      <c r="C660" s="51">
        <v>7721</v>
      </c>
      <c r="D660" s="51">
        <v>20</v>
      </c>
      <c r="E660" s="50" t="s">
        <v>209</v>
      </c>
      <c r="F660" s="50" t="s">
        <v>182</v>
      </c>
      <c r="G660" s="50" t="s">
        <v>297</v>
      </c>
      <c r="H660" s="52">
        <v>37608</v>
      </c>
      <c r="I660" s="50" t="s">
        <v>61</v>
      </c>
      <c r="J660" s="50" t="s">
        <v>6</v>
      </c>
      <c r="K660" s="50" t="s">
        <v>36</v>
      </c>
      <c r="L660" s="51">
        <v>3811.1276914800001</v>
      </c>
      <c r="M660" s="51">
        <v>822144.55894000002</v>
      </c>
      <c r="N660" s="51">
        <v>18.8739175282</v>
      </c>
      <c r="O660" s="51">
        <v>18.8739175282</v>
      </c>
    </row>
    <row r="661" spans="1:15" x14ac:dyDescent="0.25">
      <c r="A661" s="50">
        <v>660</v>
      </c>
      <c r="B661" s="51">
        <v>7730</v>
      </c>
      <c r="C661" s="51">
        <v>7730</v>
      </c>
      <c r="D661" s="51">
        <v>21</v>
      </c>
      <c r="E661" s="50" t="s">
        <v>209</v>
      </c>
      <c r="F661" s="50" t="s">
        <v>350</v>
      </c>
      <c r="G661" s="50" t="s">
        <v>297</v>
      </c>
      <c r="H661" s="52">
        <v>37613</v>
      </c>
      <c r="I661" s="50" t="s">
        <v>61</v>
      </c>
      <c r="J661" s="50" t="s">
        <v>6</v>
      </c>
      <c r="K661" s="50" t="s">
        <v>36</v>
      </c>
      <c r="L661" s="51">
        <v>6963.5387389099997</v>
      </c>
      <c r="M661" s="51">
        <v>1399180.16766</v>
      </c>
      <c r="N661" s="51">
        <v>32.120885316699997</v>
      </c>
      <c r="O661" s="51">
        <v>21</v>
      </c>
    </row>
    <row r="662" spans="1:15" x14ac:dyDescent="0.25">
      <c r="A662" s="50">
        <v>661</v>
      </c>
      <c r="B662" s="51">
        <v>7731</v>
      </c>
      <c r="C662" s="51">
        <v>7731</v>
      </c>
      <c r="D662" s="51">
        <v>8</v>
      </c>
      <c r="E662" s="50" t="s">
        <v>209</v>
      </c>
      <c r="F662" s="50" t="s">
        <v>182</v>
      </c>
      <c r="G662" s="50" t="s">
        <v>297</v>
      </c>
      <c r="H662" s="52">
        <v>37611</v>
      </c>
      <c r="I662" s="50" t="s">
        <v>61</v>
      </c>
      <c r="J662" s="50" t="s">
        <v>6</v>
      </c>
      <c r="K662" s="50" t="s">
        <v>36</v>
      </c>
      <c r="L662" s="51">
        <v>1877.90927779</v>
      </c>
      <c r="M662" s="51">
        <v>194587.32298299999</v>
      </c>
      <c r="N662" s="51">
        <v>4.4671281298199998</v>
      </c>
      <c r="O662" s="51">
        <v>4.4671281298199998</v>
      </c>
    </row>
    <row r="663" spans="1:15" x14ac:dyDescent="0.25">
      <c r="A663" s="50">
        <v>662</v>
      </c>
      <c r="B663" s="51">
        <v>7733</v>
      </c>
      <c r="C663" s="51">
        <v>7733</v>
      </c>
      <c r="D663" s="51">
        <v>30</v>
      </c>
      <c r="E663" s="50" t="s">
        <v>209</v>
      </c>
      <c r="F663" s="50" t="s">
        <v>350</v>
      </c>
      <c r="G663" s="50" t="s">
        <v>297</v>
      </c>
      <c r="H663" s="52">
        <v>37613</v>
      </c>
      <c r="I663" s="50" t="s">
        <v>61</v>
      </c>
      <c r="J663" s="50" t="s">
        <v>6</v>
      </c>
      <c r="K663" s="50" t="s">
        <v>36</v>
      </c>
      <c r="L663" s="51">
        <v>3863.99719654</v>
      </c>
      <c r="M663" s="51">
        <v>428953.41496299999</v>
      </c>
      <c r="N663" s="51">
        <v>9.8474547929600007</v>
      </c>
      <c r="O663" s="51">
        <v>9.8474547929600007</v>
      </c>
    </row>
    <row r="664" spans="1:15" x14ac:dyDescent="0.25">
      <c r="A664" s="50">
        <v>663</v>
      </c>
      <c r="B664" s="51">
        <v>7734</v>
      </c>
      <c r="C664" s="51">
        <v>7734</v>
      </c>
      <c r="D664" s="51">
        <v>35</v>
      </c>
      <c r="E664" s="50" t="s">
        <v>209</v>
      </c>
      <c r="F664" s="50" t="s">
        <v>350</v>
      </c>
      <c r="G664" s="50" t="s">
        <v>297</v>
      </c>
      <c r="H664" s="52">
        <v>37610</v>
      </c>
      <c r="I664" s="50" t="s">
        <v>61</v>
      </c>
      <c r="J664" s="50" t="s">
        <v>6</v>
      </c>
      <c r="K664" s="50" t="s">
        <v>36</v>
      </c>
      <c r="L664" s="51">
        <v>7807.5743406000001</v>
      </c>
      <c r="M664" s="51">
        <v>1034816.1837000001</v>
      </c>
      <c r="N664" s="51">
        <v>23.7562057616</v>
      </c>
      <c r="O664" s="51">
        <v>23.7562057616</v>
      </c>
    </row>
    <row r="665" spans="1:15" x14ac:dyDescent="0.25">
      <c r="A665" s="50">
        <v>664</v>
      </c>
      <c r="B665" s="51">
        <v>7735</v>
      </c>
      <c r="C665" s="51">
        <v>7735</v>
      </c>
      <c r="D665" s="51">
        <v>40</v>
      </c>
      <c r="E665" s="50" t="s">
        <v>209</v>
      </c>
      <c r="F665" s="50" t="s">
        <v>350</v>
      </c>
      <c r="G665" s="50" t="s">
        <v>297</v>
      </c>
      <c r="H665" s="52">
        <v>37610</v>
      </c>
      <c r="I665" s="50" t="s">
        <v>61</v>
      </c>
      <c r="J665" s="50" t="s">
        <v>6</v>
      </c>
      <c r="K665" s="50" t="s">
        <v>36</v>
      </c>
      <c r="L665" s="51">
        <v>5238.7796275999999</v>
      </c>
      <c r="M665" s="51">
        <v>1714679.7369599999</v>
      </c>
      <c r="N665" s="51">
        <v>39.363787780000003</v>
      </c>
      <c r="O665" s="51">
        <v>39.363787780000003</v>
      </c>
    </row>
    <row r="666" spans="1:15" x14ac:dyDescent="0.25">
      <c r="A666" s="50">
        <v>665</v>
      </c>
      <c r="B666" s="51">
        <v>7738</v>
      </c>
      <c r="C666" s="51">
        <v>7738</v>
      </c>
      <c r="D666" s="51">
        <v>10</v>
      </c>
      <c r="E666" s="50" t="s">
        <v>209</v>
      </c>
      <c r="F666" s="50" t="s">
        <v>350</v>
      </c>
      <c r="G666" s="50" t="s">
        <v>297</v>
      </c>
      <c r="H666" s="52">
        <v>37609</v>
      </c>
      <c r="I666" s="50" t="s">
        <v>61</v>
      </c>
      <c r="J666" s="50" t="s">
        <v>6</v>
      </c>
      <c r="K666" s="50" t="s">
        <v>36</v>
      </c>
      <c r="L666" s="51">
        <v>2611.6887542499999</v>
      </c>
      <c r="M666" s="51">
        <v>426204.89170400001</v>
      </c>
      <c r="N666" s="51">
        <v>9.7843571287500009</v>
      </c>
      <c r="O666" s="51">
        <v>9.7843571287500009</v>
      </c>
    </row>
    <row r="667" spans="1:15" x14ac:dyDescent="0.25">
      <c r="A667" s="50">
        <v>666</v>
      </c>
      <c r="B667" s="51">
        <v>7739</v>
      </c>
      <c r="C667" s="51">
        <v>7739</v>
      </c>
      <c r="D667" s="51">
        <v>10</v>
      </c>
      <c r="E667" s="50" t="s">
        <v>209</v>
      </c>
      <c r="F667" s="50" t="s">
        <v>350</v>
      </c>
      <c r="G667" s="50" t="s">
        <v>297</v>
      </c>
      <c r="H667" s="52">
        <v>37609</v>
      </c>
      <c r="I667" s="50" t="s">
        <v>61</v>
      </c>
      <c r="J667" s="50" t="s">
        <v>6</v>
      </c>
      <c r="K667" s="50" t="s">
        <v>36</v>
      </c>
      <c r="L667" s="51">
        <v>2632.7756268399999</v>
      </c>
      <c r="M667" s="51">
        <v>433239.75491100003</v>
      </c>
      <c r="N667" s="51">
        <v>9.9458560118400001</v>
      </c>
      <c r="O667" s="51">
        <v>9.9458560118400001</v>
      </c>
    </row>
    <row r="668" spans="1:15" x14ac:dyDescent="0.25">
      <c r="A668" s="50">
        <v>667</v>
      </c>
      <c r="B668" s="51">
        <v>7741</v>
      </c>
      <c r="C668" s="51">
        <v>7741</v>
      </c>
      <c r="D668" s="51">
        <v>5</v>
      </c>
      <c r="E668" s="50" t="s">
        <v>209</v>
      </c>
      <c r="F668" s="50" t="s">
        <v>350</v>
      </c>
      <c r="G668" s="50" t="s">
        <v>297</v>
      </c>
      <c r="H668" s="52">
        <v>37611</v>
      </c>
      <c r="I668" s="50" t="s">
        <v>61</v>
      </c>
      <c r="J668" s="50" t="s">
        <v>6</v>
      </c>
      <c r="K668" s="50" t="s">
        <v>36</v>
      </c>
      <c r="L668" s="51">
        <v>1889.5878481499999</v>
      </c>
      <c r="M668" s="51">
        <v>221177.32789300001</v>
      </c>
      <c r="N668" s="51">
        <v>5.0775530901100003</v>
      </c>
      <c r="O668" s="51">
        <v>5</v>
      </c>
    </row>
    <row r="669" spans="1:15" x14ac:dyDescent="0.25">
      <c r="A669" s="50">
        <v>668</v>
      </c>
      <c r="B669" s="51">
        <v>7742</v>
      </c>
      <c r="C669" s="51">
        <v>7742</v>
      </c>
      <c r="D669" s="51">
        <v>18</v>
      </c>
      <c r="E669" s="50" t="s">
        <v>209</v>
      </c>
      <c r="F669" s="50" t="s">
        <v>350</v>
      </c>
      <c r="G669" s="50" t="s">
        <v>297</v>
      </c>
      <c r="H669" s="52">
        <v>37610</v>
      </c>
      <c r="I669" s="50" t="s">
        <v>61</v>
      </c>
      <c r="J669" s="50" t="s">
        <v>6</v>
      </c>
      <c r="K669" s="50" t="s">
        <v>36</v>
      </c>
      <c r="L669" s="51">
        <v>6786.7078619800004</v>
      </c>
      <c r="M669" s="51">
        <v>794093.78433299996</v>
      </c>
      <c r="N669" s="51">
        <v>18.229957775900001</v>
      </c>
      <c r="O669" s="51">
        <v>18</v>
      </c>
    </row>
    <row r="670" spans="1:15" x14ac:dyDescent="0.25">
      <c r="A670" s="50">
        <v>669</v>
      </c>
      <c r="B670" s="51">
        <v>7744</v>
      </c>
      <c r="C670" s="51">
        <v>7744</v>
      </c>
      <c r="D670" s="51">
        <v>9</v>
      </c>
      <c r="E670" s="50" t="s">
        <v>209</v>
      </c>
      <c r="F670" s="50" t="s">
        <v>350</v>
      </c>
      <c r="G670" s="50" t="s">
        <v>297</v>
      </c>
      <c r="H670" s="52">
        <v>37610</v>
      </c>
      <c r="I670" s="50" t="s">
        <v>61</v>
      </c>
      <c r="J670" s="50" t="s">
        <v>6</v>
      </c>
      <c r="K670" s="50" t="s">
        <v>36</v>
      </c>
      <c r="L670" s="51">
        <v>2952.4315815599998</v>
      </c>
      <c r="M670" s="51">
        <v>562564.84771899995</v>
      </c>
      <c r="N670" s="51">
        <v>12.914763498299999</v>
      </c>
      <c r="O670" s="51">
        <v>9</v>
      </c>
    </row>
    <row r="671" spans="1:15" x14ac:dyDescent="0.25">
      <c r="A671" s="50">
        <v>670</v>
      </c>
      <c r="B671" s="51">
        <v>7745</v>
      </c>
      <c r="C671" s="51">
        <v>7745</v>
      </c>
      <c r="D671" s="51">
        <v>27</v>
      </c>
      <c r="E671" s="50" t="s">
        <v>209</v>
      </c>
      <c r="F671" s="50" t="s">
        <v>350</v>
      </c>
      <c r="G671" s="50" t="s">
        <v>297</v>
      </c>
      <c r="H671" s="52">
        <v>37608</v>
      </c>
      <c r="I671" s="50" t="s">
        <v>61</v>
      </c>
      <c r="J671" s="50" t="s">
        <v>6</v>
      </c>
      <c r="K671" s="50" t="s">
        <v>36</v>
      </c>
      <c r="L671" s="51">
        <v>7445.5978343699999</v>
      </c>
      <c r="M671" s="51">
        <v>663518.64688500005</v>
      </c>
      <c r="N671" s="51">
        <v>15.232353098400001</v>
      </c>
      <c r="O671" s="51">
        <v>15.232353098400001</v>
      </c>
    </row>
    <row r="672" spans="1:15" x14ac:dyDescent="0.25">
      <c r="A672" s="50">
        <v>671</v>
      </c>
      <c r="B672" s="51">
        <v>7746</v>
      </c>
      <c r="C672" s="51">
        <v>7746</v>
      </c>
      <c r="D672" s="51">
        <v>20</v>
      </c>
      <c r="E672" s="50" t="s">
        <v>209</v>
      </c>
      <c r="F672" s="50" t="s">
        <v>350</v>
      </c>
      <c r="G672" s="50" t="s">
        <v>297</v>
      </c>
      <c r="H672" s="52">
        <v>37608</v>
      </c>
      <c r="I672" s="50" t="s">
        <v>61</v>
      </c>
      <c r="J672" s="50" t="s">
        <v>6</v>
      </c>
      <c r="K672" s="50" t="s">
        <v>36</v>
      </c>
      <c r="L672" s="51">
        <v>3912.3590501899998</v>
      </c>
      <c r="M672" s="51">
        <v>856090.633424</v>
      </c>
      <c r="N672" s="51">
        <v>19.653215284600002</v>
      </c>
      <c r="O672" s="51">
        <v>19.653215284600002</v>
      </c>
    </row>
    <row r="673" spans="1:15" x14ac:dyDescent="0.25">
      <c r="A673" s="50">
        <v>672</v>
      </c>
      <c r="B673" s="51">
        <v>7750</v>
      </c>
      <c r="C673" s="51">
        <v>7750</v>
      </c>
      <c r="D673" s="51">
        <v>10</v>
      </c>
      <c r="E673" s="50" t="s">
        <v>209</v>
      </c>
      <c r="F673" s="50" t="s">
        <v>350</v>
      </c>
      <c r="G673" s="50" t="s">
        <v>297</v>
      </c>
      <c r="H673" s="52">
        <v>37608</v>
      </c>
      <c r="I673" s="50" t="s">
        <v>61</v>
      </c>
      <c r="J673" s="50" t="s">
        <v>6</v>
      </c>
      <c r="K673" s="50" t="s">
        <v>36</v>
      </c>
      <c r="L673" s="51">
        <v>2519.70506148</v>
      </c>
      <c r="M673" s="51">
        <v>396729.23661399999</v>
      </c>
      <c r="N673" s="51">
        <v>9.1076864907200008</v>
      </c>
      <c r="O673" s="51">
        <v>9.1076864907200008</v>
      </c>
    </row>
    <row r="674" spans="1:15" x14ac:dyDescent="0.25">
      <c r="A674" s="50">
        <v>673</v>
      </c>
      <c r="B674" s="51">
        <v>7757</v>
      </c>
      <c r="C674" s="51">
        <v>7757</v>
      </c>
      <c r="D674" s="51">
        <v>20</v>
      </c>
      <c r="E674" s="50" t="s">
        <v>209</v>
      </c>
      <c r="F674" s="50" t="s">
        <v>350</v>
      </c>
      <c r="G674" s="50" t="s">
        <v>297</v>
      </c>
      <c r="H674" s="52">
        <v>37608</v>
      </c>
      <c r="I674" s="50" t="s">
        <v>61</v>
      </c>
      <c r="J674" s="50" t="s">
        <v>6</v>
      </c>
      <c r="K674" s="50" t="s">
        <v>36</v>
      </c>
      <c r="L674" s="51">
        <v>4196.0327874300001</v>
      </c>
      <c r="M674" s="51">
        <v>853127.21591100004</v>
      </c>
      <c r="N674" s="51">
        <v>19.585184307399999</v>
      </c>
      <c r="O674" s="51">
        <v>19.585184307399999</v>
      </c>
    </row>
    <row r="675" spans="1:15" x14ac:dyDescent="0.25">
      <c r="A675" s="50">
        <v>674</v>
      </c>
      <c r="B675" s="51">
        <v>7761</v>
      </c>
      <c r="C675" s="51">
        <v>7761</v>
      </c>
      <c r="D675" s="51">
        <v>5</v>
      </c>
      <c r="E675" s="50" t="s">
        <v>209</v>
      </c>
      <c r="F675" s="50" t="s">
        <v>350</v>
      </c>
      <c r="G675" s="50" t="s">
        <v>297</v>
      </c>
      <c r="H675" s="52">
        <v>37608</v>
      </c>
      <c r="I675" s="50" t="s">
        <v>61</v>
      </c>
      <c r="J675" s="50" t="s">
        <v>6</v>
      </c>
      <c r="K675" s="50" t="s">
        <v>36</v>
      </c>
      <c r="L675" s="51">
        <v>1990.4688465300001</v>
      </c>
      <c r="M675" s="51">
        <v>219842.36551900001</v>
      </c>
      <c r="N675" s="51">
        <v>5.0469064483599997</v>
      </c>
      <c r="O675" s="51">
        <v>5</v>
      </c>
    </row>
    <row r="676" spans="1:15" x14ac:dyDescent="0.25">
      <c r="A676" s="50">
        <v>675</v>
      </c>
      <c r="B676" s="51">
        <v>7765</v>
      </c>
      <c r="C676" s="51">
        <v>7765</v>
      </c>
      <c r="D676" s="51">
        <v>4</v>
      </c>
      <c r="E676" s="50" t="s">
        <v>209</v>
      </c>
      <c r="F676" s="50" t="s">
        <v>350</v>
      </c>
      <c r="G676" s="50" t="s">
        <v>297</v>
      </c>
      <c r="H676" s="52">
        <v>37608</v>
      </c>
      <c r="I676" s="50" t="s">
        <v>61</v>
      </c>
      <c r="J676" s="50" t="s">
        <v>6</v>
      </c>
      <c r="K676" s="50" t="s">
        <v>36</v>
      </c>
      <c r="L676" s="51">
        <v>1570.20957223</v>
      </c>
      <c r="M676" s="51">
        <v>154094.216721</v>
      </c>
      <c r="N676" s="51">
        <v>3.5375306037600001</v>
      </c>
      <c r="O676" s="51">
        <v>3.5375306037600001</v>
      </c>
    </row>
    <row r="677" spans="1:15" x14ac:dyDescent="0.25">
      <c r="A677" s="50">
        <v>676</v>
      </c>
      <c r="B677" s="51">
        <v>7774</v>
      </c>
      <c r="C677" s="51">
        <v>7774</v>
      </c>
      <c r="D677" s="51">
        <v>10</v>
      </c>
      <c r="E677" s="50" t="s">
        <v>209</v>
      </c>
      <c r="F677" s="50" t="s">
        <v>350</v>
      </c>
      <c r="G677" s="50" t="s">
        <v>297</v>
      </c>
      <c r="H677" s="52">
        <v>37608</v>
      </c>
      <c r="I677" s="50" t="s">
        <v>61</v>
      </c>
      <c r="J677" s="50" t="s">
        <v>6</v>
      </c>
      <c r="K677" s="50" t="s">
        <v>36</v>
      </c>
      <c r="L677" s="51">
        <v>6298.7202410099999</v>
      </c>
      <c r="M677" s="51">
        <v>1380470.9856400001</v>
      </c>
      <c r="N677" s="51">
        <v>31.691379879199999</v>
      </c>
      <c r="O677" s="51">
        <v>10</v>
      </c>
    </row>
    <row r="678" spans="1:15" x14ac:dyDescent="0.25">
      <c r="A678" s="50">
        <v>677</v>
      </c>
      <c r="B678" s="51">
        <v>7776</v>
      </c>
      <c r="C678" s="51">
        <v>7776</v>
      </c>
      <c r="D678" s="51">
        <v>44</v>
      </c>
      <c r="E678" s="50" t="s">
        <v>209</v>
      </c>
      <c r="F678" s="50" t="s">
        <v>350</v>
      </c>
      <c r="G678" s="50" t="s">
        <v>297</v>
      </c>
      <c r="H678" s="52">
        <v>37608</v>
      </c>
      <c r="I678" s="50" t="s">
        <v>61</v>
      </c>
      <c r="J678" s="50" t="s">
        <v>6</v>
      </c>
      <c r="K678" s="50" t="s">
        <v>36</v>
      </c>
      <c r="L678" s="51">
        <v>6439.0084215799998</v>
      </c>
      <c r="M678" s="51">
        <v>1914892.1240600001</v>
      </c>
      <c r="N678" s="51">
        <v>43.960050129700001</v>
      </c>
      <c r="O678" s="51">
        <v>43.960050129700001</v>
      </c>
    </row>
    <row r="679" spans="1:15" x14ac:dyDescent="0.25">
      <c r="A679" s="50">
        <v>678</v>
      </c>
      <c r="B679" s="51">
        <v>7787</v>
      </c>
      <c r="C679" s="51">
        <v>7787</v>
      </c>
      <c r="D679" s="51">
        <v>7</v>
      </c>
      <c r="E679" s="50" t="s">
        <v>209</v>
      </c>
      <c r="F679" s="50" t="s">
        <v>350</v>
      </c>
      <c r="G679" s="50" t="s">
        <v>297</v>
      </c>
      <c r="H679" s="52">
        <v>37608</v>
      </c>
      <c r="I679" s="50" t="s">
        <v>61</v>
      </c>
      <c r="J679" s="50" t="s">
        <v>6</v>
      </c>
      <c r="K679" s="50" t="s">
        <v>36</v>
      </c>
      <c r="L679" s="51">
        <v>4025.7238786799999</v>
      </c>
      <c r="M679" s="51">
        <v>381590.51924499997</v>
      </c>
      <c r="N679" s="51">
        <v>8.7601479708899994</v>
      </c>
      <c r="O679" s="51">
        <v>7</v>
      </c>
    </row>
    <row r="680" spans="1:15" x14ac:dyDescent="0.25">
      <c r="A680" s="50">
        <v>679</v>
      </c>
      <c r="B680" s="51">
        <v>7794</v>
      </c>
      <c r="C680" s="51">
        <v>7794</v>
      </c>
      <c r="D680" s="51">
        <v>1.1499999999999999</v>
      </c>
      <c r="E680" s="50" t="s">
        <v>209</v>
      </c>
      <c r="F680" s="50" t="s">
        <v>350</v>
      </c>
      <c r="G680" s="50" t="s">
        <v>297</v>
      </c>
      <c r="H680" s="52">
        <v>37608</v>
      </c>
      <c r="I680" s="50" t="s">
        <v>61</v>
      </c>
      <c r="J680" s="50" t="s">
        <v>6</v>
      </c>
      <c r="K680" s="50" t="s">
        <v>36</v>
      </c>
      <c r="L680" s="51">
        <v>615.56935576299998</v>
      </c>
      <c r="M680" s="51">
        <v>18596.2574508</v>
      </c>
      <c r="N680" s="51">
        <v>0.42691303572200001</v>
      </c>
      <c r="O680" s="51">
        <v>0.42691303572200001</v>
      </c>
    </row>
    <row r="681" spans="1:15" x14ac:dyDescent="0.25">
      <c r="A681" s="50">
        <v>680</v>
      </c>
      <c r="B681" s="51">
        <v>7796</v>
      </c>
      <c r="C681" s="51">
        <v>7796</v>
      </c>
      <c r="D681" s="51">
        <v>154</v>
      </c>
      <c r="E681" s="50" t="s">
        <v>209</v>
      </c>
      <c r="F681" s="50" t="s">
        <v>350</v>
      </c>
      <c r="G681" s="50" t="s">
        <v>297</v>
      </c>
      <c r="H681" s="52">
        <v>37608</v>
      </c>
      <c r="I681" s="50" t="s">
        <v>61</v>
      </c>
      <c r="J681" s="50" t="s">
        <v>6</v>
      </c>
      <c r="K681" s="50" t="s">
        <v>36</v>
      </c>
      <c r="L681" s="51">
        <v>9042.6326770800006</v>
      </c>
      <c r="M681" s="51">
        <v>1470709.23377</v>
      </c>
      <c r="N681" s="51">
        <v>33.7629732925</v>
      </c>
      <c r="O681" s="51">
        <v>33.7629732925</v>
      </c>
    </row>
    <row r="682" spans="1:15" x14ac:dyDescent="0.25">
      <c r="A682" s="50">
        <v>681</v>
      </c>
      <c r="B682" s="51">
        <v>7820</v>
      </c>
      <c r="C682" s="51">
        <v>7820</v>
      </c>
      <c r="D682" s="51">
        <v>40</v>
      </c>
      <c r="E682" s="50" t="s">
        <v>209</v>
      </c>
      <c r="F682" s="50" t="s">
        <v>182</v>
      </c>
      <c r="G682" s="50" t="s">
        <v>212</v>
      </c>
      <c r="H682" s="52">
        <v>37602</v>
      </c>
      <c r="I682" s="50" t="s">
        <v>61</v>
      </c>
      <c r="J682" s="50" t="s">
        <v>6</v>
      </c>
      <c r="K682" s="50" t="s">
        <v>36</v>
      </c>
      <c r="L682" s="51">
        <v>5758.6954667500004</v>
      </c>
      <c r="M682" s="51">
        <v>1776342.3552300001</v>
      </c>
      <c r="N682" s="51">
        <v>40.779372374200001</v>
      </c>
      <c r="O682" s="51">
        <v>40</v>
      </c>
    </row>
    <row r="683" spans="1:15" x14ac:dyDescent="0.25">
      <c r="A683" s="50">
        <v>682</v>
      </c>
      <c r="B683" s="51">
        <v>7821</v>
      </c>
      <c r="C683" s="51">
        <v>7821</v>
      </c>
      <c r="D683" s="51">
        <v>35</v>
      </c>
      <c r="E683" s="50" t="s">
        <v>209</v>
      </c>
      <c r="F683" s="50" t="s">
        <v>182</v>
      </c>
      <c r="G683" s="50" t="s">
        <v>212</v>
      </c>
      <c r="H683" s="52">
        <v>37602</v>
      </c>
      <c r="I683" s="50" t="s">
        <v>61</v>
      </c>
      <c r="J683" s="50" t="s">
        <v>6</v>
      </c>
      <c r="K683" s="50" t="s">
        <v>36</v>
      </c>
      <c r="L683" s="51">
        <v>5267.0938122799998</v>
      </c>
      <c r="M683" s="51">
        <v>1412540.0509599999</v>
      </c>
      <c r="N683" s="51">
        <v>32.427587262199999</v>
      </c>
      <c r="O683" s="51">
        <v>32.427587262199999</v>
      </c>
    </row>
    <row r="684" spans="1:15" x14ac:dyDescent="0.25">
      <c r="A684" s="50">
        <v>683</v>
      </c>
      <c r="B684" s="51">
        <v>7828</v>
      </c>
      <c r="C684" s="51">
        <v>7828</v>
      </c>
      <c r="D684" s="51">
        <v>20</v>
      </c>
      <c r="E684" s="50" t="s">
        <v>209</v>
      </c>
      <c r="F684" s="50" t="s">
        <v>182</v>
      </c>
      <c r="G684" s="50" t="s">
        <v>212</v>
      </c>
      <c r="H684" s="52">
        <v>37602</v>
      </c>
      <c r="I684" s="50" t="s">
        <v>61</v>
      </c>
      <c r="J684" s="50" t="s">
        <v>6</v>
      </c>
      <c r="K684" s="50" t="s">
        <v>36</v>
      </c>
      <c r="L684" s="51">
        <v>3939.7274414200001</v>
      </c>
      <c r="M684" s="51">
        <v>871664.88216200005</v>
      </c>
      <c r="N684" s="51">
        <v>20.010752268899999</v>
      </c>
      <c r="O684" s="51">
        <v>20</v>
      </c>
    </row>
    <row r="685" spans="1:15" x14ac:dyDescent="0.25">
      <c r="A685" s="50">
        <v>684</v>
      </c>
      <c r="B685" s="51">
        <v>7856</v>
      </c>
      <c r="C685" s="51">
        <v>7856</v>
      </c>
      <c r="D685" s="51">
        <v>18</v>
      </c>
      <c r="E685" s="50" t="s">
        <v>209</v>
      </c>
      <c r="F685" s="50" t="s">
        <v>182</v>
      </c>
      <c r="G685" s="50" t="s">
        <v>419</v>
      </c>
      <c r="H685" s="52">
        <v>37633</v>
      </c>
      <c r="I685" s="50" t="s">
        <v>61</v>
      </c>
      <c r="J685" s="50" t="s">
        <v>6</v>
      </c>
      <c r="K685" s="50" t="s">
        <v>36</v>
      </c>
      <c r="L685" s="51">
        <v>4321.4606417599998</v>
      </c>
      <c r="M685" s="51">
        <v>803856.64349499997</v>
      </c>
      <c r="N685" s="51">
        <v>18.4540830792</v>
      </c>
      <c r="O685" s="51">
        <v>18</v>
      </c>
    </row>
    <row r="686" spans="1:15" x14ac:dyDescent="0.25">
      <c r="A686" s="50">
        <v>685</v>
      </c>
      <c r="B686" s="51">
        <v>7893</v>
      </c>
      <c r="C686" s="51">
        <v>7893</v>
      </c>
      <c r="D686" s="51">
        <v>29.4</v>
      </c>
      <c r="E686" s="50" t="s">
        <v>209</v>
      </c>
      <c r="F686" s="50" t="s">
        <v>350</v>
      </c>
      <c r="G686" s="50" t="s">
        <v>420</v>
      </c>
      <c r="H686" s="52">
        <v>37603</v>
      </c>
      <c r="I686" s="50" t="s">
        <v>61</v>
      </c>
      <c r="J686" s="50" t="s">
        <v>6</v>
      </c>
      <c r="K686" s="50" t="s">
        <v>36</v>
      </c>
      <c r="L686" s="51">
        <v>3088.1054002599999</v>
      </c>
      <c r="M686" s="51">
        <v>532088.79916699999</v>
      </c>
      <c r="N686" s="51">
        <v>12.215126894599999</v>
      </c>
      <c r="O686" s="51">
        <v>12.215126894599999</v>
      </c>
    </row>
    <row r="687" spans="1:15" x14ac:dyDescent="0.25">
      <c r="A687" s="50">
        <v>686</v>
      </c>
      <c r="B687" s="51">
        <v>7981</v>
      </c>
      <c r="C687" s="51">
        <v>7981</v>
      </c>
      <c r="D687" s="51">
        <v>14</v>
      </c>
      <c r="E687" s="50" t="s">
        <v>209</v>
      </c>
      <c r="F687" s="50" t="s">
        <v>182</v>
      </c>
      <c r="G687" s="50" t="s">
        <v>214</v>
      </c>
      <c r="H687" s="52">
        <v>37624</v>
      </c>
      <c r="I687" s="50" t="s">
        <v>61</v>
      </c>
      <c r="J687" s="50" t="s">
        <v>6</v>
      </c>
      <c r="K687" s="50" t="s">
        <v>36</v>
      </c>
      <c r="L687" s="51">
        <v>3159.3276300900002</v>
      </c>
      <c r="M687" s="51">
        <v>601632.20759200002</v>
      </c>
      <c r="N687" s="51">
        <v>13.811630260099999</v>
      </c>
      <c r="O687" s="51">
        <v>13.811630260099999</v>
      </c>
    </row>
    <row r="688" spans="1:15" x14ac:dyDescent="0.25">
      <c r="A688" s="50">
        <v>687</v>
      </c>
      <c r="B688" s="51">
        <v>7983</v>
      </c>
      <c r="C688" s="51">
        <v>7983</v>
      </c>
      <c r="D688" s="51">
        <v>5</v>
      </c>
      <c r="E688" s="50" t="s">
        <v>209</v>
      </c>
      <c r="F688" s="50" t="s">
        <v>182</v>
      </c>
      <c r="G688" s="50" t="s">
        <v>214</v>
      </c>
      <c r="H688" s="52">
        <v>37624</v>
      </c>
      <c r="I688" s="50" t="s">
        <v>61</v>
      </c>
      <c r="J688" s="50" t="s">
        <v>6</v>
      </c>
      <c r="K688" s="50" t="s">
        <v>36</v>
      </c>
      <c r="L688" s="51">
        <v>2040.6474270199999</v>
      </c>
      <c r="M688" s="51">
        <v>201574.75598700001</v>
      </c>
      <c r="N688" s="51">
        <v>4.6275381609000004</v>
      </c>
      <c r="O688" s="51">
        <v>4.6275381609000004</v>
      </c>
    </row>
    <row r="689" spans="1:15" x14ac:dyDescent="0.25">
      <c r="A689" s="50">
        <v>688</v>
      </c>
      <c r="B689" s="51">
        <v>7990</v>
      </c>
      <c r="C689" s="51">
        <v>7990</v>
      </c>
      <c r="D689" s="51">
        <v>29</v>
      </c>
      <c r="E689" s="50" t="s">
        <v>209</v>
      </c>
      <c r="F689" s="50" t="s">
        <v>182</v>
      </c>
      <c r="G689" s="50" t="s">
        <v>214</v>
      </c>
      <c r="H689" s="52">
        <v>37635</v>
      </c>
      <c r="I689" s="50" t="s">
        <v>61</v>
      </c>
      <c r="J689" s="50" t="s">
        <v>6</v>
      </c>
      <c r="K689" s="50" t="s">
        <v>36</v>
      </c>
      <c r="L689" s="51">
        <v>7504.9303809800003</v>
      </c>
      <c r="M689" s="51">
        <v>1388499.70897</v>
      </c>
      <c r="N689" s="51">
        <v>31.8756947424</v>
      </c>
      <c r="O689" s="51">
        <v>29</v>
      </c>
    </row>
    <row r="690" spans="1:15" x14ac:dyDescent="0.25">
      <c r="A690" s="50">
        <v>689</v>
      </c>
      <c r="B690" s="51">
        <v>7994</v>
      </c>
      <c r="C690" s="51">
        <v>7994</v>
      </c>
      <c r="D690" s="51">
        <v>12</v>
      </c>
      <c r="E690" s="50" t="s">
        <v>209</v>
      </c>
      <c r="F690" s="50" t="s">
        <v>182</v>
      </c>
      <c r="G690" s="50" t="s">
        <v>214</v>
      </c>
      <c r="H690" s="52">
        <v>37635</v>
      </c>
      <c r="I690" s="50" t="s">
        <v>61</v>
      </c>
      <c r="J690" s="50" t="s">
        <v>6</v>
      </c>
      <c r="K690" s="50" t="s">
        <v>36</v>
      </c>
      <c r="L690" s="51">
        <v>2945.7130838899998</v>
      </c>
      <c r="M690" s="51">
        <v>536746.45232100005</v>
      </c>
      <c r="N690" s="51">
        <v>12.3220523258</v>
      </c>
      <c r="O690" s="51">
        <v>12</v>
      </c>
    </row>
    <row r="691" spans="1:15" x14ac:dyDescent="0.25">
      <c r="A691" s="50">
        <v>690</v>
      </c>
      <c r="B691" s="51">
        <v>7999</v>
      </c>
      <c r="C691" s="51">
        <v>7999</v>
      </c>
      <c r="D691" s="51">
        <v>196</v>
      </c>
      <c r="E691" s="50" t="s">
        <v>209</v>
      </c>
      <c r="F691" s="50" t="s">
        <v>182</v>
      </c>
      <c r="G691" s="50" t="s">
        <v>214</v>
      </c>
      <c r="H691" s="52">
        <v>37635</v>
      </c>
      <c r="I691" s="50" t="s">
        <v>61</v>
      </c>
      <c r="J691" s="50" t="s">
        <v>6</v>
      </c>
      <c r="K691" s="50" t="s">
        <v>36</v>
      </c>
      <c r="L691" s="51">
        <v>15759.420415299999</v>
      </c>
      <c r="M691" s="51">
        <v>8634859.8549000006</v>
      </c>
      <c r="N691" s="51">
        <v>198.229898862</v>
      </c>
      <c r="O691" s="51">
        <v>196</v>
      </c>
    </row>
    <row r="692" spans="1:15" x14ac:dyDescent="0.25">
      <c r="A692" s="50">
        <v>691</v>
      </c>
      <c r="B692" s="51">
        <v>8005</v>
      </c>
      <c r="C692" s="51">
        <v>8005</v>
      </c>
      <c r="D692" s="51">
        <v>37</v>
      </c>
      <c r="E692" s="50" t="s">
        <v>209</v>
      </c>
      <c r="F692" s="50" t="s">
        <v>182</v>
      </c>
      <c r="G692" s="50" t="s">
        <v>214</v>
      </c>
      <c r="H692" s="52">
        <v>37677</v>
      </c>
      <c r="I692" s="50" t="s">
        <v>61</v>
      </c>
      <c r="J692" s="50" t="s">
        <v>6</v>
      </c>
      <c r="K692" s="50" t="s">
        <v>36</v>
      </c>
      <c r="L692" s="51">
        <v>5541.8834893200001</v>
      </c>
      <c r="M692" s="51">
        <v>1615182.7320900001</v>
      </c>
      <c r="N692" s="51">
        <v>37.079641709000001</v>
      </c>
      <c r="O692" s="51">
        <v>37</v>
      </c>
    </row>
    <row r="693" spans="1:15" x14ac:dyDescent="0.25">
      <c r="A693" s="50">
        <v>692</v>
      </c>
      <c r="B693" s="51">
        <v>8013</v>
      </c>
      <c r="C693" s="51">
        <v>8013</v>
      </c>
      <c r="D693" s="51">
        <v>19</v>
      </c>
      <c r="E693" s="50" t="s">
        <v>209</v>
      </c>
      <c r="F693" s="50" t="s">
        <v>182</v>
      </c>
      <c r="G693" s="50" t="s">
        <v>421</v>
      </c>
      <c r="H693" s="52">
        <v>37610</v>
      </c>
      <c r="I693" s="50" t="s">
        <v>61</v>
      </c>
      <c r="J693" s="50" t="s">
        <v>6</v>
      </c>
      <c r="K693" s="50" t="s">
        <v>36</v>
      </c>
      <c r="L693" s="51">
        <v>2569.3750197899999</v>
      </c>
      <c r="M693" s="51">
        <v>412034.11064000003</v>
      </c>
      <c r="N693" s="51">
        <v>9.4590394577799994</v>
      </c>
      <c r="O693" s="51">
        <v>9.4590394577799994</v>
      </c>
    </row>
    <row r="694" spans="1:15" x14ac:dyDescent="0.25">
      <c r="A694" s="50">
        <v>693</v>
      </c>
      <c r="B694" s="51">
        <v>8014</v>
      </c>
      <c r="C694" s="51">
        <v>8014</v>
      </c>
      <c r="D694" s="51">
        <v>20</v>
      </c>
      <c r="E694" s="50" t="s">
        <v>209</v>
      </c>
      <c r="F694" s="50" t="s">
        <v>182</v>
      </c>
      <c r="G694" s="50" t="s">
        <v>421</v>
      </c>
      <c r="H694" s="52">
        <v>37610</v>
      </c>
      <c r="I694" s="50" t="s">
        <v>61</v>
      </c>
      <c r="J694" s="50" t="s">
        <v>6</v>
      </c>
      <c r="K694" s="50" t="s">
        <v>36</v>
      </c>
      <c r="L694" s="51">
        <v>3894.1473841299999</v>
      </c>
      <c r="M694" s="51">
        <v>827643.10875699995</v>
      </c>
      <c r="N694" s="51">
        <v>19.000147367699999</v>
      </c>
      <c r="O694" s="51">
        <v>19.000147367699999</v>
      </c>
    </row>
    <row r="695" spans="1:15" x14ac:dyDescent="0.25">
      <c r="A695" s="50">
        <v>694</v>
      </c>
      <c r="B695" s="51">
        <v>8015</v>
      </c>
      <c r="C695" s="51">
        <v>8015</v>
      </c>
      <c r="D695" s="51">
        <v>18</v>
      </c>
      <c r="E695" s="50" t="s">
        <v>209</v>
      </c>
      <c r="F695" s="50" t="s">
        <v>182</v>
      </c>
      <c r="G695" s="50" t="s">
        <v>421</v>
      </c>
      <c r="H695" s="52">
        <v>37616</v>
      </c>
      <c r="I695" s="50" t="s">
        <v>61</v>
      </c>
      <c r="J695" s="50" t="s">
        <v>6</v>
      </c>
      <c r="K695" s="50" t="s">
        <v>36</v>
      </c>
      <c r="L695" s="51">
        <v>3585.18591853</v>
      </c>
      <c r="M695" s="51">
        <v>733867.018193</v>
      </c>
      <c r="N695" s="51">
        <v>16.847335942800001</v>
      </c>
      <c r="O695" s="51">
        <v>16.847335942800001</v>
      </c>
    </row>
    <row r="696" spans="1:15" x14ac:dyDescent="0.25">
      <c r="A696" s="50">
        <v>695</v>
      </c>
      <c r="B696" s="51">
        <v>8016</v>
      </c>
      <c r="C696" s="51">
        <v>8016</v>
      </c>
      <c r="D696" s="51">
        <v>19.5</v>
      </c>
      <c r="E696" s="50" t="s">
        <v>209</v>
      </c>
      <c r="F696" s="50" t="s">
        <v>182</v>
      </c>
      <c r="G696" s="50" t="s">
        <v>421</v>
      </c>
      <c r="H696" s="52">
        <v>37610</v>
      </c>
      <c r="I696" s="50" t="s">
        <v>61</v>
      </c>
      <c r="J696" s="50" t="s">
        <v>6</v>
      </c>
      <c r="K696" s="50" t="s">
        <v>36</v>
      </c>
      <c r="L696" s="51">
        <v>3754.6181984300001</v>
      </c>
      <c r="M696" s="51">
        <v>790774.02813999995</v>
      </c>
      <c r="N696" s="51">
        <v>18.153746355500001</v>
      </c>
      <c r="O696" s="51">
        <v>18.153746355500001</v>
      </c>
    </row>
    <row r="697" spans="1:15" x14ac:dyDescent="0.25">
      <c r="A697" s="50">
        <v>696</v>
      </c>
      <c r="B697" s="51">
        <v>8017</v>
      </c>
      <c r="C697" s="51">
        <v>8017</v>
      </c>
      <c r="D697" s="51">
        <v>19</v>
      </c>
      <c r="E697" s="50" t="s">
        <v>209</v>
      </c>
      <c r="F697" s="50" t="s">
        <v>182</v>
      </c>
      <c r="G697" s="50" t="s">
        <v>421</v>
      </c>
      <c r="H697" s="52">
        <v>37616</v>
      </c>
      <c r="I697" s="50" t="s">
        <v>61</v>
      </c>
      <c r="J697" s="50" t="s">
        <v>6</v>
      </c>
      <c r="K697" s="50" t="s">
        <v>36</v>
      </c>
      <c r="L697" s="51">
        <v>4439.0777954799996</v>
      </c>
      <c r="M697" s="51">
        <v>804814.33931499999</v>
      </c>
      <c r="N697" s="51">
        <v>18.476068838</v>
      </c>
      <c r="O697" s="51">
        <v>18.476068838</v>
      </c>
    </row>
    <row r="698" spans="1:15" x14ac:dyDescent="0.25">
      <c r="A698" s="50">
        <v>697</v>
      </c>
      <c r="B698" s="51">
        <v>8018</v>
      </c>
      <c r="C698" s="51">
        <v>8018</v>
      </c>
      <c r="D698" s="51">
        <v>22.5</v>
      </c>
      <c r="E698" s="50" t="s">
        <v>209</v>
      </c>
      <c r="F698" s="50" t="s">
        <v>182</v>
      </c>
      <c r="G698" s="50" t="s">
        <v>421</v>
      </c>
      <c r="H698" s="52">
        <v>37610</v>
      </c>
      <c r="I698" s="50" t="s">
        <v>61</v>
      </c>
      <c r="J698" s="50" t="s">
        <v>6</v>
      </c>
      <c r="K698" s="50" t="s">
        <v>36</v>
      </c>
      <c r="L698" s="51">
        <v>6260.6376253400003</v>
      </c>
      <c r="M698" s="51">
        <v>991529.45142299996</v>
      </c>
      <c r="N698" s="51">
        <v>22.7624751504</v>
      </c>
      <c r="O698" s="51">
        <v>22.5</v>
      </c>
    </row>
    <row r="699" spans="1:15" x14ac:dyDescent="0.25">
      <c r="A699" s="50">
        <v>698</v>
      </c>
      <c r="B699" s="51">
        <v>8019</v>
      </c>
      <c r="C699" s="51">
        <v>8019</v>
      </c>
      <c r="D699" s="51">
        <v>22.5</v>
      </c>
      <c r="E699" s="50" t="s">
        <v>209</v>
      </c>
      <c r="F699" s="50" t="s">
        <v>182</v>
      </c>
      <c r="G699" s="50" t="s">
        <v>421</v>
      </c>
      <c r="H699" s="52">
        <v>37616</v>
      </c>
      <c r="I699" s="50" t="s">
        <v>61</v>
      </c>
      <c r="J699" s="50" t="s">
        <v>6</v>
      </c>
      <c r="K699" s="50" t="s">
        <v>36</v>
      </c>
      <c r="L699" s="51">
        <v>7035.0935246400004</v>
      </c>
      <c r="M699" s="51">
        <v>991620.84997900005</v>
      </c>
      <c r="N699" s="51">
        <v>22.764573381000002</v>
      </c>
      <c r="O699" s="51">
        <v>22.5</v>
      </c>
    </row>
    <row r="700" spans="1:15" x14ac:dyDescent="0.25">
      <c r="A700" s="50">
        <v>699</v>
      </c>
      <c r="B700" s="51">
        <v>8020</v>
      </c>
      <c r="C700" s="51">
        <v>8020</v>
      </c>
      <c r="D700" s="51">
        <v>77</v>
      </c>
      <c r="E700" s="50" t="s">
        <v>209</v>
      </c>
      <c r="F700" s="50" t="s">
        <v>182</v>
      </c>
      <c r="G700" s="50" t="s">
        <v>421</v>
      </c>
      <c r="H700" s="52">
        <v>37616</v>
      </c>
      <c r="I700" s="50" t="s">
        <v>61</v>
      </c>
      <c r="J700" s="50" t="s">
        <v>6</v>
      </c>
      <c r="K700" s="50" t="s">
        <v>36</v>
      </c>
      <c r="L700" s="51">
        <v>8736.0671227700004</v>
      </c>
      <c r="M700" s="51">
        <v>3169599.1537600001</v>
      </c>
      <c r="N700" s="51">
        <v>72.764275302900003</v>
      </c>
      <c r="O700" s="51">
        <v>72.764275302900003</v>
      </c>
    </row>
    <row r="701" spans="1:15" x14ac:dyDescent="0.25">
      <c r="A701" s="50">
        <v>700</v>
      </c>
      <c r="B701" s="51">
        <v>8022</v>
      </c>
      <c r="C701" s="51">
        <v>8022</v>
      </c>
      <c r="D701" s="51">
        <v>40</v>
      </c>
      <c r="E701" s="50" t="s">
        <v>209</v>
      </c>
      <c r="F701" s="50" t="s">
        <v>182</v>
      </c>
      <c r="G701" s="50" t="s">
        <v>421</v>
      </c>
      <c r="H701" s="52">
        <v>37616</v>
      </c>
      <c r="I701" s="50" t="s">
        <v>61</v>
      </c>
      <c r="J701" s="50" t="s">
        <v>6</v>
      </c>
      <c r="K701" s="50" t="s">
        <v>36</v>
      </c>
      <c r="L701" s="51">
        <v>5224.1701311500001</v>
      </c>
      <c r="M701" s="51">
        <v>1705716.6488999999</v>
      </c>
      <c r="N701" s="51">
        <v>39.158022768400002</v>
      </c>
      <c r="O701" s="51">
        <v>39.158022768400002</v>
      </c>
    </row>
    <row r="702" spans="1:15" x14ac:dyDescent="0.25">
      <c r="A702" s="50">
        <v>701</v>
      </c>
      <c r="B702" s="51">
        <v>8023</v>
      </c>
      <c r="C702" s="51">
        <v>8023</v>
      </c>
      <c r="D702" s="51">
        <v>51</v>
      </c>
      <c r="E702" s="50" t="s">
        <v>209</v>
      </c>
      <c r="F702" s="50" t="s">
        <v>182</v>
      </c>
      <c r="G702" s="50" t="s">
        <v>421</v>
      </c>
      <c r="H702" s="52">
        <v>37616</v>
      </c>
      <c r="I702" s="50" t="s">
        <v>61</v>
      </c>
      <c r="J702" s="50" t="s">
        <v>6</v>
      </c>
      <c r="K702" s="50" t="s">
        <v>36</v>
      </c>
      <c r="L702" s="51">
        <v>5943.1009388599996</v>
      </c>
      <c r="M702" s="51">
        <v>2190469.5990599999</v>
      </c>
      <c r="N702" s="51">
        <v>50.286463750300001</v>
      </c>
      <c r="O702" s="51">
        <v>50.286463750300001</v>
      </c>
    </row>
    <row r="703" spans="1:15" x14ac:dyDescent="0.25">
      <c r="A703" s="50">
        <v>702</v>
      </c>
      <c r="B703" s="51">
        <v>8024</v>
      </c>
      <c r="C703" s="51">
        <v>8024</v>
      </c>
      <c r="D703" s="51">
        <v>21</v>
      </c>
      <c r="E703" s="50" t="s">
        <v>209</v>
      </c>
      <c r="F703" s="50" t="s">
        <v>182</v>
      </c>
      <c r="G703" s="50" t="s">
        <v>421</v>
      </c>
      <c r="H703" s="52">
        <v>37616</v>
      </c>
      <c r="I703" s="50" t="s">
        <v>61</v>
      </c>
      <c r="J703" s="50" t="s">
        <v>6</v>
      </c>
      <c r="K703" s="50" t="s">
        <v>36</v>
      </c>
      <c r="L703" s="51">
        <v>3972.3212318699998</v>
      </c>
      <c r="M703" s="51">
        <v>892772.72173400002</v>
      </c>
      <c r="N703" s="51">
        <v>20.495323527</v>
      </c>
      <c r="O703" s="51">
        <v>20.495323527</v>
      </c>
    </row>
    <row r="704" spans="1:15" x14ac:dyDescent="0.25">
      <c r="A704" s="50">
        <v>703</v>
      </c>
      <c r="B704" s="51">
        <v>8025</v>
      </c>
      <c r="C704" s="51">
        <v>8025</v>
      </c>
      <c r="D704" s="51">
        <v>10</v>
      </c>
      <c r="E704" s="50" t="s">
        <v>209</v>
      </c>
      <c r="F704" s="50" t="s">
        <v>182</v>
      </c>
      <c r="G704" s="50" t="s">
        <v>421</v>
      </c>
      <c r="H704" s="52">
        <v>37616</v>
      </c>
      <c r="I704" s="50" t="s">
        <v>61</v>
      </c>
      <c r="J704" s="50" t="s">
        <v>6</v>
      </c>
      <c r="K704" s="50" t="s">
        <v>36</v>
      </c>
      <c r="L704" s="51">
        <v>2572.0689439100001</v>
      </c>
      <c r="M704" s="51">
        <v>412738.15790599998</v>
      </c>
      <c r="N704" s="51">
        <v>9.4752022236800002</v>
      </c>
      <c r="O704" s="51">
        <v>9.4752022236800002</v>
      </c>
    </row>
    <row r="705" spans="1:15" x14ac:dyDescent="0.25">
      <c r="A705" s="50">
        <v>704</v>
      </c>
      <c r="B705" s="51">
        <v>8026</v>
      </c>
      <c r="C705" s="51">
        <v>8026</v>
      </c>
      <c r="D705" s="51">
        <v>20</v>
      </c>
      <c r="E705" s="50" t="s">
        <v>209</v>
      </c>
      <c r="F705" s="50" t="s">
        <v>182</v>
      </c>
      <c r="G705" s="50" t="s">
        <v>421</v>
      </c>
      <c r="H705" s="52">
        <v>37616</v>
      </c>
      <c r="I705" s="50" t="s">
        <v>61</v>
      </c>
      <c r="J705" s="50" t="s">
        <v>6</v>
      </c>
      <c r="K705" s="50" t="s">
        <v>36</v>
      </c>
      <c r="L705" s="51">
        <v>3832.4733149499998</v>
      </c>
      <c r="M705" s="51">
        <v>832333.08474399999</v>
      </c>
      <c r="N705" s="51">
        <v>19.107814832100001</v>
      </c>
      <c r="O705" s="51">
        <v>19.107814832100001</v>
      </c>
    </row>
    <row r="706" spans="1:15" x14ac:dyDescent="0.25">
      <c r="A706" s="50">
        <v>705</v>
      </c>
      <c r="B706" s="51">
        <v>8028</v>
      </c>
      <c r="C706" s="51">
        <v>8028</v>
      </c>
      <c r="D706" s="51">
        <v>74</v>
      </c>
      <c r="E706" s="50" t="s">
        <v>209</v>
      </c>
      <c r="F706" s="50" t="s">
        <v>182</v>
      </c>
      <c r="G706" s="50" t="s">
        <v>421</v>
      </c>
      <c r="H706" s="52">
        <v>37616</v>
      </c>
      <c r="I706" s="50" t="s">
        <v>61</v>
      </c>
      <c r="J706" s="50" t="s">
        <v>6</v>
      </c>
      <c r="K706" s="50" t="s">
        <v>36</v>
      </c>
      <c r="L706" s="51">
        <v>8092.2643513800003</v>
      </c>
      <c r="M706" s="51">
        <v>3170116.2426</v>
      </c>
      <c r="N706" s="51">
        <v>72.7761460766</v>
      </c>
      <c r="O706" s="51">
        <v>72.7761460766</v>
      </c>
    </row>
    <row r="707" spans="1:15" x14ac:dyDescent="0.25">
      <c r="A707" s="50">
        <v>706</v>
      </c>
      <c r="B707" s="51">
        <v>8029</v>
      </c>
      <c r="C707" s="51">
        <v>8029</v>
      </c>
      <c r="D707" s="51">
        <v>39</v>
      </c>
      <c r="E707" s="50" t="s">
        <v>209</v>
      </c>
      <c r="F707" s="50" t="s">
        <v>182</v>
      </c>
      <c r="G707" s="50" t="s">
        <v>421</v>
      </c>
      <c r="H707" s="52">
        <v>37616</v>
      </c>
      <c r="I707" s="50" t="s">
        <v>61</v>
      </c>
      <c r="J707" s="50" t="s">
        <v>6</v>
      </c>
      <c r="K707" s="50" t="s">
        <v>36</v>
      </c>
      <c r="L707" s="51">
        <v>8687.7839017200004</v>
      </c>
      <c r="M707" s="51">
        <v>1593784.1026000001</v>
      </c>
      <c r="N707" s="51">
        <v>36.588394806099998</v>
      </c>
      <c r="O707" s="51">
        <v>36.588394806099998</v>
      </c>
    </row>
    <row r="708" spans="1:15" x14ac:dyDescent="0.25">
      <c r="A708" s="50">
        <v>707</v>
      </c>
      <c r="B708" s="51">
        <v>8030</v>
      </c>
      <c r="C708" s="51">
        <v>8030</v>
      </c>
      <c r="D708" s="51">
        <v>10</v>
      </c>
      <c r="E708" s="50" t="s">
        <v>209</v>
      </c>
      <c r="F708" s="50" t="s">
        <v>182</v>
      </c>
      <c r="G708" s="50" t="s">
        <v>421</v>
      </c>
      <c r="H708" s="52">
        <v>37616</v>
      </c>
      <c r="I708" s="50" t="s">
        <v>61</v>
      </c>
      <c r="J708" s="50" t="s">
        <v>6</v>
      </c>
      <c r="K708" s="50" t="s">
        <v>36</v>
      </c>
      <c r="L708" s="51">
        <v>2595.5594829199999</v>
      </c>
      <c r="M708" s="51">
        <v>419630.017399</v>
      </c>
      <c r="N708" s="51">
        <v>9.6334181800799996</v>
      </c>
      <c r="O708" s="51">
        <v>9.6334181800799996</v>
      </c>
    </row>
    <row r="709" spans="1:15" x14ac:dyDescent="0.25">
      <c r="A709" s="50">
        <v>708</v>
      </c>
      <c r="B709" s="51">
        <v>8031</v>
      </c>
      <c r="C709" s="51">
        <v>8031</v>
      </c>
      <c r="D709" s="51">
        <v>36</v>
      </c>
      <c r="E709" s="50" t="s">
        <v>209</v>
      </c>
      <c r="F709" s="50" t="s">
        <v>182</v>
      </c>
      <c r="G709" s="50" t="s">
        <v>421</v>
      </c>
      <c r="H709" s="52">
        <v>37616</v>
      </c>
      <c r="I709" s="50" t="s">
        <v>61</v>
      </c>
      <c r="J709" s="50" t="s">
        <v>6</v>
      </c>
      <c r="K709" s="50" t="s">
        <v>36</v>
      </c>
      <c r="L709" s="51">
        <v>5788.5840397800002</v>
      </c>
      <c r="M709" s="51">
        <v>1725142.3517700001</v>
      </c>
      <c r="N709" s="51">
        <v>39.603977327000003</v>
      </c>
      <c r="O709" s="51">
        <v>36</v>
      </c>
    </row>
    <row r="710" spans="1:15" x14ac:dyDescent="0.25">
      <c r="A710" s="50">
        <v>709</v>
      </c>
      <c r="B710" s="51">
        <v>8032</v>
      </c>
      <c r="C710" s="51">
        <v>8032</v>
      </c>
      <c r="D710" s="51">
        <v>10</v>
      </c>
      <c r="E710" s="50" t="s">
        <v>209</v>
      </c>
      <c r="F710" s="50" t="s">
        <v>182</v>
      </c>
      <c r="G710" s="50" t="s">
        <v>421</v>
      </c>
      <c r="H710" s="52">
        <v>37616</v>
      </c>
      <c r="I710" s="50" t="s">
        <v>61</v>
      </c>
      <c r="J710" s="50" t="s">
        <v>6</v>
      </c>
      <c r="K710" s="50" t="s">
        <v>36</v>
      </c>
      <c r="L710" s="51">
        <v>3118.5320103700001</v>
      </c>
      <c r="M710" s="51">
        <v>406791.37284299999</v>
      </c>
      <c r="N710" s="51">
        <v>9.3386822776200002</v>
      </c>
      <c r="O710" s="51">
        <v>9.3386822776200002</v>
      </c>
    </row>
    <row r="711" spans="1:15" x14ac:dyDescent="0.25">
      <c r="A711" s="50">
        <v>710</v>
      </c>
      <c r="B711" s="51">
        <v>8033</v>
      </c>
      <c r="C711" s="51">
        <v>8033</v>
      </c>
      <c r="D711" s="51">
        <v>20</v>
      </c>
      <c r="E711" s="50" t="s">
        <v>209</v>
      </c>
      <c r="F711" s="50" t="s">
        <v>182</v>
      </c>
      <c r="G711" s="50" t="s">
        <v>421</v>
      </c>
      <c r="H711" s="52">
        <v>37616</v>
      </c>
      <c r="I711" s="50" t="s">
        <v>61</v>
      </c>
      <c r="J711" s="50" t="s">
        <v>6</v>
      </c>
      <c r="K711" s="50" t="s">
        <v>36</v>
      </c>
      <c r="L711" s="51">
        <v>3947.87490983</v>
      </c>
      <c r="M711" s="51">
        <v>857344.13530900003</v>
      </c>
      <c r="N711" s="51">
        <v>19.681991843300001</v>
      </c>
      <c r="O711" s="51">
        <v>19.681991843300001</v>
      </c>
    </row>
    <row r="712" spans="1:15" x14ac:dyDescent="0.25">
      <c r="A712" s="50">
        <v>711</v>
      </c>
      <c r="B712" s="51">
        <v>8034</v>
      </c>
      <c r="C712" s="51">
        <v>8034</v>
      </c>
      <c r="D712" s="51">
        <v>44</v>
      </c>
      <c r="E712" s="50" t="s">
        <v>209</v>
      </c>
      <c r="F712" s="50" t="s">
        <v>182</v>
      </c>
      <c r="G712" s="50" t="s">
        <v>421</v>
      </c>
      <c r="H712" s="52">
        <v>37610</v>
      </c>
      <c r="I712" s="50" t="s">
        <v>61</v>
      </c>
      <c r="J712" s="50" t="s">
        <v>6</v>
      </c>
      <c r="K712" s="50" t="s">
        <v>36</v>
      </c>
      <c r="L712" s="51">
        <v>7635.95318623</v>
      </c>
      <c r="M712" s="51">
        <v>1822668.6581300001</v>
      </c>
      <c r="N712" s="51">
        <v>41.8428822045</v>
      </c>
      <c r="O712" s="51">
        <v>41.8428822045</v>
      </c>
    </row>
    <row r="713" spans="1:15" x14ac:dyDescent="0.25">
      <c r="A713" s="50">
        <v>712</v>
      </c>
      <c r="B713" s="51">
        <v>8035</v>
      </c>
      <c r="C713" s="51">
        <v>8035</v>
      </c>
      <c r="D713" s="51">
        <v>62</v>
      </c>
      <c r="E713" s="50" t="s">
        <v>209</v>
      </c>
      <c r="F713" s="50" t="s">
        <v>182</v>
      </c>
      <c r="G713" s="50" t="s">
        <v>421</v>
      </c>
      <c r="H713" s="52">
        <v>37616</v>
      </c>
      <c r="I713" s="50" t="s">
        <v>61</v>
      </c>
      <c r="J713" s="50" t="s">
        <v>6</v>
      </c>
      <c r="K713" s="50" t="s">
        <v>36</v>
      </c>
      <c r="L713" s="51">
        <v>16872.677290899999</v>
      </c>
      <c r="M713" s="51">
        <v>2488324.3344899998</v>
      </c>
      <c r="N713" s="51">
        <v>57.124294945300001</v>
      </c>
      <c r="O713" s="51">
        <v>57.124294945300001</v>
      </c>
    </row>
    <row r="714" spans="1:15" x14ac:dyDescent="0.25">
      <c r="A714" s="50">
        <v>713</v>
      </c>
      <c r="B714" s="51">
        <v>8036</v>
      </c>
      <c r="C714" s="51">
        <v>8036</v>
      </c>
      <c r="D714" s="51">
        <v>78</v>
      </c>
      <c r="E714" s="50" t="s">
        <v>209</v>
      </c>
      <c r="F714" s="50" t="s">
        <v>182</v>
      </c>
      <c r="G714" s="50" t="s">
        <v>421</v>
      </c>
      <c r="H714" s="52">
        <v>37616</v>
      </c>
      <c r="I714" s="50" t="s">
        <v>61</v>
      </c>
      <c r="J714" s="50" t="s">
        <v>6</v>
      </c>
      <c r="K714" s="50" t="s">
        <v>36</v>
      </c>
      <c r="L714" s="51">
        <v>7730.0245080900004</v>
      </c>
      <c r="M714" s="51">
        <v>3336820.66249</v>
      </c>
      <c r="N714" s="51">
        <v>76.603168269400001</v>
      </c>
      <c r="O714" s="51">
        <v>76.603168269400001</v>
      </c>
    </row>
    <row r="715" spans="1:15" x14ac:dyDescent="0.25">
      <c r="A715" s="50">
        <v>714</v>
      </c>
      <c r="B715" s="51">
        <v>8037</v>
      </c>
      <c r="C715" s="51">
        <v>8037</v>
      </c>
      <c r="D715" s="51">
        <v>19</v>
      </c>
      <c r="E715" s="50" t="s">
        <v>209</v>
      </c>
      <c r="F715" s="50" t="s">
        <v>182</v>
      </c>
      <c r="G715" s="50" t="s">
        <v>421</v>
      </c>
      <c r="H715" s="52">
        <v>37616</v>
      </c>
      <c r="I715" s="50" t="s">
        <v>61</v>
      </c>
      <c r="J715" s="50" t="s">
        <v>6</v>
      </c>
      <c r="K715" s="50" t="s">
        <v>36</v>
      </c>
      <c r="L715" s="51">
        <v>3228.0033263400001</v>
      </c>
      <c r="M715" s="51">
        <v>625302.39829000004</v>
      </c>
      <c r="N715" s="51">
        <v>14.3550252412</v>
      </c>
      <c r="O715" s="51">
        <v>14.3550252412</v>
      </c>
    </row>
    <row r="716" spans="1:15" x14ac:dyDescent="0.25">
      <c r="A716" s="50">
        <v>715</v>
      </c>
      <c r="B716" s="51">
        <v>8038</v>
      </c>
      <c r="C716" s="51">
        <v>8038</v>
      </c>
      <c r="D716" s="51">
        <v>10</v>
      </c>
      <c r="E716" s="50" t="s">
        <v>209</v>
      </c>
      <c r="F716" s="50" t="s">
        <v>182</v>
      </c>
      <c r="G716" s="50" t="s">
        <v>421</v>
      </c>
      <c r="H716" s="52">
        <v>37616</v>
      </c>
      <c r="I716" s="50" t="s">
        <v>61</v>
      </c>
      <c r="J716" s="50" t="s">
        <v>6</v>
      </c>
      <c r="K716" s="50" t="s">
        <v>36</v>
      </c>
      <c r="L716" s="51">
        <v>2629.9647958300002</v>
      </c>
      <c r="M716" s="51">
        <v>432111.61292799999</v>
      </c>
      <c r="N716" s="51">
        <v>9.9199573319500001</v>
      </c>
      <c r="O716" s="51">
        <v>9.9199573319500001</v>
      </c>
    </row>
    <row r="717" spans="1:15" x14ac:dyDescent="0.25">
      <c r="A717" s="50">
        <v>716</v>
      </c>
      <c r="B717" s="51">
        <v>8040</v>
      </c>
      <c r="C717" s="51">
        <v>8040</v>
      </c>
      <c r="D717" s="51">
        <v>23</v>
      </c>
      <c r="E717" s="50" t="s">
        <v>209</v>
      </c>
      <c r="F717" s="50" t="s">
        <v>182</v>
      </c>
      <c r="G717" s="50" t="s">
        <v>421</v>
      </c>
      <c r="H717" s="52">
        <v>37616</v>
      </c>
      <c r="I717" s="50" t="s">
        <v>61</v>
      </c>
      <c r="J717" s="50" t="s">
        <v>6</v>
      </c>
      <c r="K717" s="50" t="s">
        <v>36</v>
      </c>
      <c r="L717" s="51">
        <v>4252.6212800200001</v>
      </c>
      <c r="M717" s="51">
        <v>941476.22229900002</v>
      </c>
      <c r="N717" s="51">
        <v>21.6134065247</v>
      </c>
      <c r="O717" s="51">
        <v>21.6134065247</v>
      </c>
    </row>
    <row r="718" spans="1:15" x14ac:dyDescent="0.25">
      <c r="A718" s="50">
        <v>717</v>
      </c>
      <c r="B718" s="51">
        <v>8041</v>
      </c>
      <c r="C718" s="51">
        <v>8041</v>
      </c>
      <c r="D718" s="51">
        <v>32</v>
      </c>
      <c r="E718" s="50" t="s">
        <v>209</v>
      </c>
      <c r="F718" s="50" t="s">
        <v>182</v>
      </c>
      <c r="G718" s="50" t="s">
        <v>421</v>
      </c>
      <c r="H718" s="52">
        <v>37616</v>
      </c>
      <c r="I718" s="50" t="s">
        <v>61</v>
      </c>
      <c r="J718" s="50" t="s">
        <v>6</v>
      </c>
      <c r="K718" s="50" t="s">
        <v>36</v>
      </c>
      <c r="L718" s="51">
        <v>4795.9614871000003</v>
      </c>
      <c r="M718" s="51">
        <v>1386111.6405199999</v>
      </c>
      <c r="N718" s="51">
        <v>31.820872015199999</v>
      </c>
      <c r="O718" s="51">
        <v>31.820872015199999</v>
      </c>
    </row>
    <row r="719" spans="1:15" x14ac:dyDescent="0.25">
      <c r="A719" s="50">
        <v>718</v>
      </c>
      <c r="B719" s="51">
        <v>8047</v>
      </c>
      <c r="C719" s="51">
        <v>8047</v>
      </c>
      <c r="D719" s="51">
        <v>19</v>
      </c>
      <c r="E719" s="50" t="s">
        <v>209</v>
      </c>
      <c r="F719" s="50" t="s">
        <v>182</v>
      </c>
      <c r="G719" s="50" t="s">
        <v>421</v>
      </c>
      <c r="H719" s="52">
        <v>37616</v>
      </c>
      <c r="I719" s="50" t="s">
        <v>61</v>
      </c>
      <c r="J719" s="50" t="s">
        <v>6</v>
      </c>
      <c r="K719" s="50" t="s">
        <v>36</v>
      </c>
      <c r="L719" s="51">
        <v>3808.5714401599998</v>
      </c>
      <c r="M719" s="51">
        <v>824535.54766599997</v>
      </c>
      <c r="N719" s="51">
        <v>18.9288072961</v>
      </c>
      <c r="O719" s="51">
        <v>18.9288072961</v>
      </c>
    </row>
    <row r="720" spans="1:15" x14ac:dyDescent="0.25">
      <c r="A720" s="50">
        <v>719</v>
      </c>
      <c r="B720" s="51">
        <v>8052</v>
      </c>
      <c r="C720" s="51">
        <v>8052</v>
      </c>
      <c r="D720" s="51">
        <v>160</v>
      </c>
      <c r="E720" s="50" t="s">
        <v>209</v>
      </c>
      <c r="F720" s="50" t="s">
        <v>182</v>
      </c>
      <c r="G720" s="50" t="s">
        <v>422</v>
      </c>
      <c r="H720" s="52">
        <v>37621</v>
      </c>
      <c r="I720" s="50" t="s">
        <v>61</v>
      </c>
      <c r="J720" s="50" t="s">
        <v>6</v>
      </c>
      <c r="K720" s="50" t="s">
        <v>36</v>
      </c>
      <c r="L720" s="51">
        <v>7338.2545133900003</v>
      </c>
      <c r="M720" s="51">
        <v>2394904.0839900002</v>
      </c>
      <c r="N720" s="51">
        <v>54.979652516800002</v>
      </c>
      <c r="O720" s="51">
        <v>54.979652516800002</v>
      </c>
    </row>
    <row r="721" spans="1:15" x14ac:dyDescent="0.25">
      <c r="A721" s="50">
        <v>720</v>
      </c>
      <c r="B721" s="51">
        <v>8082</v>
      </c>
      <c r="C721" s="51">
        <v>8082</v>
      </c>
      <c r="D721" s="51">
        <v>40</v>
      </c>
      <c r="E721" s="50" t="s">
        <v>209</v>
      </c>
      <c r="F721" s="50" t="s">
        <v>350</v>
      </c>
      <c r="G721" s="50" t="s">
        <v>423</v>
      </c>
      <c r="H721" s="52">
        <v>37621</v>
      </c>
      <c r="I721" s="50" t="s">
        <v>61</v>
      </c>
      <c r="J721" s="50" t="s">
        <v>6</v>
      </c>
      <c r="K721" s="50" t="s">
        <v>36</v>
      </c>
      <c r="L721" s="51">
        <v>6866.9918214500003</v>
      </c>
      <c r="M721" s="51">
        <v>1720719.3674399999</v>
      </c>
      <c r="N721" s="51">
        <v>39.502439172199999</v>
      </c>
      <c r="O721" s="51">
        <v>39.502439172199999</v>
      </c>
    </row>
    <row r="722" spans="1:15" x14ac:dyDescent="0.25">
      <c r="A722" s="50">
        <v>721</v>
      </c>
      <c r="B722" s="51">
        <v>8083</v>
      </c>
      <c r="C722" s="51">
        <v>8083</v>
      </c>
      <c r="D722" s="51">
        <v>11</v>
      </c>
      <c r="E722" s="50" t="s">
        <v>209</v>
      </c>
      <c r="F722" s="50" t="s">
        <v>350</v>
      </c>
      <c r="G722" s="50" t="s">
        <v>423</v>
      </c>
      <c r="H722" s="52">
        <v>37620</v>
      </c>
      <c r="I722" s="50" t="s">
        <v>61</v>
      </c>
      <c r="J722" s="50" t="s">
        <v>6</v>
      </c>
      <c r="K722" s="50" t="s">
        <v>36</v>
      </c>
      <c r="L722" s="51">
        <v>4135.4766659699999</v>
      </c>
      <c r="M722" s="51">
        <v>515619.28151900001</v>
      </c>
      <c r="N722" s="51">
        <v>11.837037282000001</v>
      </c>
      <c r="O722" s="51">
        <v>11</v>
      </c>
    </row>
    <row r="723" spans="1:15" x14ac:dyDescent="0.25">
      <c r="A723" s="50">
        <v>722</v>
      </c>
      <c r="B723" s="51">
        <v>8084</v>
      </c>
      <c r="C723" s="51">
        <v>8084</v>
      </c>
      <c r="D723" s="51">
        <v>17</v>
      </c>
      <c r="E723" s="50" t="s">
        <v>209</v>
      </c>
      <c r="F723" s="50" t="s">
        <v>350</v>
      </c>
      <c r="G723" s="50" t="s">
        <v>423</v>
      </c>
      <c r="H723" s="52">
        <v>37620</v>
      </c>
      <c r="I723" s="50" t="s">
        <v>61</v>
      </c>
      <c r="J723" s="50" t="s">
        <v>6</v>
      </c>
      <c r="K723" s="50" t="s">
        <v>36</v>
      </c>
      <c r="L723" s="51">
        <v>1991.4604832099999</v>
      </c>
      <c r="M723" s="51">
        <v>237071.91961300001</v>
      </c>
      <c r="N723" s="51">
        <v>5.4424441667399996</v>
      </c>
      <c r="O723" s="51">
        <v>5.4424441667399996</v>
      </c>
    </row>
    <row r="724" spans="1:15" x14ac:dyDescent="0.25">
      <c r="A724" s="50">
        <v>723</v>
      </c>
      <c r="B724" s="51">
        <v>8086</v>
      </c>
      <c r="C724" s="51">
        <v>8086</v>
      </c>
      <c r="D724" s="51">
        <v>79</v>
      </c>
      <c r="E724" s="50" t="s">
        <v>209</v>
      </c>
      <c r="F724" s="50" t="s">
        <v>350</v>
      </c>
      <c r="G724" s="50" t="s">
        <v>423</v>
      </c>
      <c r="H724" s="52">
        <v>37620</v>
      </c>
      <c r="I724" s="50" t="s">
        <v>61</v>
      </c>
      <c r="J724" s="50" t="s">
        <v>6</v>
      </c>
      <c r="K724" s="50" t="s">
        <v>36</v>
      </c>
      <c r="L724" s="51">
        <v>11880.849157799999</v>
      </c>
      <c r="M724" s="51">
        <v>3309215.3290599999</v>
      </c>
      <c r="N724" s="51">
        <v>75.969434480199993</v>
      </c>
      <c r="O724" s="51">
        <v>75.969434480199993</v>
      </c>
    </row>
    <row r="725" spans="1:15" x14ac:dyDescent="0.25">
      <c r="A725" s="50">
        <v>724</v>
      </c>
      <c r="B725" s="51">
        <v>8087</v>
      </c>
      <c r="C725" s="51">
        <v>8087</v>
      </c>
      <c r="D725" s="51">
        <v>5</v>
      </c>
      <c r="E725" s="50" t="s">
        <v>209</v>
      </c>
      <c r="F725" s="50" t="s">
        <v>350</v>
      </c>
      <c r="G725" s="50" t="s">
        <v>423</v>
      </c>
      <c r="H725" s="52">
        <v>37620</v>
      </c>
      <c r="I725" s="50" t="s">
        <v>61</v>
      </c>
      <c r="J725" s="50" t="s">
        <v>6</v>
      </c>
      <c r="K725" s="50" t="s">
        <v>36</v>
      </c>
      <c r="L725" s="51">
        <v>1979.90458685</v>
      </c>
      <c r="M725" s="51">
        <v>218298.00254300001</v>
      </c>
      <c r="N725" s="51">
        <v>5.0114526110600002</v>
      </c>
      <c r="O725" s="51">
        <v>5</v>
      </c>
    </row>
    <row r="726" spans="1:15" x14ac:dyDescent="0.25">
      <c r="A726" s="50">
        <v>725</v>
      </c>
      <c r="B726" s="51">
        <v>8088</v>
      </c>
      <c r="C726" s="51">
        <v>8088</v>
      </c>
      <c r="D726" s="51">
        <v>80</v>
      </c>
      <c r="E726" s="50" t="s">
        <v>209</v>
      </c>
      <c r="F726" s="50" t="s">
        <v>350</v>
      </c>
      <c r="G726" s="50" t="s">
        <v>423</v>
      </c>
      <c r="H726" s="52">
        <v>37620</v>
      </c>
      <c r="I726" s="50" t="s">
        <v>61</v>
      </c>
      <c r="J726" s="50" t="s">
        <v>6</v>
      </c>
      <c r="K726" s="50" t="s">
        <v>36</v>
      </c>
      <c r="L726" s="51">
        <v>7724.7073474099998</v>
      </c>
      <c r="M726" s="51">
        <v>3389855.0386000001</v>
      </c>
      <c r="N726" s="51">
        <v>77.820674886600003</v>
      </c>
      <c r="O726" s="51">
        <v>77.820674886600003</v>
      </c>
    </row>
    <row r="727" spans="1:15" x14ac:dyDescent="0.25">
      <c r="A727" s="50">
        <v>726</v>
      </c>
      <c r="B727" s="51">
        <v>8090</v>
      </c>
      <c r="C727" s="51">
        <v>8090</v>
      </c>
      <c r="D727" s="51">
        <v>17</v>
      </c>
      <c r="E727" s="50" t="s">
        <v>209</v>
      </c>
      <c r="F727" s="50" t="s">
        <v>350</v>
      </c>
      <c r="G727" s="50" t="s">
        <v>423</v>
      </c>
      <c r="H727" s="52">
        <v>37620</v>
      </c>
      <c r="I727" s="50" t="s">
        <v>61</v>
      </c>
      <c r="J727" s="50" t="s">
        <v>6</v>
      </c>
      <c r="K727" s="50" t="s">
        <v>36</v>
      </c>
      <c r="L727" s="51">
        <v>8178.6298519900001</v>
      </c>
      <c r="M727" s="51">
        <v>814036.12830600003</v>
      </c>
      <c r="N727" s="51">
        <v>18.687772829699998</v>
      </c>
      <c r="O727" s="51">
        <v>17</v>
      </c>
    </row>
    <row r="728" spans="1:15" x14ac:dyDescent="0.25">
      <c r="A728" s="50">
        <v>727</v>
      </c>
      <c r="B728" s="51">
        <v>8179</v>
      </c>
      <c r="C728" s="51">
        <v>8179</v>
      </c>
      <c r="D728" s="51">
        <v>50</v>
      </c>
      <c r="E728" s="50" t="s">
        <v>209</v>
      </c>
      <c r="F728" s="50" t="s">
        <v>182</v>
      </c>
      <c r="G728" s="50" t="s">
        <v>424</v>
      </c>
      <c r="H728" s="52">
        <v>37620</v>
      </c>
      <c r="I728" s="50" t="s">
        <v>61</v>
      </c>
      <c r="J728" s="50" t="s">
        <v>6</v>
      </c>
      <c r="K728" s="50" t="s">
        <v>36</v>
      </c>
      <c r="L728" s="51">
        <v>7840.0782157699996</v>
      </c>
      <c r="M728" s="51">
        <v>2151402.1052799998</v>
      </c>
      <c r="N728" s="51">
        <v>49.389593914499997</v>
      </c>
      <c r="O728" s="51">
        <v>49.389593914499997</v>
      </c>
    </row>
    <row r="729" spans="1:15" x14ac:dyDescent="0.25">
      <c r="A729" s="50">
        <v>728</v>
      </c>
      <c r="B729" s="51">
        <v>8184</v>
      </c>
      <c r="C729" s="51">
        <v>8184</v>
      </c>
      <c r="D729" s="51">
        <v>14</v>
      </c>
      <c r="E729" s="50" t="s">
        <v>209</v>
      </c>
      <c r="F729" s="50" t="s">
        <v>350</v>
      </c>
      <c r="G729" s="50" t="s">
        <v>424</v>
      </c>
      <c r="H729" s="52">
        <v>37620</v>
      </c>
      <c r="I729" s="50" t="s">
        <v>61</v>
      </c>
      <c r="J729" s="50" t="s">
        <v>6</v>
      </c>
      <c r="K729" s="50" t="s">
        <v>36</v>
      </c>
      <c r="L729" s="51">
        <v>3133.4853319499998</v>
      </c>
      <c r="M729" s="51">
        <v>358335.73447099997</v>
      </c>
      <c r="N729" s="51">
        <v>8.22628943568</v>
      </c>
      <c r="O729" s="51">
        <v>8.22628943568</v>
      </c>
    </row>
    <row r="730" spans="1:15" x14ac:dyDescent="0.25">
      <c r="A730" s="50">
        <v>729</v>
      </c>
      <c r="B730" s="51">
        <v>8190</v>
      </c>
      <c r="C730" s="51">
        <v>8190</v>
      </c>
      <c r="D730" s="51">
        <v>110</v>
      </c>
      <c r="E730" s="50" t="s">
        <v>209</v>
      </c>
      <c r="F730" s="50" t="s">
        <v>350</v>
      </c>
      <c r="G730" s="50" t="s">
        <v>424</v>
      </c>
      <c r="H730" s="52">
        <v>37620</v>
      </c>
      <c r="I730" s="50" t="s">
        <v>61</v>
      </c>
      <c r="J730" s="50" t="s">
        <v>6</v>
      </c>
      <c r="K730" s="50" t="s">
        <v>36</v>
      </c>
      <c r="L730" s="51">
        <v>5240.7189290899996</v>
      </c>
      <c r="M730" s="51">
        <v>1715418.8868</v>
      </c>
      <c r="N730" s="51">
        <v>39.3807563935</v>
      </c>
      <c r="O730" s="51">
        <v>39.3807563935</v>
      </c>
    </row>
    <row r="731" spans="1:15" x14ac:dyDescent="0.25">
      <c r="A731" s="50">
        <v>730</v>
      </c>
      <c r="B731" s="51">
        <v>8191</v>
      </c>
      <c r="C731" s="51">
        <v>8191</v>
      </c>
      <c r="D731" s="51">
        <v>32</v>
      </c>
      <c r="E731" s="50" t="s">
        <v>209</v>
      </c>
      <c r="F731" s="50" t="s">
        <v>350</v>
      </c>
      <c r="G731" s="50" t="s">
        <v>424</v>
      </c>
      <c r="H731" s="52">
        <v>37620</v>
      </c>
      <c r="I731" s="50" t="s">
        <v>61</v>
      </c>
      <c r="J731" s="50" t="s">
        <v>6</v>
      </c>
      <c r="K731" s="50" t="s">
        <v>36</v>
      </c>
      <c r="L731" s="51">
        <v>3846.5384180900001</v>
      </c>
      <c r="M731" s="51">
        <v>697946.46929000004</v>
      </c>
      <c r="N731" s="51">
        <v>16.022710309600001</v>
      </c>
      <c r="O731" s="51">
        <v>16.022710309600001</v>
      </c>
    </row>
    <row r="732" spans="1:15" x14ac:dyDescent="0.25">
      <c r="A732" s="50">
        <v>731</v>
      </c>
      <c r="B732" s="51">
        <v>8194</v>
      </c>
      <c r="C732" s="51">
        <v>8194</v>
      </c>
      <c r="D732" s="51">
        <v>10</v>
      </c>
      <c r="E732" s="50" t="s">
        <v>209</v>
      </c>
      <c r="F732" s="50" t="s">
        <v>182</v>
      </c>
      <c r="G732" s="50" t="s">
        <v>424</v>
      </c>
      <c r="H732" s="52">
        <v>37620</v>
      </c>
      <c r="I732" s="50" t="s">
        <v>61</v>
      </c>
      <c r="J732" s="50" t="s">
        <v>6</v>
      </c>
      <c r="K732" s="50" t="s">
        <v>36</v>
      </c>
      <c r="L732" s="51">
        <v>2599.7491991900001</v>
      </c>
      <c r="M732" s="51">
        <v>422201.15542800003</v>
      </c>
      <c r="N732" s="51">
        <v>9.6924436234600009</v>
      </c>
      <c r="O732" s="51">
        <v>9.6924436234600009</v>
      </c>
    </row>
    <row r="733" spans="1:15" x14ac:dyDescent="0.25">
      <c r="A733" s="50">
        <v>732</v>
      </c>
      <c r="B733" s="51">
        <v>8206</v>
      </c>
      <c r="C733" s="51">
        <v>8206</v>
      </c>
      <c r="D733" s="51">
        <v>0.25</v>
      </c>
      <c r="E733" s="50" t="s">
        <v>209</v>
      </c>
      <c r="F733" s="50" t="s">
        <v>350</v>
      </c>
      <c r="G733" s="50" t="s">
        <v>425</v>
      </c>
      <c r="H733" s="52">
        <v>37614</v>
      </c>
      <c r="I733" s="50" t="s">
        <v>61</v>
      </c>
      <c r="J733" s="50" t="s">
        <v>6</v>
      </c>
      <c r="K733" s="50" t="s">
        <v>36</v>
      </c>
      <c r="L733" s="51">
        <v>2315.2718958199998</v>
      </c>
      <c r="M733" s="51">
        <v>164319.81677100001</v>
      </c>
      <c r="N733" s="51">
        <v>3.7722790186499999</v>
      </c>
      <c r="O733" s="51">
        <v>0.25</v>
      </c>
    </row>
    <row r="734" spans="1:15" x14ac:dyDescent="0.25">
      <c r="A734" s="50">
        <v>733</v>
      </c>
      <c r="B734" s="51">
        <v>8208</v>
      </c>
      <c r="C734" s="51">
        <v>8208</v>
      </c>
      <c r="D734" s="51">
        <v>10.199999999999999</v>
      </c>
      <c r="E734" s="50" t="s">
        <v>209</v>
      </c>
      <c r="F734" s="50" t="s">
        <v>350</v>
      </c>
      <c r="G734" s="50" t="s">
        <v>425</v>
      </c>
      <c r="H734" s="52">
        <v>37618</v>
      </c>
      <c r="I734" s="50" t="s">
        <v>61</v>
      </c>
      <c r="J734" s="50" t="s">
        <v>6</v>
      </c>
      <c r="K734" s="50" t="s">
        <v>36</v>
      </c>
      <c r="L734" s="51">
        <v>3990.8660010499998</v>
      </c>
      <c r="M734" s="51">
        <v>469338.53213399998</v>
      </c>
      <c r="N734" s="51">
        <v>10.774573220700001</v>
      </c>
      <c r="O734" s="51">
        <v>10.199999999999999</v>
      </c>
    </row>
    <row r="735" spans="1:15" x14ac:dyDescent="0.25">
      <c r="A735" s="50">
        <v>734</v>
      </c>
      <c r="B735" s="51">
        <v>8209</v>
      </c>
      <c r="C735" s="51">
        <v>8209</v>
      </c>
      <c r="D735" s="51">
        <v>2.8</v>
      </c>
      <c r="E735" s="50" t="s">
        <v>209</v>
      </c>
      <c r="F735" s="50" t="s">
        <v>350</v>
      </c>
      <c r="G735" s="50" t="s">
        <v>425</v>
      </c>
      <c r="H735" s="52">
        <v>37618</v>
      </c>
      <c r="I735" s="50" t="s">
        <v>61</v>
      </c>
      <c r="J735" s="50" t="s">
        <v>6</v>
      </c>
      <c r="K735" s="50" t="s">
        <v>36</v>
      </c>
      <c r="L735" s="51">
        <v>2151.6339616499999</v>
      </c>
      <c r="M735" s="51">
        <v>246652.15942800001</v>
      </c>
      <c r="N735" s="51">
        <v>5.6623770899799997</v>
      </c>
      <c r="O735" s="51">
        <v>2.8</v>
      </c>
    </row>
    <row r="736" spans="1:15" x14ac:dyDescent="0.25">
      <c r="A736" s="50">
        <v>735</v>
      </c>
      <c r="B736" s="51">
        <v>8210</v>
      </c>
      <c r="C736" s="51">
        <v>8210</v>
      </c>
      <c r="D736" s="51">
        <v>5.4</v>
      </c>
      <c r="E736" s="50" t="s">
        <v>209</v>
      </c>
      <c r="F736" s="50" t="s">
        <v>350</v>
      </c>
      <c r="G736" s="50" t="s">
        <v>425</v>
      </c>
      <c r="H736" s="52">
        <v>37618</v>
      </c>
      <c r="I736" s="50" t="s">
        <v>61</v>
      </c>
      <c r="J736" s="50" t="s">
        <v>6</v>
      </c>
      <c r="K736" s="50" t="s">
        <v>36</v>
      </c>
      <c r="L736" s="51">
        <v>1847.0873504000001</v>
      </c>
      <c r="M736" s="51">
        <v>125648.91923499999</v>
      </c>
      <c r="N736" s="51">
        <v>2.8845138161700001</v>
      </c>
      <c r="O736" s="51">
        <v>2.8845138161700001</v>
      </c>
    </row>
    <row r="737" spans="1:15" x14ac:dyDescent="0.25">
      <c r="A737" s="50">
        <v>736</v>
      </c>
      <c r="B737" s="51">
        <v>8229</v>
      </c>
      <c r="C737" s="51">
        <v>8229</v>
      </c>
      <c r="D737" s="51">
        <v>10</v>
      </c>
      <c r="E737" s="50" t="s">
        <v>209</v>
      </c>
      <c r="F737" s="50" t="s">
        <v>350</v>
      </c>
      <c r="G737" s="50" t="s">
        <v>426</v>
      </c>
      <c r="H737" s="52">
        <v>37623</v>
      </c>
      <c r="I737" s="50" t="s">
        <v>61</v>
      </c>
      <c r="J737" s="50" t="s">
        <v>6</v>
      </c>
      <c r="K737" s="50" t="s">
        <v>36</v>
      </c>
      <c r="L737" s="51">
        <v>3323.3817349400001</v>
      </c>
      <c r="M737" s="51">
        <v>439950.09485699999</v>
      </c>
      <c r="N737" s="51">
        <v>10.0999048362</v>
      </c>
      <c r="O737" s="51">
        <v>10</v>
      </c>
    </row>
    <row r="738" spans="1:15" x14ac:dyDescent="0.25">
      <c r="A738" s="50">
        <v>737</v>
      </c>
      <c r="B738" s="51">
        <v>8246</v>
      </c>
      <c r="C738" s="51">
        <v>8246</v>
      </c>
      <c r="D738" s="51">
        <v>5</v>
      </c>
      <c r="E738" s="50" t="s">
        <v>209</v>
      </c>
      <c r="F738" s="50" t="s">
        <v>182</v>
      </c>
      <c r="G738" s="50" t="s">
        <v>215</v>
      </c>
      <c r="H738" s="52">
        <v>37650</v>
      </c>
      <c r="I738" s="50" t="s">
        <v>61</v>
      </c>
      <c r="J738" s="50" t="s">
        <v>6</v>
      </c>
      <c r="K738" s="50" t="s">
        <v>36</v>
      </c>
      <c r="L738" s="51">
        <v>1955.33858609</v>
      </c>
      <c r="M738" s="51">
        <v>212271.19097900001</v>
      </c>
      <c r="N738" s="51">
        <v>4.87309550199</v>
      </c>
      <c r="O738" s="51">
        <v>4.87309550199</v>
      </c>
    </row>
    <row r="739" spans="1:15" x14ac:dyDescent="0.25">
      <c r="A739" s="50">
        <v>738</v>
      </c>
      <c r="B739" s="51">
        <v>8247</v>
      </c>
      <c r="C739" s="51">
        <v>8247</v>
      </c>
      <c r="D739" s="51">
        <v>2</v>
      </c>
      <c r="E739" s="50" t="s">
        <v>209</v>
      </c>
      <c r="F739" s="50" t="s">
        <v>182</v>
      </c>
      <c r="G739" s="50" t="s">
        <v>215</v>
      </c>
      <c r="H739" s="52">
        <v>37650</v>
      </c>
      <c r="I739" s="50" t="s">
        <v>61</v>
      </c>
      <c r="J739" s="50" t="s">
        <v>6</v>
      </c>
      <c r="K739" s="50" t="s">
        <v>36</v>
      </c>
      <c r="L739" s="51">
        <v>1554.8573413900001</v>
      </c>
      <c r="M739" s="51">
        <v>115619.461836</v>
      </c>
      <c r="N739" s="51">
        <v>2.65426823496</v>
      </c>
      <c r="O739" s="51">
        <v>2</v>
      </c>
    </row>
    <row r="740" spans="1:15" x14ac:dyDescent="0.25">
      <c r="A740" s="50">
        <v>739</v>
      </c>
      <c r="B740" s="51">
        <v>8249</v>
      </c>
      <c r="C740" s="51">
        <v>8249</v>
      </c>
      <c r="D740" s="51">
        <v>10</v>
      </c>
      <c r="E740" s="50" t="s">
        <v>209</v>
      </c>
      <c r="F740" s="50" t="s">
        <v>182</v>
      </c>
      <c r="G740" s="50" t="s">
        <v>215</v>
      </c>
      <c r="H740" s="52">
        <v>37650</v>
      </c>
      <c r="I740" s="50" t="s">
        <v>61</v>
      </c>
      <c r="J740" s="50" t="s">
        <v>6</v>
      </c>
      <c r="K740" s="50" t="s">
        <v>36</v>
      </c>
      <c r="L740" s="51">
        <v>3410.2278764600001</v>
      </c>
      <c r="M740" s="51">
        <v>518386.79311999999</v>
      </c>
      <c r="N740" s="51">
        <v>11.9005708603</v>
      </c>
      <c r="O740" s="51">
        <v>10</v>
      </c>
    </row>
    <row r="741" spans="1:15" x14ac:dyDescent="0.25">
      <c r="A741" s="50">
        <v>740</v>
      </c>
      <c r="B741" s="51">
        <v>8257</v>
      </c>
      <c r="C741" s="51">
        <v>8257</v>
      </c>
      <c r="D741" s="51">
        <v>60</v>
      </c>
      <c r="E741" s="50" t="s">
        <v>209</v>
      </c>
      <c r="F741" s="50" t="s">
        <v>182</v>
      </c>
      <c r="G741" s="50" t="s">
        <v>215</v>
      </c>
      <c r="H741" s="52">
        <v>37650</v>
      </c>
      <c r="I741" s="50" t="s">
        <v>61</v>
      </c>
      <c r="J741" s="50" t="s">
        <v>6</v>
      </c>
      <c r="K741" s="50" t="s">
        <v>36</v>
      </c>
      <c r="L741" s="51">
        <v>5192.5910351900002</v>
      </c>
      <c r="M741" s="51">
        <v>1685051.05529</v>
      </c>
      <c r="N741" s="51">
        <v>38.683604121000002</v>
      </c>
      <c r="O741" s="51">
        <v>38.683604121000002</v>
      </c>
    </row>
    <row r="742" spans="1:15" x14ac:dyDescent="0.25">
      <c r="A742" s="50">
        <v>741</v>
      </c>
      <c r="B742" s="51">
        <v>8258</v>
      </c>
      <c r="C742" s="51">
        <v>8258</v>
      </c>
      <c r="D742" s="51">
        <v>9</v>
      </c>
      <c r="E742" s="50" t="s">
        <v>209</v>
      </c>
      <c r="F742" s="50" t="s">
        <v>182</v>
      </c>
      <c r="G742" s="50" t="s">
        <v>215</v>
      </c>
      <c r="H742" s="52">
        <v>37650</v>
      </c>
      <c r="I742" s="50" t="s">
        <v>61</v>
      </c>
      <c r="J742" s="50" t="s">
        <v>6</v>
      </c>
      <c r="K742" s="50" t="s">
        <v>36</v>
      </c>
      <c r="L742" s="51">
        <v>2702.64351975</v>
      </c>
      <c r="M742" s="51">
        <v>383939.05129099998</v>
      </c>
      <c r="N742" s="51">
        <v>8.8140630636299999</v>
      </c>
      <c r="O742" s="51">
        <v>8.8140630636299999</v>
      </c>
    </row>
    <row r="743" spans="1:15" x14ac:dyDescent="0.25">
      <c r="A743" s="50">
        <v>742</v>
      </c>
      <c r="B743" s="51">
        <v>8278</v>
      </c>
      <c r="C743" s="51">
        <v>8278</v>
      </c>
      <c r="D743" s="51">
        <v>40.119999999999997</v>
      </c>
      <c r="E743" s="50" t="s">
        <v>209</v>
      </c>
      <c r="F743" s="50" t="s">
        <v>182</v>
      </c>
      <c r="G743" s="50" t="s">
        <v>216</v>
      </c>
      <c r="H743" s="52">
        <v>38272</v>
      </c>
      <c r="I743" s="50" t="s">
        <v>61</v>
      </c>
      <c r="J743" s="50" t="s">
        <v>6</v>
      </c>
      <c r="K743" s="50" t="s">
        <v>36</v>
      </c>
      <c r="L743" s="51">
        <v>8867.1546190299996</v>
      </c>
      <c r="M743" s="51">
        <v>2077058.3488</v>
      </c>
      <c r="N743" s="51">
        <v>47.682889280399998</v>
      </c>
      <c r="O743" s="51">
        <v>40.119999999999997</v>
      </c>
    </row>
    <row r="744" spans="1:15" x14ac:dyDescent="0.25">
      <c r="A744" s="50">
        <v>743</v>
      </c>
      <c r="B744" s="51">
        <v>8279</v>
      </c>
      <c r="C744" s="51">
        <v>8279</v>
      </c>
      <c r="D744" s="51">
        <v>29.51</v>
      </c>
      <c r="E744" s="50" t="s">
        <v>209</v>
      </c>
      <c r="F744" s="50" t="s">
        <v>182</v>
      </c>
      <c r="G744" s="50" t="s">
        <v>216</v>
      </c>
      <c r="H744" s="52">
        <v>38272</v>
      </c>
      <c r="I744" s="50" t="s">
        <v>61</v>
      </c>
      <c r="J744" s="50" t="s">
        <v>6</v>
      </c>
      <c r="K744" s="50" t="s">
        <v>36</v>
      </c>
      <c r="L744" s="51">
        <v>4589.8315723400001</v>
      </c>
      <c r="M744" s="51">
        <v>1293707.3330399999</v>
      </c>
      <c r="N744" s="51">
        <v>29.699552522499999</v>
      </c>
      <c r="O744" s="51">
        <v>29.51</v>
      </c>
    </row>
    <row r="745" spans="1:15" x14ac:dyDescent="0.25">
      <c r="A745" s="50">
        <v>744</v>
      </c>
      <c r="B745" s="51">
        <v>8280</v>
      </c>
      <c r="C745" s="51">
        <v>8280</v>
      </c>
      <c r="D745" s="51">
        <v>0.95</v>
      </c>
      <c r="E745" s="50" t="s">
        <v>209</v>
      </c>
      <c r="F745" s="50" t="s">
        <v>182</v>
      </c>
      <c r="G745" s="50" t="s">
        <v>216</v>
      </c>
      <c r="H745" s="52">
        <v>38272</v>
      </c>
      <c r="I745" s="50" t="s">
        <v>61</v>
      </c>
      <c r="J745" s="50" t="s">
        <v>6</v>
      </c>
      <c r="K745" s="50" t="s">
        <v>36</v>
      </c>
      <c r="L745" s="51">
        <v>1911.66513588</v>
      </c>
      <c r="M745" s="51">
        <v>38778.306669400001</v>
      </c>
      <c r="N745" s="51">
        <v>0.89023098675699996</v>
      </c>
      <c r="O745" s="51">
        <v>0.89023098675699996</v>
      </c>
    </row>
    <row r="746" spans="1:15" x14ac:dyDescent="0.25">
      <c r="A746" s="50">
        <v>745</v>
      </c>
      <c r="B746" s="51">
        <v>8282</v>
      </c>
      <c r="C746" s="51">
        <v>8282</v>
      </c>
      <c r="D746" s="51">
        <v>1.63</v>
      </c>
      <c r="E746" s="50" t="s">
        <v>209</v>
      </c>
      <c r="F746" s="50" t="s">
        <v>182</v>
      </c>
      <c r="G746" s="50" t="s">
        <v>216</v>
      </c>
      <c r="H746" s="52">
        <v>38272</v>
      </c>
      <c r="I746" s="50" t="s">
        <v>61</v>
      </c>
      <c r="J746" s="50" t="s">
        <v>6</v>
      </c>
      <c r="K746" s="50" t="s">
        <v>36</v>
      </c>
      <c r="L746" s="51">
        <v>1518.9480187700001</v>
      </c>
      <c r="M746" s="51">
        <v>69378.697023300003</v>
      </c>
      <c r="N746" s="51">
        <v>1.59272209685</v>
      </c>
      <c r="O746" s="51">
        <v>1.59272209685</v>
      </c>
    </row>
    <row r="747" spans="1:15" x14ac:dyDescent="0.25">
      <c r="A747" s="50">
        <v>746</v>
      </c>
      <c r="B747" s="51">
        <v>8453</v>
      </c>
      <c r="C747" s="51">
        <v>8453</v>
      </c>
      <c r="D747" s="51">
        <v>30</v>
      </c>
      <c r="E747" s="50" t="s">
        <v>209</v>
      </c>
      <c r="F747" s="50" t="s">
        <v>350</v>
      </c>
      <c r="G747" s="50" t="s">
        <v>297</v>
      </c>
      <c r="H747" s="52">
        <v>37594</v>
      </c>
      <c r="I747" s="50" t="s">
        <v>61</v>
      </c>
      <c r="J747" s="50" t="s">
        <v>6</v>
      </c>
      <c r="K747" s="50" t="s">
        <v>36</v>
      </c>
      <c r="L747" s="51">
        <v>4527.7743140299999</v>
      </c>
      <c r="M747" s="51">
        <v>1247544.0592799999</v>
      </c>
      <c r="N747" s="51">
        <v>28.6397853414</v>
      </c>
      <c r="O747" s="51">
        <v>28.6397853414</v>
      </c>
    </row>
    <row r="748" spans="1:15" x14ac:dyDescent="0.25">
      <c r="A748" s="50">
        <v>747</v>
      </c>
      <c r="B748" s="51">
        <v>8459</v>
      </c>
      <c r="C748" s="51">
        <v>8459</v>
      </c>
      <c r="D748" s="51">
        <v>7.67</v>
      </c>
      <c r="E748" s="50" t="s">
        <v>209</v>
      </c>
      <c r="F748" s="50" t="s">
        <v>350</v>
      </c>
      <c r="G748" s="50" t="s">
        <v>297</v>
      </c>
      <c r="H748" s="52">
        <v>37594</v>
      </c>
      <c r="I748" s="50" t="s">
        <v>61</v>
      </c>
      <c r="J748" s="50" t="s">
        <v>6</v>
      </c>
      <c r="K748" s="50" t="s">
        <v>36</v>
      </c>
      <c r="L748" s="51">
        <v>2818.5840517199999</v>
      </c>
      <c r="M748" s="51">
        <v>327869.140097</v>
      </c>
      <c r="N748" s="51">
        <v>7.5268698709299997</v>
      </c>
      <c r="O748" s="51">
        <v>7.5268698709299997</v>
      </c>
    </row>
    <row r="749" spans="1:15" x14ac:dyDescent="0.25">
      <c r="A749" s="50">
        <v>748</v>
      </c>
      <c r="B749" s="51">
        <v>8460</v>
      </c>
      <c r="C749" s="51">
        <v>8460</v>
      </c>
      <c r="D749" s="51">
        <v>7.76</v>
      </c>
      <c r="E749" s="50" t="s">
        <v>209</v>
      </c>
      <c r="F749" s="50" t="s">
        <v>350</v>
      </c>
      <c r="G749" s="50" t="s">
        <v>297</v>
      </c>
      <c r="H749" s="52">
        <v>37594</v>
      </c>
      <c r="I749" s="50" t="s">
        <v>61</v>
      </c>
      <c r="J749" s="50" t="s">
        <v>6</v>
      </c>
      <c r="K749" s="50" t="s">
        <v>36</v>
      </c>
      <c r="L749" s="51">
        <v>2361.66486446</v>
      </c>
      <c r="M749" s="51">
        <v>329264.29028399999</v>
      </c>
      <c r="N749" s="51">
        <v>7.5588982402399996</v>
      </c>
      <c r="O749" s="51">
        <v>7.5588982402399996</v>
      </c>
    </row>
    <row r="750" spans="1:15" x14ac:dyDescent="0.25">
      <c r="A750" s="50">
        <v>749</v>
      </c>
      <c r="B750" s="51">
        <v>8461</v>
      </c>
      <c r="C750" s="51">
        <v>8461</v>
      </c>
      <c r="D750" s="51">
        <v>2.8</v>
      </c>
      <c r="E750" s="50" t="s">
        <v>209</v>
      </c>
      <c r="F750" s="50" t="s">
        <v>350</v>
      </c>
      <c r="G750" s="50" t="s">
        <v>297</v>
      </c>
      <c r="H750" s="52">
        <v>37594</v>
      </c>
      <c r="I750" s="50" t="s">
        <v>61</v>
      </c>
      <c r="J750" s="50" t="s">
        <v>6</v>
      </c>
      <c r="K750" s="50" t="s">
        <v>36</v>
      </c>
      <c r="L750" s="51">
        <v>1871.76255468</v>
      </c>
      <c r="M750" s="51">
        <v>123674.58614100001</v>
      </c>
      <c r="N750" s="51">
        <v>2.8391891836799998</v>
      </c>
      <c r="O750" s="51">
        <v>2.8</v>
      </c>
    </row>
    <row r="751" spans="1:15" x14ac:dyDescent="0.25">
      <c r="A751" s="50">
        <v>750</v>
      </c>
      <c r="B751" s="51">
        <v>8467</v>
      </c>
      <c r="C751" s="51">
        <v>8467</v>
      </c>
      <c r="D751" s="51">
        <v>8</v>
      </c>
      <c r="E751" s="50" t="s">
        <v>209</v>
      </c>
      <c r="F751" s="50" t="s">
        <v>350</v>
      </c>
      <c r="G751" s="50" t="s">
        <v>297</v>
      </c>
      <c r="H751" s="52">
        <v>37594</v>
      </c>
      <c r="I751" s="50" t="s">
        <v>61</v>
      </c>
      <c r="J751" s="50" t="s">
        <v>6</v>
      </c>
      <c r="K751" s="50" t="s">
        <v>36</v>
      </c>
      <c r="L751" s="51">
        <v>2835.11319804</v>
      </c>
      <c r="M751" s="51">
        <v>341246.97170699999</v>
      </c>
      <c r="N751" s="51">
        <v>7.8339838544399996</v>
      </c>
      <c r="O751" s="51">
        <v>7.8339838544399996</v>
      </c>
    </row>
    <row r="752" spans="1:15" x14ac:dyDescent="0.25">
      <c r="A752" s="50">
        <v>751</v>
      </c>
      <c r="B752" s="51">
        <v>8468</v>
      </c>
      <c r="C752" s="51">
        <v>8468</v>
      </c>
      <c r="D752" s="51">
        <v>10</v>
      </c>
      <c r="E752" s="50" t="s">
        <v>209</v>
      </c>
      <c r="F752" s="50" t="s">
        <v>350</v>
      </c>
      <c r="G752" s="50" t="s">
        <v>297</v>
      </c>
      <c r="H752" s="52">
        <v>37594</v>
      </c>
      <c r="I752" s="50" t="s">
        <v>61</v>
      </c>
      <c r="J752" s="50" t="s">
        <v>6</v>
      </c>
      <c r="K752" s="50" t="s">
        <v>36</v>
      </c>
      <c r="L752" s="51">
        <v>3261.9772477000001</v>
      </c>
      <c r="M752" s="51">
        <v>431422.90692600003</v>
      </c>
      <c r="N752" s="51">
        <v>9.9041467544300001</v>
      </c>
      <c r="O752" s="51">
        <v>9.9041467544300001</v>
      </c>
    </row>
    <row r="753" spans="1:15" x14ac:dyDescent="0.25">
      <c r="A753" s="50">
        <v>752</v>
      </c>
      <c r="B753" s="51">
        <v>8469</v>
      </c>
      <c r="C753" s="51">
        <v>8469</v>
      </c>
      <c r="D753" s="51">
        <v>6</v>
      </c>
      <c r="E753" s="50" t="s">
        <v>209</v>
      </c>
      <c r="F753" s="50" t="s">
        <v>350</v>
      </c>
      <c r="G753" s="50" t="s">
        <v>297</v>
      </c>
      <c r="H753" s="52">
        <v>37594</v>
      </c>
      <c r="I753" s="50" t="s">
        <v>61</v>
      </c>
      <c r="J753" s="50" t="s">
        <v>6</v>
      </c>
      <c r="K753" s="50" t="s">
        <v>36</v>
      </c>
      <c r="L753" s="51">
        <v>2153.5402436300001</v>
      </c>
      <c r="M753" s="51">
        <v>246995.25450400001</v>
      </c>
      <c r="N753" s="51">
        <v>5.6702535006400003</v>
      </c>
      <c r="O753" s="51">
        <v>5.6702535006400003</v>
      </c>
    </row>
    <row r="754" spans="1:15" x14ac:dyDescent="0.25">
      <c r="A754" s="50">
        <v>753</v>
      </c>
      <c r="B754" s="51">
        <v>8470</v>
      </c>
      <c r="C754" s="51">
        <v>8470</v>
      </c>
      <c r="D754" s="51">
        <v>15</v>
      </c>
      <c r="E754" s="50" t="s">
        <v>209</v>
      </c>
      <c r="F754" s="50" t="s">
        <v>350</v>
      </c>
      <c r="G754" s="50" t="s">
        <v>297</v>
      </c>
      <c r="H754" s="52">
        <v>37594</v>
      </c>
      <c r="I754" s="50" t="s">
        <v>61</v>
      </c>
      <c r="J754" s="50" t="s">
        <v>6</v>
      </c>
      <c r="K754" s="50" t="s">
        <v>36</v>
      </c>
      <c r="L754" s="51">
        <v>3528.9352204500001</v>
      </c>
      <c r="M754" s="51">
        <v>604101.116637</v>
      </c>
      <c r="N754" s="51">
        <v>13.868308839499999</v>
      </c>
      <c r="O754" s="51">
        <v>13.868308839499999</v>
      </c>
    </row>
    <row r="755" spans="1:15" x14ac:dyDescent="0.25">
      <c r="A755" s="50">
        <v>754</v>
      </c>
      <c r="B755" s="51">
        <v>8471</v>
      </c>
      <c r="C755" s="51">
        <v>8471</v>
      </c>
      <c r="D755" s="51">
        <v>10</v>
      </c>
      <c r="E755" s="50" t="s">
        <v>209</v>
      </c>
      <c r="F755" s="50" t="s">
        <v>350</v>
      </c>
      <c r="G755" s="50" t="s">
        <v>297</v>
      </c>
      <c r="H755" s="52">
        <v>37594</v>
      </c>
      <c r="I755" s="50" t="s">
        <v>61</v>
      </c>
      <c r="J755" s="50" t="s">
        <v>6</v>
      </c>
      <c r="K755" s="50" t="s">
        <v>36</v>
      </c>
      <c r="L755" s="51">
        <v>3259.8013728999999</v>
      </c>
      <c r="M755" s="51">
        <v>431052.83225799998</v>
      </c>
      <c r="N755" s="51">
        <v>9.8956509750800006</v>
      </c>
      <c r="O755" s="51">
        <v>9.8956509750800006</v>
      </c>
    </row>
    <row r="756" spans="1:15" x14ac:dyDescent="0.25">
      <c r="A756" s="50">
        <v>755</v>
      </c>
      <c r="B756" s="51">
        <v>8472</v>
      </c>
      <c r="C756" s="51">
        <v>8472</v>
      </c>
      <c r="D756" s="51">
        <v>5</v>
      </c>
      <c r="E756" s="50" t="s">
        <v>209</v>
      </c>
      <c r="F756" s="50" t="s">
        <v>350</v>
      </c>
      <c r="G756" s="50" t="s">
        <v>297</v>
      </c>
      <c r="H756" s="52">
        <v>37594</v>
      </c>
      <c r="I756" s="50" t="s">
        <v>61</v>
      </c>
      <c r="J756" s="50" t="s">
        <v>6</v>
      </c>
      <c r="K756" s="50" t="s">
        <v>36</v>
      </c>
      <c r="L756" s="51">
        <v>2173.8208885700001</v>
      </c>
      <c r="M756" s="51">
        <v>250371.71716599999</v>
      </c>
      <c r="N756" s="51">
        <v>5.7477667276400002</v>
      </c>
      <c r="O756" s="51">
        <v>5</v>
      </c>
    </row>
    <row r="757" spans="1:15" x14ac:dyDescent="0.25">
      <c r="A757" s="50">
        <v>756</v>
      </c>
      <c r="B757" s="51">
        <v>8473</v>
      </c>
      <c r="C757" s="51">
        <v>8473</v>
      </c>
      <c r="D757" s="51">
        <v>16.5</v>
      </c>
      <c r="E757" s="50" t="s">
        <v>209</v>
      </c>
      <c r="F757" s="50" t="s">
        <v>350</v>
      </c>
      <c r="G757" s="50" t="s">
        <v>297</v>
      </c>
      <c r="H757" s="52">
        <v>37594</v>
      </c>
      <c r="I757" s="50" t="s">
        <v>61</v>
      </c>
      <c r="J757" s="50" t="s">
        <v>6</v>
      </c>
      <c r="K757" s="50" t="s">
        <v>36</v>
      </c>
      <c r="L757" s="51">
        <v>3835.7968855899999</v>
      </c>
      <c r="M757" s="51">
        <v>813166.39147999999</v>
      </c>
      <c r="N757" s="51">
        <v>18.667806339599998</v>
      </c>
      <c r="O757" s="51">
        <v>16.5</v>
      </c>
    </row>
    <row r="758" spans="1:15" x14ac:dyDescent="0.25">
      <c r="A758" s="50">
        <v>757</v>
      </c>
      <c r="B758" s="51">
        <v>8475</v>
      </c>
      <c r="C758" s="51">
        <v>8475</v>
      </c>
      <c r="D758" s="51">
        <v>36</v>
      </c>
      <c r="E758" s="50" t="s">
        <v>209</v>
      </c>
      <c r="F758" s="50" t="s">
        <v>350</v>
      </c>
      <c r="G758" s="50" t="s">
        <v>297</v>
      </c>
      <c r="H758" s="52">
        <v>37594</v>
      </c>
      <c r="I758" s="50" t="s">
        <v>61</v>
      </c>
      <c r="J758" s="50" t="s">
        <v>6</v>
      </c>
      <c r="K758" s="50" t="s">
        <v>36</v>
      </c>
      <c r="L758" s="51">
        <v>1935.98375096</v>
      </c>
      <c r="M758" s="51">
        <v>210249.359318</v>
      </c>
      <c r="N758" s="51">
        <v>4.8266804480800003</v>
      </c>
      <c r="O758" s="51">
        <v>4.8266804480800003</v>
      </c>
    </row>
    <row r="759" spans="1:15" x14ac:dyDescent="0.25">
      <c r="A759" s="50">
        <v>758</v>
      </c>
      <c r="B759" s="51">
        <v>8476</v>
      </c>
      <c r="C759" s="51">
        <v>8476</v>
      </c>
      <c r="D759" s="51">
        <v>10</v>
      </c>
      <c r="E759" s="50" t="s">
        <v>209</v>
      </c>
      <c r="F759" s="50" t="s">
        <v>350</v>
      </c>
      <c r="G759" s="50" t="s">
        <v>297</v>
      </c>
      <c r="H759" s="52">
        <v>37594</v>
      </c>
      <c r="I759" s="50" t="s">
        <v>61</v>
      </c>
      <c r="J759" s="50" t="s">
        <v>6</v>
      </c>
      <c r="K759" s="50" t="s">
        <v>36</v>
      </c>
      <c r="L759" s="51">
        <v>3299.9966656199999</v>
      </c>
      <c r="M759" s="51">
        <v>437862.70510999998</v>
      </c>
      <c r="N759" s="51">
        <v>10.051984769600001</v>
      </c>
      <c r="O759" s="51">
        <v>10</v>
      </c>
    </row>
    <row r="760" spans="1:15" x14ac:dyDescent="0.25">
      <c r="A760" s="50">
        <v>759</v>
      </c>
      <c r="B760" s="51">
        <v>8477</v>
      </c>
      <c r="C760" s="51">
        <v>8477</v>
      </c>
      <c r="D760" s="51">
        <v>5</v>
      </c>
      <c r="E760" s="50" t="s">
        <v>209</v>
      </c>
      <c r="F760" s="50" t="s">
        <v>350</v>
      </c>
      <c r="G760" s="50" t="s">
        <v>297</v>
      </c>
      <c r="H760" s="52">
        <v>37594</v>
      </c>
      <c r="I760" s="50" t="s">
        <v>61</v>
      </c>
      <c r="J760" s="50" t="s">
        <v>6</v>
      </c>
      <c r="K760" s="50" t="s">
        <v>36</v>
      </c>
      <c r="L760" s="51">
        <v>2119.2190817400001</v>
      </c>
      <c r="M760" s="51">
        <v>229183.103317</v>
      </c>
      <c r="N760" s="51">
        <v>5.2613411398499998</v>
      </c>
      <c r="O760" s="51">
        <v>5</v>
      </c>
    </row>
    <row r="761" spans="1:15" x14ac:dyDescent="0.25">
      <c r="A761" s="50">
        <v>760</v>
      </c>
      <c r="B761" s="51">
        <v>8480</v>
      </c>
      <c r="C761" s="51">
        <v>8480</v>
      </c>
      <c r="D761" s="51">
        <v>15</v>
      </c>
      <c r="E761" s="50" t="s">
        <v>209</v>
      </c>
      <c r="F761" s="50" t="s">
        <v>350</v>
      </c>
      <c r="G761" s="50" t="s">
        <v>297</v>
      </c>
      <c r="H761" s="52">
        <v>37594</v>
      </c>
      <c r="I761" s="50" t="s">
        <v>61</v>
      </c>
      <c r="J761" s="50" t="s">
        <v>6</v>
      </c>
      <c r="K761" s="50" t="s">
        <v>36</v>
      </c>
      <c r="L761" s="51">
        <v>3496.3027755799999</v>
      </c>
      <c r="M761" s="51">
        <v>749597.912656</v>
      </c>
      <c r="N761" s="51">
        <v>17.208469032499998</v>
      </c>
      <c r="O761" s="51">
        <v>15</v>
      </c>
    </row>
    <row r="762" spans="1:15" x14ac:dyDescent="0.25">
      <c r="A762" s="50">
        <v>761</v>
      </c>
      <c r="B762" s="51">
        <v>8481</v>
      </c>
      <c r="C762" s="51">
        <v>8481</v>
      </c>
      <c r="D762" s="51">
        <v>24</v>
      </c>
      <c r="E762" s="50" t="s">
        <v>209</v>
      </c>
      <c r="F762" s="50" t="s">
        <v>350</v>
      </c>
      <c r="G762" s="50" t="s">
        <v>297</v>
      </c>
      <c r="H762" s="52">
        <v>37594</v>
      </c>
      <c r="I762" s="50" t="s">
        <v>61</v>
      </c>
      <c r="J762" s="50" t="s">
        <v>6</v>
      </c>
      <c r="K762" s="50" t="s">
        <v>36</v>
      </c>
      <c r="L762" s="51">
        <v>3899.0206970700001</v>
      </c>
      <c r="M762" s="51">
        <v>834150.029217</v>
      </c>
      <c r="N762" s="51">
        <v>19.149526304599998</v>
      </c>
      <c r="O762" s="51">
        <v>19.149526304599998</v>
      </c>
    </row>
    <row r="763" spans="1:15" x14ac:dyDescent="0.25">
      <c r="A763" s="50">
        <v>762</v>
      </c>
      <c r="B763" s="51">
        <v>8487</v>
      </c>
      <c r="C763" s="51">
        <v>8487</v>
      </c>
      <c r="D763" s="51">
        <v>30</v>
      </c>
      <c r="E763" s="50" t="s">
        <v>209</v>
      </c>
      <c r="F763" s="50" t="s">
        <v>350</v>
      </c>
      <c r="G763" s="50" t="s">
        <v>297</v>
      </c>
      <c r="H763" s="52">
        <v>37594</v>
      </c>
      <c r="I763" s="50" t="s">
        <v>61</v>
      </c>
      <c r="J763" s="50" t="s">
        <v>6</v>
      </c>
      <c r="K763" s="50" t="s">
        <v>36</v>
      </c>
      <c r="L763" s="51">
        <v>5006.8067998400002</v>
      </c>
      <c r="M763" s="51">
        <v>1473478.0581400001</v>
      </c>
      <c r="N763" s="51">
        <v>33.826537008000003</v>
      </c>
      <c r="O763" s="51">
        <v>30</v>
      </c>
    </row>
    <row r="764" spans="1:15" x14ac:dyDescent="0.25">
      <c r="A764" s="50">
        <v>763</v>
      </c>
      <c r="B764" s="51">
        <v>8489</v>
      </c>
      <c r="C764" s="51">
        <v>8489</v>
      </c>
      <c r="D764" s="51">
        <v>19.3</v>
      </c>
      <c r="E764" s="50" t="s">
        <v>209</v>
      </c>
      <c r="F764" s="50" t="s">
        <v>182</v>
      </c>
      <c r="G764" s="50" t="s">
        <v>217</v>
      </c>
      <c r="H764" s="52">
        <v>39513</v>
      </c>
      <c r="I764" s="50" t="s">
        <v>61</v>
      </c>
      <c r="J764" s="50" t="s">
        <v>6</v>
      </c>
      <c r="K764" s="50" t="s">
        <v>36</v>
      </c>
      <c r="L764" s="51">
        <v>3917.98815522</v>
      </c>
      <c r="M764" s="51">
        <v>808605.09586899995</v>
      </c>
      <c r="N764" s="51">
        <v>18.563092982099999</v>
      </c>
      <c r="O764" s="51">
        <v>18.563092982099999</v>
      </c>
    </row>
    <row r="765" spans="1:15" x14ac:dyDescent="0.25">
      <c r="A765" s="50">
        <v>764</v>
      </c>
      <c r="B765" s="51">
        <v>8492</v>
      </c>
      <c r="C765" s="51">
        <v>8492</v>
      </c>
      <c r="D765" s="51">
        <v>10</v>
      </c>
      <c r="E765" s="50" t="s">
        <v>209</v>
      </c>
      <c r="F765" s="50" t="s">
        <v>182</v>
      </c>
      <c r="G765" s="50" t="s">
        <v>217</v>
      </c>
      <c r="H765" s="52">
        <v>39513</v>
      </c>
      <c r="I765" s="50" t="s">
        <v>61</v>
      </c>
      <c r="J765" s="50" t="s">
        <v>6</v>
      </c>
      <c r="K765" s="50" t="s">
        <v>36</v>
      </c>
      <c r="L765" s="51">
        <v>3272.6328260400001</v>
      </c>
      <c r="M765" s="51">
        <v>431256.13252799999</v>
      </c>
      <c r="N765" s="51">
        <v>9.9003181257400001</v>
      </c>
      <c r="O765" s="51">
        <v>9.9003181257400001</v>
      </c>
    </row>
    <row r="766" spans="1:15" x14ac:dyDescent="0.25">
      <c r="A766" s="50">
        <v>765</v>
      </c>
      <c r="B766" s="51">
        <v>8495</v>
      </c>
      <c r="C766" s="51">
        <v>8495</v>
      </c>
      <c r="D766" s="51">
        <v>96</v>
      </c>
      <c r="E766" s="50" t="s">
        <v>209</v>
      </c>
      <c r="F766" s="50" t="s">
        <v>182</v>
      </c>
      <c r="G766" s="50" t="s">
        <v>217</v>
      </c>
      <c r="H766" s="52">
        <v>39505</v>
      </c>
      <c r="I766" s="50" t="s">
        <v>61</v>
      </c>
      <c r="J766" s="50" t="s">
        <v>6</v>
      </c>
      <c r="K766" s="50" t="s">
        <v>36</v>
      </c>
      <c r="L766" s="51">
        <v>3320.32263474</v>
      </c>
      <c r="M766" s="51">
        <v>636405.34350299998</v>
      </c>
      <c r="N766" s="51">
        <v>14.609914810199999</v>
      </c>
      <c r="O766" s="51">
        <v>14.609914810199999</v>
      </c>
    </row>
    <row r="767" spans="1:15" x14ac:dyDescent="0.25">
      <c r="A767" s="50">
        <v>766</v>
      </c>
      <c r="B767" s="51">
        <v>8797</v>
      </c>
      <c r="C767" s="51">
        <v>8797</v>
      </c>
      <c r="D767" s="51">
        <v>63.7</v>
      </c>
      <c r="E767" s="50" t="s">
        <v>209</v>
      </c>
      <c r="F767" s="50" t="s">
        <v>182</v>
      </c>
      <c r="G767" s="50" t="s">
        <v>427</v>
      </c>
      <c r="H767" s="52">
        <v>37607</v>
      </c>
      <c r="I767" s="50" t="s">
        <v>61</v>
      </c>
      <c r="J767" s="50" t="s">
        <v>6</v>
      </c>
      <c r="K767" s="50" t="s">
        <v>36</v>
      </c>
      <c r="L767" s="51">
        <v>9328.8581182599992</v>
      </c>
      <c r="M767" s="51">
        <v>2784667.4627999999</v>
      </c>
      <c r="N767" s="51">
        <v>63.927424276899998</v>
      </c>
      <c r="O767" s="51">
        <v>63.7</v>
      </c>
    </row>
    <row r="768" spans="1:15" x14ac:dyDescent="0.25">
      <c r="A768" s="50">
        <v>767</v>
      </c>
      <c r="B768" s="51">
        <v>8800</v>
      </c>
      <c r="C768" s="51">
        <v>8800</v>
      </c>
      <c r="D768" s="51">
        <v>82.7</v>
      </c>
      <c r="E768" s="50" t="s">
        <v>209</v>
      </c>
      <c r="F768" s="50" t="s">
        <v>182</v>
      </c>
      <c r="G768" s="50" t="s">
        <v>427</v>
      </c>
      <c r="H768" s="52">
        <v>37607</v>
      </c>
      <c r="I768" s="50" t="s">
        <v>61</v>
      </c>
      <c r="J768" s="50" t="s">
        <v>6</v>
      </c>
      <c r="K768" s="50" t="s">
        <v>36</v>
      </c>
      <c r="L768" s="51">
        <v>11393.1376815</v>
      </c>
      <c r="M768" s="51">
        <v>3659446.1269999999</v>
      </c>
      <c r="N768" s="51">
        <v>84.009659431399996</v>
      </c>
      <c r="O768" s="51">
        <v>82.7</v>
      </c>
    </row>
    <row r="769" spans="1:15" x14ac:dyDescent="0.25">
      <c r="A769" s="50">
        <v>768</v>
      </c>
      <c r="B769" s="51">
        <v>8943</v>
      </c>
      <c r="C769" s="51">
        <v>8943</v>
      </c>
      <c r="D769" s="51">
        <v>9</v>
      </c>
      <c r="E769" s="50" t="s">
        <v>209</v>
      </c>
      <c r="F769" s="50" t="s">
        <v>350</v>
      </c>
      <c r="G769" s="50" t="s">
        <v>428</v>
      </c>
      <c r="H769" s="52">
        <v>37620</v>
      </c>
      <c r="I769" s="50" t="s">
        <v>61</v>
      </c>
      <c r="J769" s="50" t="s">
        <v>6</v>
      </c>
      <c r="K769" s="50" t="s">
        <v>36</v>
      </c>
      <c r="L769" s="51">
        <v>3949.0709379300001</v>
      </c>
      <c r="M769" s="51">
        <v>872895.76691600005</v>
      </c>
      <c r="N769" s="51">
        <v>20.039009607699999</v>
      </c>
      <c r="O769" s="51">
        <v>9</v>
      </c>
    </row>
    <row r="770" spans="1:15" x14ac:dyDescent="0.25">
      <c r="A770" s="50">
        <v>769</v>
      </c>
      <c r="B770" s="51">
        <v>8944</v>
      </c>
      <c r="C770" s="51">
        <v>8944</v>
      </c>
      <c r="D770" s="51">
        <v>9</v>
      </c>
      <c r="E770" s="50" t="s">
        <v>209</v>
      </c>
      <c r="F770" s="50" t="s">
        <v>350</v>
      </c>
      <c r="G770" s="50" t="s">
        <v>428</v>
      </c>
      <c r="H770" s="52">
        <v>37620</v>
      </c>
      <c r="I770" s="50" t="s">
        <v>61</v>
      </c>
      <c r="J770" s="50" t="s">
        <v>6</v>
      </c>
      <c r="K770" s="50" t="s">
        <v>36</v>
      </c>
      <c r="L770" s="51">
        <v>2575.2969374099998</v>
      </c>
      <c r="M770" s="51">
        <v>414766.85538600001</v>
      </c>
      <c r="N770" s="51">
        <v>9.5217748957299992</v>
      </c>
      <c r="O770" s="51">
        <v>9</v>
      </c>
    </row>
    <row r="771" spans="1:15" x14ac:dyDescent="0.25">
      <c r="A771" s="50">
        <v>770</v>
      </c>
      <c r="B771" s="51">
        <v>8945</v>
      </c>
      <c r="C771" s="51">
        <v>8945</v>
      </c>
      <c r="D771" s="51">
        <v>10</v>
      </c>
      <c r="E771" s="50" t="s">
        <v>209</v>
      </c>
      <c r="F771" s="50" t="s">
        <v>350</v>
      </c>
      <c r="G771" s="50" t="s">
        <v>428</v>
      </c>
      <c r="H771" s="52">
        <v>37620</v>
      </c>
      <c r="I771" s="50" t="s">
        <v>61</v>
      </c>
      <c r="J771" s="50" t="s">
        <v>6</v>
      </c>
      <c r="K771" s="50" t="s">
        <v>36</v>
      </c>
      <c r="L771" s="51">
        <v>2643.0575536199999</v>
      </c>
      <c r="M771" s="51">
        <v>436603.28065099998</v>
      </c>
      <c r="N771" s="51">
        <v>10.0230722468</v>
      </c>
      <c r="O771" s="51">
        <v>10</v>
      </c>
    </row>
    <row r="772" spans="1:15" x14ac:dyDescent="0.25">
      <c r="A772" s="50">
        <v>771</v>
      </c>
      <c r="B772" s="51">
        <v>8946</v>
      </c>
      <c r="C772" s="51">
        <v>8946</v>
      </c>
      <c r="D772" s="51">
        <v>5</v>
      </c>
      <c r="E772" s="50" t="s">
        <v>209</v>
      </c>
      <c r="F772" s="50" t="s">
        <v>350</v>
      </c>
      <c r="G772" s="50" t="s">
        <v>428</v>
      </c>
      <c r="H772" s="52">
        <v>37620</v>
      </c>
      <c r="I772" s="50" t="s">
        <v>61</v>
      </c>
      <c r="J772" s="50" t="s">
        <v>6</v>
      </c>
      <c r="K772" s="50" t="s">
        <v>36</v>
      </c>
      <c r="L772" s="51">
        <v>1975.61929962</v>
      </c>
      <c r="M772" s="51">
        <v>217353.314912</v>
      </c>
      <c r="N772" s="51">
        <v>4.98976548043</v>
      </c>
      <c r="O772" s="51">
        <v>4.98976548043</v>
      </c>
    </row>
    <row r="773" spans="1:15" x14ac:dyDescent="0.25">
      <c r="A773" s="50">
        <v>772</v>
      </c>
      <c r="B773" s="51">
        <v>8947</v>
      </c>
      <c r="C773" s="51">
        <v>8947</v>
      </c>
      <c r="D773" s="51">
        <v>4.8</v>
      </c>
      <c r="E773" s="50" t="s">
        <v>209</v>
      </c>
      <c r="F773" s="50" t="s">
        <v>350</v>
      </c>
      <c r="G773" s="50" t="s">
        <v>428</v>
      </c>
      <c r="H773" s="52">
        <v>37620</v>
      </c>
      <c r="I773" s="50" t="s">
        <v>61</v>
      </c>
      <c r="J773" s="50" t="s">
        <v>6</v>
      </c>
      <c r="K773" s="50" t="s">
        <v>36</v>
      </c>
      <c r="L773" s="51">
        <v>1880.0152038599999</v>
      </c>
      <c r="M773" s="51">
        <v>194195.52285099999</v>
      </c>
      <c r="N773" s="51">
        <v>4.4581336004500001</v>
      </c>
      <c r="O773" s="51">
        <v>4.4581336004500001</v>
      </c>
    </row>
    <row r="774" spans="1:15" x14ac:dyDescent="0.25">
      <c r="A774" s="50">
        <v>773</v>
      </c>
      <c r="B774" s="51">
        <v>8949</v>
      </c>
      <c r="C774" s="51">
        <v>8949</v>
      </c>
      <c r="D774" s="51">
        <v>26.32</v>
      </c>
      <c r="E774" s="50" t="s">
        <v>209</v>
      </c>
      <c r="F774" s="50" t="s">
        <v>350</v>
      </c>
      <c r="G774" s="50" t="s">
        <v>428</v>
      </c>
      <c r="H774" s="52">
        <v>37620</v>
      </c>
      <c r="I774" s="50" t="s">
        <v>61</v>
      </c>
      <c r="J774" s="50" t="s">
        <v>6</v>
      </c>
      <c r="K774" s="50" t="s">
        <v>36</v>
      </c>
      <c r="L774" s="51">
        <v>5299.6099788800002</v>
      </c>
      <c r="M774" s="51">
        <v>1318852.2845099999</v>
      </c>
      <c r="N774" s="51">
        <v>30.276803487999999</v>
      </c>
      <c r="O774" s="51">
        <v>26.32</v>
      </c>
    </row>
    <row r="775" spans="1:15" x14ac:dyDescent="0.25">
      <c r="A775" s="50">
        <v>774</v>
      </c>
      <c r="B775" s="51">
        <v>8950</v>
      </c>
      <c r="C775" s="51">
        <v>8950</v>
      </c>
      <c r="D775" s="51">
        <v>19.5</v>
      </c>
      <c r="E775" s="50" t="s">
        <v>209</v>
      </c>
      <c r="F775" s="50" t="s">
        <v>350</v>
      </c>
      <c r="G775" s="50" t="s">
        <v>428</v>
      </c>
      <c r="H775" s="52">
        <v>37620</v>
      </c>
      <c r="I775" s="50" t="s">
        <v>61</v>
      </c>
      <c r="J775" s="50" t="s">
        <v>6</v>
      </c>
      <c r="K775" s="50" t="s">
        <v>36</v>
      </c>
      <c r="L775" s="51">
        <v>2663.7226234999998</v>
      </c>
      <c r="M775" s="51">
        <v>443393.01656399999</v>
      </c>
      <c r="N775" s="51">
        <v>10.178943758999999</v>
      </c>
      <c r="O775" s="51">
        <v>10.178943758999999</v>
      </c>
    </row>
    <row r="776" spans="1:15" x14ac:dyDescent="0.25">
      <c r="A776" s="50">
        <v>775</v>
      </c>
      <c r="B776" s="51">
        <v>8951</v>
      </c>
      <c r="C776" s="51">
        <v>8951</v>
      </c>
      <c r="D776" s="51">
        <v>14</v>
      </c>
      <c r="E776" s="50" t="s">
        <v>209</v>
      </c>
      <c r="F776" s="50" t="s">
        <v>350</v>
      </c>
      <c r="G776" s="50" t="s">
        <v>428</v>
      </c>
      <c r="H776" s="52">
        <v>37620</v>
      </c>
      <c r="I776" s="50" t="s">
        <v>61</v>
      </c>
      <c r="J776" s="50" t="s">
        <v>6</v>
      </c>
      <c r="K776" s="50" t="s">
        <v>36</v>
      </c>
      <c r="L776" s="51">
        <v>3966.8516287900002</v>
      </c>
      <c r="M776" s="51">
        <v>874271.83919900004</v>
      </c>
      <c r="N776" s="51">
        <v>20.070600006799999</v>
      </c>
      <c r="O776" s="51">
        <v>14</v>
      </c>
    </row>
    <row r="777" spans="1:15" x14ac:dyDescent="0.25">
      <c r="A777" s="50">
        <v>776</v>
      </c>
      <c r="B777" s="51">
        <v>8952</v>
      </c>
      <c r="C777" s="51">
        <v>8952</v>
      </c>
      <c r="D777" s="51">
        <v>8.8000000000000007</v>
      </c>
      <c r="E777" s="50" t="s">
        <v>209</v>
      </c>
      <c r="F777" s="50" t="s">
        <v>350</v>
      </c>
      <c r="G777" s="50" t="s">
        <v>428</v>
      </c>
      <c r="H777" s="52">
        <v>37620</v>
      </c>
      <c r="I777" s="50" t="s">
        <v>61</v>
      </c>
      <c r="J777" s="50" t="s">
        <v>6</v>
      </c>
      <c r="K777" s="50" t="s">
        <v>36</v>
      </c>
      <c r="L777" s="51">
        <v>3514.5655341400002</v>
      </c>
      <c r="M777" s="51">
        <v>427119.07667699998</v>
      </c>
      <c r="N777" s="51">
        <v>9.8053440118899999</v>
      </c>
      <c r="O777" s="51">
        <v>8.8000000000000007</v>
      </c>
    </row>
    <row r="778" spans="1:15" x14ac:dyDescent="0.25">
      <c r="A778" s="50">
        <v>777</v>
      </c>
      <c r="B778" s="51">
        <v>8954</v>
      </c>
      <c r="C778" s="51">
        <v>8954</v>
      </c>
      <c r="D778" s="51">
        <v>122.5</v>
      </c>
      <c r="E778" s="50" t="s">
        <v>209</v>
      </c>
      <c r="F778" s="50" t="s">
        <v>350</v>
      </c>
      <c r="G778" s="50" t="s">
        <v>428</v>
      </c>
      <c r="H778" s="52">
        <v>37620</v>
      </c>
      <c r="I778" s="50" t="s">
        <v>61</v>
      </c>
      <c r="J778" s="50" t="s">
        <v>6</v>
      </c>
      <c r="K778" s="50" t="s">
        <v>36</v>
      </c>
      <c r="L778" s="51">
        <v>12168.0659387</v>
      </c>
      <c r="M778" s="51">
        <v>4479070.2406099997</v>
      </c>
      <c r="N778" s="51">
        <v>102.825715265</v>
      </c>
      <c r="O778" s="51">
        <v>102.825715265</v>
      </c>
    </row>
    <row r="779" spans="1:15" x14ac:dyDescent="0.25">
      <c r="A779" s="50">
        <v>778</v>
      </c>
      <c r="B779" s="51">
        <v>8964</v>
      </c>
      <c r="C779" s="51">
        <v>8964</v>
      </c>
      <c r="D779" s="51">
        <v>12</v>
      </c>
      <c r="E779" s="50" t="s">
        <v>209</v>
      </c>
      <c r="F779" s="50" t="s">
        <v>350</v>
      </c>
      <c r="G779" s="50" t="s">
        <v>429</v>
      </c>
      <c r="H779" s="52">
        <v>37624</v>
      </c>
      <c r="I779" s="50" t="s">
        <v>61</v>
      </c>
      <c r="J779" s="50" t="s">
        <v>6</v>
      </c>
      <c r="K779" s="50" t="s">
        <v>36</v>
      </c>
      <c r="L779" s="51">
        <v>4237.9379249499998</v>
      </c>
      <c r="M779" s="51">
        <v>623127.79926700005</v>
      </c>
      <c r="N779" s="51">
        <v>14.3051031172</v>
      </c>
      <c r="O779" s="51">
        <v>12</v>
      </c>
    </row>
    <row r="780" spans="1:15" x14ac:dyDescent="0.25">
      <c r="A780" s="50">
        <v>779</v>
      </c>
      <c r="B780" s="51">
        <v>9010</v>
      </c>
      <c r="C780" s="51">
        <v>9010</v>
      </c>
      <c r="D780" s="51">
        <v>177</v>
      </c>
      <c r="E780" s="50" t="s">
        <v>209</v>
      </c>
      <c r="F780" s="50" t="s">
        <v>182</v>
      </c>
      <c r="G780" s="50" t="s">
        <v>218</v>
      </c>
      <c r="H780" s="52">
        <v>37560</v>
      </c>
      <c r="I780" s="50" t="s">
        <v>61</v>
      </c>
      <c r="J780" s="50" t="s">
        <v>6</v>
      </c>
      <c r="K780" s="50" t="s">
        <v>36</v>
      </c>
      <c r="L780" s="51">
        <v>894.698576215</v>
      </c>
      <c r="M780" s="51">
        <v>30823.609038499999</v>
      </c>
      <c r="N780" s="51">
        <v>0.70761552647699999</v>
      </c>
      <c r="O780" s="51">
        <v>0.70761552647699999</v>
      </c>
    </row>
    <row r="781" spans="1:15" x14ac:dyDescent="0.25">
      <c r="A781" s="50">
        <v>780</v>
      </c>
      <c r="B781" s="51">
        <v>9013</v>
      </c>
      <c r="C781" s="51">
        <v>9013</v>
      </c>
      <c r="D781" s="51">
        <v>191.67</v>
      </c>
      <c r="E781" s="50" t="s">
        <v>209</v>
      </c>
      <c r="F781" s="50" t="s">
        <v>182</v>
      </c>
      <c r="G781" s="50" t="s">
        <v>218</v>
      </c>
      <c r="H781" s="52">
        <v>37560</v>
      </c>
      <c r="I781" s="50" t="s">
        <v>61</v>
      </c>
      <c r="J781" s="50" t="s">
        <v>6</v>
      </c>
      <c r="K781" s="50" t="s">
        <v>36</v>
      </c>
      <c r="L781" s="51">
        <v>20257.153231699998</v>
      </c>
      <c r="M781" s="51">
        <v>6936696.9968999997</v>
      </c>
      <c r="N781" s="51">
        <v>159.24528796499999</v>
      </c>
      <c r="O781" s="51">
        <v>159.24528796499999</v>
      </c>
    </row>
    <row r="782" spans="1:15" x14ac:dyDescent="0.25">
      <c r="A782" s="50">
        <v>781</v>
      </c>
      <c r="B782" s="51">
        <v>9015</v>
      </c>
      <c r="C782" s="51">
        <v>9015</v>
      </c>
      <c r="D782" s="51">
        <v>75.81</v>
      </c>
      <c r="E782" s="50" t="s">
        <v>209</v>
      </c>
      <c r="F782" s="50" t="s">
        <v>182</v>
      </c>
      <c r="G782" s="50" t="s">
        <v>218</v>
      </c>
      <c r="H782" s="52">
        <v>37560</v>
      </c>
      <c r="I782" s="50" t="s">
        <v>61</v>
      </c>
      <c r="J782" s="50" t="s">
        <v>6</v>
      </c>
      <c r="K782" s="50" t="s">
        <v>36</v>
      </c>
      <c r="L782" s="51">
        <v>8094.1524985300002</v>
      </c>
      <c r="M782" s="51">
        <v>3413822.6856200001</v>
      </c>
      <c r="N782" s="51">
        <v>78.370898552499995</v>
      </c>
      <c r="O782" s="51">
        <v>75.81</v>
      </c>
    </row>
    <row r="783" spans="1:15" x14ac:dyDescent="0.25">
      <c r="A783" s="50">
        <v>782</v>
      </c>
      <c r="B783" s="51">
        <v>9016</v>
      </c>
      <c r="C783" s="51">
        <v>9016</v>
      </c>
      <c r="D783" s="51">
        <v>9</v>
      </c>
      <c r="E783" s="50" t="s">
        <v>209</v>
      </c>
      <c r="F783" s="50" t="s">
        <v>182</v>
      </c>
      <c r="G783" s="50" t="s">
        <v>430</v>
      </c>
      <c r="H783" s="52">
        <v>37558</v>
      </c>
      <c r="I783" s="50" t="s">
        <v>61</v>
      </c>
      <c r="J783" s="50" t="s">
        <v>6</v>
      </c>
      <c r="K783" s="50" t="s">
        <v>36</v>
      </c>
      <c r="L783" s="51">
        <v>2780.7232032100001</v>
      </c>
      <c r="M783" s="51">
        <v>369190.58517699997</v>
      </c>
      <c r="N783" s="51">
        <v>8.4754835156899997</v>
      </c>
      <c r="O783" s="51">
        <v>8.4754835156899997</v>
      </c>
    </row>
    <row r="784" spans="1:15" x14ac:dyDescent="0.25">
      <c r="A784" s="50">
        <v>783</v>
      </c>
      <c r="B784" s="51">
        <v>9017</v>
      </c>
      <c r="C784" s="51">
        <v>9017</v>
      </c>
      <c r="D784" s="51">
        <v>1436</v>
      </c>
      <c r="E784" s="50" t="s">
        <v>209</v>
      </c>
      <c r="F784" s="50" t="s">
        <v>182</v>
      </c>
      <c r="G784" s="50" t="s">
        <v>218</v>
      </c>
      <c r="H784" s="52">
        <v>37560</v>
      </c>
      <c r="I784" s="50" t="s">
        <v>61</v>
      </c>
      <c r="J784" s="50" t="s">
        <v>6</v>
      </c>
      <c r="K784" s="50" t="s">
        <v>36</v>
      </c>
      <c r="L784" s="51">
        <v>56793.506398099998</v>
      </c>
      <c r="M784" s="51">
        <v>51841431.140900001</v>
      </c>
      <c r="N784" s="51">
        <v>1190.12025958</v>
      </c>
      <c r="O784" s="51">
        <v>1190.12025958</v>
      </c>
    </row>
    <row r="785" spans="1:15" x14ac:dyDescent="0.25">
      <c r="A785" s="50">
        <v>784</v>
      </c>
      <c r="B785" s="51">
        <v>9021</v>
      </c>
      <c r="C785" s="51">
        <v>9021</v>
      </c>
      <c r="D785" s="51">
        <v>27.94</v>
      </c>
      <c r="E785" s="50" t="s">
        <v>209</v>
      </c>
      <c r="F785" s="50" t="s">
        <v>182</v>
      </c>
      <c r="G785" s="50" t="s">
        <v>218</v>
      </c>
      <c r="H785" s="52">
        <v>37560</v>
      </c>
      <c r="I785" s="50" t="s">
        <v>61</v>
      </c>
      <c r="J785" s="50" t="s">
        <v>6</v>
      </c>
      <c r="K785" s="50" t="s">
        <v>36</v>
      </c>
      <c r="L785" s="51">
        <v>4470.8894366499999</v>
      </c>
      <c r="M785" s="51">
        <v>1221047.8004399999</v>
      </c>
      <c r="N785" s="51">
        <v>28.031512503399998</v>
      </c>
      <c r="O785" s="51">
        <v>27.94</v>
      </c>
    </row>
    <row r="786" spans="1:15" x14ac:dyDescent="0.25">
      <c r="A786" s="50">
        <v>785</v>
      </c>
      <c r="B786" s="51">
        <v>9095</v>
      </c>
      <c r="C786" s="51">
        <v>9095</v>
      </c>
      <c r="D786" s="51">
        <v>19.63</v>
      </c>
      <c r="E786" s="50" t="s">
        <v>209</v>
      </c>
      <c r="F786" s="50" t="s">
        <v>182</v>
      </c>
      <c r="G786" s="50" t="s">
        <v>431</v>
      </c>
      <c r="H786" s="52">
        <v>37572</v>
      </c>
      <c r="I786" s="50" t="s">
        <v>61</v>
      </c>
      <c r="J786" s="50" t="s">
        <v>6</v>
      </c>
      <c r="K786" s="50" t="s">
        <v>36</v>
      </c>
      <c r="L786" s="51">
        <v>3929.2913887999998</v>
      </c>
      <c r="M786" s="51">
        <v>858787.49664899998</v>
      </c>
      <c r="N786" s="51">
        <v>19.7151269929</v>
      </c>
      <c r="O786" s="51">
        <v>19.63</v>
      </c>
    </row>
    <row r="787" spans="1:15" x14ac:dyDescent="0.25">
      <c r="A787" s="50">
        <v>786</v>
      </c>
      <c r="B787" s="51">
        <v>9141</v>
      </c>
      <c r="C787" s="51">
        <v>9141</v>
      </c>
      <c r="D787" s="51">
        <v>20</v>
      </c>
      <c r="E787" s="50" t="s">
        <v>209</v>
      </c>
      <c r="F787" s="50" t="s">
        <v>182</v>
      </c>
      <c r="G787" s="50" t="s">
        <v>432</v>
      </c>
      <c r="H787" s="52">
        <v>37620</v>
      </c>
      <c r="I787" s="50" t="s">
        <v>61</v>
      </c>
      <c r="J787" s="50" t="s">
        <v>6</v>
      </c>
      <c r="K787" s="50" t="s">
        <v>36</v>
      </c>
      <c r="L787" s="51">
        <v>3842.3595939800002</v>
      </c>
      <c r="M787" s="51">
        <v>820482.24082299997</v>
      </c>
      <c r="N787" s="51">
        <v>18.835755802600001</v>
      </c>
      <c r="O787" s="51">
        <v>18.835755802600001</v>
      </c>
    </row>
    <row r="788" spans="1:15" x14ac:dyDescent="0.25">
      <c r="A788" s="50">
        <v>787</v>
      </c>
      <c r="B788" s="51">
        <v>9195</v>
      </c>
      <c r="C788" s="51">
        <v>9195</v>
      </c>
      <c r="D788" s="51">
        <v>1.5</v>
      </c>
      <c r="E788" s="50" t="s">
        <v>209</v>
      </c>
      <c r="F788" s="50" t="s">
        <v>182</v>
      </c>
      <c r="G788" s="50" t="s">
        <v>373</v>
      </c>
      <c r="H788" s="52">
        <v>37550</v>
      </c>
      <c r="I788" s="50" t="s">
        <v>61</v>
      </c>
      <c r="J788" s="50" t="s">
        <v>6</v>
      </c>
      <c r="K788" s="50" t="s">
        <v>36</v>
      </c>
      <c r="L788" s="51">
        <v>804.50414589800005</v>
      </c>
      <c r="M788" s="51">
        <v>30167.226250200001</v>
      </c>
      <c r="N788" s="51">
        <v>0.69254699080500004</v>
      </c>
      <c r="O788" s="51">
        <v>0.69254699080500004</v>
      </c>
    </row>
    <row r="789" spans="1:15" x14ac:dyDescent="0.25">
      <c r="A789" s="50">
        <v>788</v>
      </c>
      <c r="B789" s="51">
        <v>9273</v>
      </c>
      <c r="C789" s="51">
        <v>9273</v>
      </c>
      <c r="D789" s="51">
        <v>1.2</v>
      </c>
      <c r="E789" s="50" t="s">
        <v>130</v>
      </c>
      <c r="F789" s="50" t="s">
        <v>182</v>
      </c>
      <c r="G789" s="50" t="s">
        <v>215</v>
      </c>
      <c r="H789" s="52">
        <v>40030</v>
      </c>
      <c r="I789" s="50" t="s">
        <v>61</v>
      </c>
      <c r="J789" s="50" t="s">
        <v>6</v>
      </c>
      <c r="K789" s="50" t="s">
        <v>36</v>
      </c>
      <c r="L789" s="51">
        <v>11104.6057912</v>
      </c>
      <c r="M789" s="51">
        <v>7809209.0902399998</v>
      </c>
      <c r="N789" s="51">
        <v>179.275489604</v>
      </c>
      <c r="O789" s="51">
        <v>1.2</v>
      </c>
    </row>
    <row r="790" spans="1:15" x14ac:dyDescent="0.25">
      <c r="A790" s="50">
        <v>789</v>
      </c>
      <c r="B790" s="51">
        <v>9276</v>
      </c>
      <c r="C790" s="51">
        <v>9276</v>
      </c>
      <c r="D790" s="51">
        <v>16</v>
      </c>
      <c r="E790" s="50" t="s">
        <v>209</v>
      </c>
      <c r="F790" s="50" t="s">
        <v>350</v>
      </c>
      <c r="G790" s="50" t="s">
        <v>297</v>
      </c>
      <c r="H790" s="52">
        <v>40028</v>
      </c>
      <c r="I790" s="50" t="s">
        <v>61</v>
      </c>
      <c r="J790" s="50" t="s">
        <v>6</v>
      </c>
      <c r="K790" s="50" t="s">
        <v>36</v>
      </c>
      <c r="L790" s="51">
        <v>2835.1125360999999</v>
      </c>
      <c r="M790" s="51">
        <v>341247.06503</v>
      </c>
      <c r="N790" s="51">
        <v>7.8339859968500001</v>
      </c>
      <c r="O790" s="51">
        <v>7.8339859968500001</v>
      </c>
    </row>
    <row r="791" spans="1:15" x14ac:dyDescent="0.25">
      <c r="A791" s="50">
        <v>790</v>
      </c>
      <c r="B791" s="51">
        <v>9277</v>
      </c>
      <c r="C791" s="51">
        <v>9277</v>
      </c>
      <c r="D791" s="51">
        <v>14.5</v>
      </c>
      <c r="E791" s="50" t="s">
        <v>209</v>
      </c>
      <c r="F791" s="50" t="s">
        <v>182</v>
      </c>
      <c r="G791" s="50" t="s">
        <v>297</v>
      </c>
      <c r="H791" s="52">
        <v>40024</v>
      </c>
      <c r="I791" s="50" t="s">
        <v>61</v>
      </c>
      <c r="J791" s="50" t="s">
        <v>6</v>
      </c>
      <c r="K791" s="50" t="s">
        <v>36</v>
      </c>
      <c r="L791" s="51">
        <v>3263.6446479800002</v>
      </c>
      <c r="M791" s="51">
        <v>632842.98287299997</v>
      </c>
      <c r="N791" s="51">
        <v>14.528133936</v>
      </c>
      <c r="O791" s="51">
        <v>14.5</v>
      </c>
    </row>
    <row r="792" spans="1:15" x14ac:dyDescent="0.25">
      <c r="A792" s="50">
        <v>791</v>
      </c>
      <c r="B792" s="51">
        <v>9278</v>
      </c>
      <c r="C792" s="51">
        <v>9278</v>
      </c>
      <c r="D792" s="51">
        <v>17.5</v>
      </c>
      <c r="E792" s="50" t="s">
        <v>209</v>
      </c>
      <c r="F792" s="50" t="s">
        <v>182</v>
      </c>
      <c r="G792" s="50" t="s">
        <v>297</v>
      </c>
      <c r="H792" s="52">
        <v>40024</v>
      </c>
      <c r="I792" s="50" t="s">
        <v>61</v>
      </c>
      <c r="J792" s="50" t="s">
        <v>6</v>
      </c>
      <c r="K792" s="50" t="s">
        <v>36</v>
      </c>
      <c r="L792" s="51">
        <v>3681.90500948</v>
      </c>
      <c r="M792" s="51">
        <v>682777.09318900004</v>
      </c>
      <c r="N792" s="51">
        <v>15.674467959299999</v>
      </c>
      <c r="O792" s="51">
        <v>15.674467959299999</v>
      </c>
    </row>
    <row r="793" spans="1:15" x14ac:dyDescent="0.25">
      <c r="A793" s="50">
        <v>792</v>
      </c>
      <c r="B793" s="51">
        <v>9281</v>
      </c>
      <c r="C793" s="51">
        <v>9281</v>
      </c>
      <c r="D793" s="51">
        <v>155</v>
      </c>
      <c r="E793" s="50" t="s">
        <v>209</v>
      </c>
      <c r="F793" s="50" t="s">
        <v>350</v>
      </c>
      <c r="G793" s="50" t="s">
        <v>297</v>
      </c>
      <c r="H793" s="52">
        <v>40028</v>
      </c>
      <c r="I793" s="50" t="s">
        <v>61</v>
      </c>
      <c r="J793" s="50" t="s">
        <v>6</v>
      </c>
      <c r="K793" s="50" t="s">
        <v>36</v>
      </c>
      <c r="L793" s="51">
        <v>19704.6512119</v>
      </c>
      <c r="M793" s="51">
        <v>7116229.0608700002</v>
      </c>
      <c r="N793" s="51">
        <v>163.36679352300001</v>
      </c>
      <c r="O793" s="51">
        <v>155</v>
      </c>
    </row>
    <row r="794" spans="1:15" x14ac:dyDescent="0.25">
      <c r="A794" s="50">
        <v>793</v>
      </c>
      <c r="B794" s="51">
        <v>9283</v>
      </c>
      <c r="C794" s="51">
        <v>9283</v>
      </c>
      <c r="D794" s="51">
        <v>20</v>
      </c>
      <c r="E794" s="50" t="s">
        <v>209</v>
      </c>
      <c r="F794" s="50" t="s">
        <v>350</v>
      </c>
      <c r="G794" s="50" t="s">
        <v>297</v>
      </c>
      <c r="H794" s="52">
        <v>40028</v>
      </c>
      <c r="I794" s="50" t="s">
        <v>61</v>
      </c>
      <c r="J794" s="50" t="s">
        <v>6</v>
      </c>
      <c r="K794" s="50" t="s">
        <v>36</v>
      </c>
      <c r="L794" s="51">
        <v>3903.6877001900002</v>
      </c>
      <c r="M794" s="51">
        <v>842947.86096099997</v>
      </c>
      <c r="N794" s="51">
        <v>19.3514975382</v>
      </c>
      <c r="O794" s="51">
        <v>19.3514975382</v>
      </c>
    </row>
    <row r="795" spans="1:15" x14ac:dyDescent="0.25">
      <c r="A795" s="50">
        <v>794</v>
      </c>
      <c r="B795" s="51">
        <v>9284</v>
      </c>
      <c r="C795" s="51">
        <v>9284</v>
      </c>
      <c r="D795" s="51">
        <v>150.5</v>
      </c>
      <c r="E795" s="50" t="s">
        <v>209</v>
      </c>
      <c r="F795" s="50" t="s">
        <v>350</v>
      </c>
      <c r="G795" s="50" t="s">
        <v>297</v>
      </c>
      <c r="H795" s="52">
        <v>40028</v>
      </c>
      <c r="I795" s="50" t="s">
        <v>61</v>
      </c>
      <c r="J795" s="50" t="s">
        <v>6</v>
      </c>
      <c r="K795" s="50" t="s">
        <v>36</v>
      </c>
      <c r="L795" s="51">
        <v>14264.0004739</v>
      </c>
      <c r="M795" s="51">
        <v>5964758.3865599995</v>
      </c>
      <c r="N795" s="51">
        <v>136.93255844000001</v>
      </c>
      <c r="O795" s="51">
        <v>136.93255844000001</v>
      </c>
    </row>
    <row r="796" spans="1:15" x14ac:dyDescent="0.25">
      <c r="A796" s="50">
        <v>795</v>
      </c>
      <c r="B796" s="51">
        <v>9285</v>
      </c>
      <c r="C796" s="51">
        <v>9285</v>
      </c>
      <c r="D796" s="51">
        <v>40</v>
      </c>
      <c r="E796" s="50" t="s">
        <v>209</v>
      </c>
      <c r="F796" s="50" t="s">
        <v>350</v>
      </c>
      <c r="G796" s="50" t="s">
        <v>297</v>
      </c>
      <c r="H796" s="52">
        <v>40028</v>
      </c>
      <c r="I796" s="50" t="s">
        <v>61</v>
      </c>
      <c r="J796" s="50" t="s">
        <v>6</v>
      </c>
      <c r="K796" s="50" t="s">
        <v>36</v>
      </c>
      <c r="L796" s="51">
        <v>8361.4615716400003</v>
      </c>
      <c r="M796" s="51">
        <v>1671570.9175199999</v>
      </c>
      <c r="N796" s="51">
        <v>38.374141502000001</v>
      </c>
      <c r="O796" s="51">
        <v>38.374141502000001</v>
      </c>
    </row>
    <row r="797" spans="1:15" x14ac:dyDescent="0.25">
      <c r="A797" s="50">
        <v>796</v>
      </c>
      <c r="B797" s="51">
        <v>9296</v>
      </c>
      <c r="C797" s="51">
        <v>9296</v>
      </c>
      <c r="D797" s="51">
        <v>32.43</v>
      </c>
      <c r="E797" s="50" t="s">
        <v>209</v>
      </c>
      <c r="F797" s="50" t="s">
        <v>182</v>
      </c>
      <c r="G797" s="50" t="s">
        <v>214</v>
      </c>
      <c r="H797" s="52">
        <v>40035</v>
      </c>
      <c r="I797" s="50" t="s">
        <v>61</v>
      </c>
      <c r="J797" s="50" t="s">
        <v>6</v>
      </c>
      <c r="K797" s="50" t="s">
        <v>36</v>
      </c>
      <c r="L797" s="51">
        <v>4767.4346892000003</v>
      </c>
      <c r="M797" s="51">
        <v>1348455.90032</v>
      </c>
      <c r="N797" s="51">
        <v>30.956411711600001</v>
      </c>
      <c r="O797" s="51">
        <v>30.956411711600001</v>
      </c>
    </row>
    <row r="798" spans="1:15" x14ac:dyDescent="0.25">
      <c r="A798" s="50">
        <v>797</v>
      </c>
      <c r="B798" s="51">
        <v>9302</v>
      </c>
      <c r="C798" s="51">
        <v>9302</v>
      </c>
      <c r="D798" s="51">
        <v>5</v>
      </c>
      <c r="E798" s="50" t="s">
        <v>209</v>
      </c>
      <c r="F798" s="50" t="s">
        <v>182</v>
      </c>
      <c r="G798" s="50" t="s">
        <v>215</v>
      </c>
      <c r="H798" s="52">
        <v>40030</v>
      </c>
      <c r="I798" s="50" t="s">
        <v>61</v>
      </c>
      <c r="J798" s="50" t="s">
        <v>6</v>
      </c>
      <c r="K798" s="50" t="s">
        <v>36</v>
      </c>
      <c r="L798" s="51">
        <v>1952.39438133</v>
      </c>
      <c r="M798" s="51">
        <v>211750.03677100001</v>
      </c>
      <c r="N798" s="51">
        <v>4.8611313997599996</v>
      </c>
      <c r="O798" s="51">
        <v>4.8611313997599996</v>
      </c>
    </row>
    <row r="799" spans="1:15" x14ac:dyDescent="0.25">
      <c r="A799" s="50">
        <v>798</v>
      </c>
      <c r="B799" s="51">
        <v>9303</v>
      </c>
      <c r="C799" s="51">
        <v>9303</v>
      </c>
      <c r="D799" s="51">
        <v>10</v>
      </c>
      <c r="E799" s="50" t="s">
        <v>209</v>
      </c>
      <c r="F799" s="50" t="s">
        <v>182</v>
      </c>
      <c r="G799" s="50" t="s">
        <v>215</v>
      </c>
      <c r="H799" s="52">
        <v>40030</v>
      </c>
      <c r="I799" s="50" t="s">
        <v>61</v>
      </c>
      <c r="J799" s="50" t="s">
        <v>6</v>
      </c>
      <c r="K799" s="50" t="s">
        <v>36</v>
      </c>
      <c r="L799" s="51">
        <v>3404.4004547200002</v>
      </c>
      <c r="M799" s="51">
        <v>517054.47904200002</v>
      </c>
      <c r="N799" s="51">
        <v>11.869985015299999</v>
      </c>
      <c r="O799" s="51">
        <v>10</v>
      </c>
    </row>
    <row r="800" spans="1:15" x14ac:dyDescent="0.25">
      <c r="A800" s="50">
        <v>799</v>
      </c>
      <c r="B800" s="51">
        <v>9304</v>
      </c>
      <c r="C800" s="51">
        <v>9304</v>
      </c>
      <c r="D800" s="51">
        <v>84</v>
      </c>
      <c r="E800" s="50" t="s">
        <v>209</v>
      </c>
      <c r="F800" s="50" t="s">
        <v>182</v>
      </c>
      <c r="G800" s="50" t="s">
        <v>215</v>
      </c>
      <c r="H800" s="52">
        <v>40030</v>
      </c>
      <c r="I800" s="50" t="s">
        <v>61</v>
      </c>
      <c r="J800" s="50" t="s">
        <v>6</v>
      </c>
      <c r="K800" s="50" t="s">
        <v>36</v>
      </c>
      <c r="L800" s="51">
        <v>26091.991048299999</v>
      </c>
      <c r="M800" s="51">
        <v>10477284.477700001</v>
      </c>
      <c r="N800" s="51">
        <v>240.52631742400001</v>
      </c>
      <c r="O800" s="51">
        <v>84</v>
      </c>
    </row>
    <row r="801" spans="1:15" x14ac:dyDescent="0.25">
      <c r="A801" s="50">
        <v>800</v>
      </c>
      <c r="B801" s="51">
        <v>9308</v>
      </c>
      <c r="C801" s="51">
        <v>9308</v>
      </c>
      <c r="D801" s="51">
        <v>195.19</v>
      </c>
      <c r="E801" s="50" t="s">
        <v>134</v>
      </c>
      <c r="F801" s="50" t="s">
        <v>182</v>
      </c>
      <c r="G801" s="50" t="s">
        <v>433</v>
      </c>
      <c r="H801" s="52">
        <v>40016</v>
      </c>
      <c r="I801" s="50" t="s">
        <v>61</v>
      </c>
      <c r="J801" s="50" t="s">
        <v>62</v>
      </c>
      <c r="K801" s="50" t="s">
        <v>36</v>
      </c>
      <c r="L801" s="51">
        <v>15556.082175400001</v>
      </c>
      <c r="M801" s="51">
        <v>8591085.0737900008</v>
      </c>
      <c r="N801" s="51">
        <v>197.22496414700001</v>
      </c>
      <c r="O801" s="51">
        <v>195.19</v>
      </c>
    </row>
    <row r="802" spans="1:15" x14ac:dyDescent="0.25">
      <c r="A802" s="50">
        <v>801</v>
      </c>
      <c r="B802" s="51">
        <v>9311</v>
      </c>
      <c r="C802" s="51">
        <v>9311</v>
      </c>
      <c r="D802" s="51">
        <v>40</v>
      </c>
      <c r="E802" s="50" t="s">
        <v>209</v>
      </c>
      <c r="F802" s="50" t="s">
        <v>182</v>
      </c>
      <c r="G802" s="50" t="s">
        <v>421</v>
      </c>
      <c r="H802" s="52">
        <v>40108</v>
      </c>
      <c r="I802" s="50" t="s">
        <v>61</v>
      </c>
      <c r="J802" s="50" t="s">
        <v>6</v>
      </c>
      <c r="K802" s="50" t="s">
        <v>36</v>
      </c>
      <c r="L802" s="51">
        <v>6495.75079998</v>
      </c>
      <c r="M802" s="51">
        <v>1729204.5374</v>
      </c>
      <c r="N802" s="51">
        <v>39.697232649999997</v>
      </c>
      <c r="O802" s="51">
        <v>39.697232649999997</v>
      </c>
    </row>
    <row r="803" spans="1:15" x14ac:dyDescent="0.25">
      <c r="A803" s="50">
        <v>802</v>
      </c>
      <c r="B803" s="51">
        <v>9312</v>
      </c>
      <c r="C803" s="51">
        <v>9312</v>
      </c>
      <c r="D803" s="51">
        <v>32</v>
      </c>
      <c r="E803" s="50" t="s">
        <v>209</v>
      </c>
      <c r="F803" s="50" t="s">
        <v>350</v>
      </c>
      <c r="G803" s="50" t="s">
        <v>421</v>
      </c>
      <c r="H803" s="52">
        <v>40108</v>
      </c>
      <c r="I803" s="50" t="s">
        <v>61</v>
      </c>
      <c r="J803" s="50" t="s">
        <v>6</v>
      </c>
      <c r="K803" s="50" t="s">
        <v>36</v>
      </c>
      <c r="L803" s="51">
        <v>5028.4473681199997</v>
      </c>
      <c r="M803" s="51">
        <v>1646412.66705</v>
      </c>
      <c r="N803" s="51">
        <v>37.796585232300004</v>
      </c>
      <c r="O803" s="51">
        <v>32</v>
      </c>
    </row>
    <row r="804" spans="1:15" x14ac:dyDescent="0.25">
      <c r="A804" s="50">
        <v>803</v>
      </c>
      <c r="B804" s="51">
        <v>9313</v>
      </c>
      <c r="C804" s="51">
        <v>9313</v>
      </c>
      <c r="D804" s="51">
        <v>14</v>
      </c>
      <c r="E804" s="50" t="s">
        <v>209</v>
      </c>
      <c r="F804" s="50" t="s">
        <v>182</v>
      </c>
      <c r="G804" s="50" t="s">
        <v>421</v>
      </c>
      <c r="H804" s="52">
        <v>40108</v>
      </c>
      <c r="I804" s="50" t="s">
        <v>61</v>
      </c>
      <c r="J804" s="50" t="s">
        <v>6</v>
      </c>
      <c r="K804" s="50" t="s">
        <v>36</v>
      </c>
      <c r="L804" s="51">
        <v>5328.5599129599996</v>
      </c>
      <c r="M804" s="51">
        <v>699815.55634000001</v>
      </c>
      <c r="N804" s="51">
        <v>16.065618815699999</v>
      </c>
      <c r="O804" s="51">
        <v>14</v>
      </c>
    </row>
    <row r="805" spans="1:15" x14ac:dyDescent="0.25">
      <c r="A805" s="50">
        <v>804</v>
      </c>
      <c r="B805" s="51">
        <v>9314</v>
      </c>
      <c r="C805" s="51">
        <v>9314</v>
      </c>
      <c r="D805" s="51">
        <v>13</v>
      </c>
      <c r="E805" s="50" t="s">
        <v>209</v>
      </c>
      <c r="F805" s="50" t="s">
        <v>182</v>
      </c>
      <c r="G805" s="50" t="s">
        <v>421</v>
      </c>
      <c r="H805" s="52">
        <v>40108</v>
      </c>
      <c r="I805" s="50" t="s">
        <v>61</v>
      </c>
      <c r="J805" s="50" t="s">
        <v>6</v>
      </c>
      <c r="K805" s="50" t="s">
        <v>36</v>
      </c>
      <c r="L805" s="51">
        <v>3211.7726091300001</v>
      </c>
      <c r="M805" s="51">
        <v>610731.84583799995</v>
      </c>
      <c r="N805" s="51">
        <v>14.020530045299999</v>
      </c>
      <c r="O805" s="51">
        <v>13</v>
      </c>
    </row>
    <row r="806" spans="1:15" x14ac:dyDescent="0.25">
      <c r="A806" s="50">
        <v>805</v>
      </c>
      <c r="B806" s="51">
        <v>9315</v>
      </c>
      <c r="C806" s="51">
        <v>9315</v>
      </c>
      <c r="D806" s="51">
        <v>10</v>
      </c>
      <c r="E806" s="50" t="s">
        <v>209</v>
      </c>
      <c r="F806" s="50" t="s">
        <v>350</v>
      </c>
      <c r="G806" s="50" t="s">
        <v>421</v>
      </c>
      <c r="H806" s="52">
        <v>40108</v>
      </c>
      <c r="I806" s="50" t="s">
        <v>61</v>
      </c>
      <c r="J806" s="50" t="s">
        <v>6</v>
      </c>
      <c r="K806" s="50" t="s">
        <v>36</v>
      </c>
      <c r="L806" s="51">
        <v>5580.6095945899997</v>
      </c>
      <c r="M806" s="51">
        <v>353960.009081</v>
      </c>
      <c r="N806" s="51">
        <v>8.1258362012299994</v>
      </c>
      <c r="O806" s="51">
        <v>8.1258362012299994</v>
      </c>
    </row>
    <row r="807" spans="1:15" x14ac:dyDescent="0.25">
      <c r="A807" s="50">
        <v>806</v>
      </c>
      <c r="B807" s="51">
        <v>9317</v>
      </c>
      <c r="C807" s="51">
        <v>9317</v>
      </c>
      <c r="D807" s="51">
        <v>7704.59</v>
      </c>
      <c r="E807" s="50" t="s">
        <v>134</v>
      </c>
      <c r="F807" s="50" t="s">
        <v>182</v>
      </c>
      <c r="G807" s="50" t="s">
        <v>434</v>
      </c>
      <c r="H807" s="52">
        <v>39930</v>
      </c>
      <c r="I807" s="50" t="s">
        <v>61</v>
      </c>
      <c r="J807" s="50" t="s">
        <v>62</v>
      </c>
      <c r="K807" s="50" t="s">
        <v>36</v>
      </c>
      <c r="L807" s="51">
        <v>254898.64229399999</v>
      </c>
      <c r="M807" s="51">
        <v>338699473.935</v>
      </c>
      <c r="N807" s="51">
        <v>7775.5011188500002</v>
      </c>
      <c r="O807" s="51">
        <v>7704.59</v>
      </c>
    </row>
    <row r="808" spans="1:15" x14ac:dyDescent="0.25">
      <c r="A808" s="50">
        <v>807</v>
      </c>
      <c r="B808" s="51">
        <v>9396</v>
      </c>
      <c r="C808" s="51">
        <v>9396</v>
      </c>
      <c r="D808" s="51">
        <v>454</v>
      </c>
      <c r="E808" s="50" t="s">
        <v>150</v>
      </c>
      <c r="F808" s="50" t="s">
        <v>182</v>
      </c>
      <c r="G808" s="50" t="s">
        <v>225</v>
      </c>
      <c r="H808" s="52">
        <v>40099</v>
      </c>
      <c r="I808" s="50" t="s">
        <v>61</v>
      </c>
      <c r="J808" s="50" t="s">
        <v>88</v>
      </c>
      <c r="K808" s="50" t="s">
        <v>36</v>
      </c>
      <c r="L808" s="51">
        <v>6464.7039440400004</v>
      </c>
      <c r="M808" s="51">
        <v>2351763.6082100002</v>
      </c>
      <c r="N808" s="51">
        <v>53.989279506300001</v>
      </c>
      <c r="O808" s="51">
        <v>53.989279506300001</v>
      </c>
    </row>
    <row r="809" spans="1:15" x14ac:dyDescent="0.25">
      <c r="A809" s="50">
        <v>808</v>
      </c>
      <c r="B809" s="51">
        <v>9411</v>
      </c>
      <c r="C809" s="51">
        <v>9411</v>
      </c>
      <c r="D809" s="51">
        <v>647.48</v>
      </c>
      <c r="E809" s="50" t="s">
        <v>134</v>
      </c>
      <c r="F809" s="50" t="s">
        <v>182</v>
      </c>
      <c r="G809" s="50" t="s">
        <v>228</v>
      </c>
      <c r="H809" s="52">
        <v>40182</v>
      </c>
      <c r="I809" s="50" t="s">
        <v>61</v>
      </c>
      <c r="J809" s="50" t="s">
        <v>62</v>
      </c>
      <c r="K809" s="50" t="s">
        <v>36</v>
      </c>
      <c r="L809" s="51">
        <v>1604.30026748</v>
      </c>
      <c r="M809" s="51">
        <v>6159.4724090299997</v>
      </c>
      <c r="N809" s="51">
        <v>0.14140259520199999</v>
      </c>
      <c r="O809" s="51">
        <v>0.14140259520199999</v>
      </c>
    </row>
    <row r="810" spans="1:15" x14ac:dyDescent="0.25">
      <c r="A810" s="50">
        <v>809</v>
      </c>
      <c r="B810" s="51">
        <v>9412</v>
      </c>
      <c r="C810" s="51">
        <v>9412</v>
      </c>
      <c r="D810" s="51">
        <v>251</v>
      </c>
      <c r="E810" s="50" t="s">
        <v>134</v>
      </c>
      <c r="F810" s="50" t="s">
        <v>182</v>
      </c>
      <c r="G810" s="50" t="s">
        <v>435</v>
      </c>
      <c r="H810" s="52">
        <v>40157</v>
      </c>
      <c r="I810" s="50" t="s">
        <v>61</v>
      </c>
      <c r="J810" s="50" t="s">
        <v>62</v>
      </c>
      <c r="K810" s="50" t="s">
        <v>36</v>
      </c>
      <c r="L810" s="51">
        <v>20185.061122499999</v>
      </c>
      <c r="M810" s="51">
        <v>10930697.600299999</v>
      </c>
      <c r="N810" s="51">
        <v>250.935292084</v>
      </c>
      <c r="O810" s="51">
        <v>250.935292084</v>
      </c>
    </row>
    <row r="811" spans="1:15" x14ac:dyDescent="0.25">
      <c r="A811" s="50">
        <v>810</v>
      </c>
      <c r="B811" s="51">
        <v>9422</v>
      </c>
      <c r="C811" s="51">
        <v>9422</v>
      </c>
      <c r="D811" s="51">
        <v>1425.33</v>
      </c>
      <c r="E811" s="50" t="s">
        <v>134</v>
      </c>
      <c r="F811" s="50" t="s">
        <v>182</v>
      </c>
      <c r="G811" s="50" t="s">
        <v>436</v>
      </c>
      <c r="H811" s="52">
        <v>39973</v>
      </c>
      <c r="I811" s="50" t="s">
        <v>61</v>
      </c>
      <c r="J811" s="50" t="s">
        <v>62</v>
      </c>
      <c r="K811" s="50" t="s">
        <v>36</v>
      </c>
      <c r="L811" s="51">
        <v>36977.374325199999</v>
      </c>
      <c r="M811" s="51">
        <v>62236251.438900001</v>
      </c>
      <c r="N811" s="51">
        <v>1428.75345236</v>
      </c>
      <c r="O811" s="51">
        <v>1425.33</v>
      </c>
    </row>
    <row r="812" spans="1:15" x14ac:dyDescent="0.25">
      <c r="A812" s="50">
        <v>811</v>
      </c>
      <c r="B812" s="51">
        <v>9432</v>
      </c>
      <c r="C812" s="51">
        <v>9432</v>
      </c>
      <c r="D812" s="51">
        <v>10</v>
      </c>
      <c r="E812" s="50" t="s">
        <v>209</v>
      </c>
      <c r="F812" s="50" t="s">
        <v>350</v>
      </c>
      <c r="G812" s="50" t="s">
        <v>437</v>
      </c>
      <c r="H812" s="52">
        <v>40154</v>
      </c>
      <c r="I812" s="50" t="s">
        <v>61</v>
      </c>
      <c r="J812" s="50" t="s">
        <v>6</v>
      </c>
      <c r="K812" s="50" t="s">
        <v>36</v>
      </c>
      <c r="L812" s="51">
        <v>3321.73834158</v>
      </c>
      <c r="M812" s="51">
        <v>439228.93847300002</v>
      </c>
      <c r="N812" s="51">
        <v>10.0833492974</v>
      </c>
      <c r="O812" s="51">
        <v>10</v>
      </c>
    </row>
    <row r="813" spans="1:15" x14ac:dyDescent="0.25">
      <c r="A813" s="50">
        <v>812</v>
      </c>
      <c r="B813" s="51">
        <v>9433</v>
      </c>
      <c r="C813" s="51">
        <v>9433</v>
      </c>
      <c r="D813" s="51">
        <v>40</v>
      </c>
      <c r="E813" s="50" t="s">
        <v>209</v>
      </c>
      <c r="F813" s="50" t="s">
        <v>350</v>
      </c>
      <c r="G813" s="50" t="s">
        <v>437</v>
      </c>
      <c r="H813" s="52">
        <v>40154</v>
      </c>
      <c r="I813" s="50" t="s">
        <v>61</v>
      </c>
      <c r="J813" s="50" t="s">
        <v>6</v>
      </c>
      <c r="K813" s="50" t="s">
        <v>36</v>
      </c>
      <c r="L813" s="51">
        <v>20414.039771700001</v>
      </c>
      <c r="M813" s="51">
        <v>12155789.4519</v>
      </c>
      <c r="N813" s="51">
        <v>279.059643601</v>
      </c>
      <c r="O813" s="51">
        <v>40</v>
      </c>
    </row>
    <row r="814" spans="1:15" x14ac:dyDescent="0.25">
      <c r="A814" s="50">
        <v>813</v>
      </c>
      <c r="B814" s="51">
        <v>9434</v>
      </c>
      <c r="C814" s="51">
        <v>9434</v>
      </c>
      <c r="D814" s="51">
        <v>9</v>
      </c>
      <c r="E814" s="50" t="s">
        <v>128</v>
      </c>
      <c r="F814" s="50" t="s">
        <v>350</v>
      </c>
      <c r="G814" s="50" t="s">
        <v>437</v>
      </c>
      <c r="H814" s="52">
        <v>40169</v>
      </c>
      <c r="I814" s="50" t="s">
        <v>61</v>
      </c>
      <c r="J814" s="50" t="s">
        <v>104</v>
      </c>
      <c r="K814" s="50" t="s">
        <v>36</v>
      </c>
      <c r="L814" s="51">
        <v>7619.5471121399996</v>
      </c>
      <c r="M814" s="51">
        <v>1854451.6007900001</v>
      </c>
      <c r="N814" s="51">
        <v>42.572521088599999</v>
      </c>
      <c r="O814" s="51">
        <v>9</v>
      </c>
    </row>
    <row r="815" spans="1:15" x14ac:dyDescent="0.25">
      <c r="A815" s="50">
        <v>814</v>
      </c>
      <c r="B815" s="51">
        <v>9436</v>
      </c>
      <c r="C815" s="51">
        <v>9436</v>
      </c>
      <c r="D815" s="51">
        <v>60</v>
      </c>
      <c r="E815" s="50" t="s">
        <v>150</v>
      </c>
      <c r="F815" s="50" t="s">
        <v>182</v>
      </c>
      <c r="G815" s="50" t="s">
        <v>229</v>
      </c>
      <c r="H815" s="52">
        <v>40214</v>
      </c>
      <c r="I815" s="50" t="s">
        <v>61</v>
      </c>
      <c r="J815" s="50" t="s">
        <v>88</v>
      </c>
      <c r="K815" s="50" t="s">
        <v>36</v>
      </c>
      <c r="L815" s="51">
        <v>1731.5677114099999</v>
      </c>
      <c r="M815" s="51">
        <v>51698.611599199998</v>
      </c>
      <c r="N815" s="51">
        <v>1.18684156093</v>
      </c>
      <c r="O815" s="51">
        <v>1.18684156093</v>
      </c>
    </row>
    <row r="816" spans="1:15" x14ac:dyDescent="0.25">
      <c r="A816" s="50">
        <v>815</v>
      </c>
      <c r="B816" s="51">
        <v>9491</v>
      </c>
      <c r="C816" s="51">
        <v>9491</v>
      </c>
      <c r="D816" s="51">
        <v>12</v>
      </c>
      <c r="E816" s="50" t="s">
        <v>209</v>
      </c>
      <c r="F816" s="50" t="s">
        <v>182</v>
      </c>
      <c r="G816" s="50" t="s">
        <v>214</v>
      </c>
      <c r="H816" s="52">
        <v>40266</v>
      </c>
      <c r="I816" s="50" t="s">
        <v>61</v>
      </c>
      <c r="J816" s="50" t="s">
        <v>6</v>
      </c>
      <c r="K816" s="50" t="s">
        <v>36</v>
      </c>
      <c r="L816" s="51">
        <v>3006.6429195300002</v>
      </c>
      <c r="M816" s="51">
        <v>450794.94619500003</v>
      </c>
      <c r="N816" s="51">
        <v>10.3488693613</v>
      </c>
      <c r="O816" s="51">
        <v>10.3488693613</v>
      </c>
    </row>
    <row r="817" spans="1:15" x14ac:dyDescent="0.25">
      <c r="A817" s="50">
        <v>816</v>
      </c>
      <c r="B817" s="51">
        <v>9543</v>
      </c>
      <c r="C817" s="51">
        <v>9543</v>
      </c>
      <c r="D817" s="51">
        <v>431.2</v>
      </c>
      <c r="E817" s="50" t="s">
        <v>134</v>
      </c>
      <c r="F817" s="50" t="s">
        <v>182</v>
      </c>
      <c r="G817" s="50" t="s">
        <v>438</v>
      </c>
      <c r="H817" s="52">
        <v>40358</v>
      </c>
      <c r="I817" s="50" t="s">
        <v>61</v>
      </c>
      <c r="J817" s="50" t="s">
        <v>62</v>
      </c>
      <c r="K817" s="50" t="s">
        <v>36</v>
      </c>
      <c r="L817" s="51">
        <v>18900.0467049</v>
      </c>
      <c r="M817" s="51">
        <v>11512015.2097</v>
      </c>
      <c r="N817" s="51">
        <v>264.280561476</v>
      </c>
      <c r="O817" s="51">
        <v>264.280561476</v>
      </c>
    </row>
    <row r="818" spans="1:15" x14ac:dyDescent="0.25">
      <c r="A818" s="50">
        <v>817</v>
      </c>
      <c r="B818" s="51">
        <v>9550</v>
      </c>
      <c r="C818" s="51">
        <v>9550</v>
      </c>
      <c r="D818" s="51">
        <v>320</v>
      </c>
      <c r="E818" s="50" t="s">
        <v>134</v>
      </c>
      <c r="F818" s="50" t="s">
        <v>182</v>
      </c>
      <c r="G818" s="50" t="s">
        <v>377</v>
      </c>
      <c r="H818" s="52">
        <v>40346</v>
      </c>
      <c r="I818" s="50" t="s">
        <v>61</v>
      </c>
      <c r="J818" s="50" t="s">
        <v>62</v>
      </c>
      <c r="K818" s="50" t="s">
        <v>36</v>
      </c>
      <c r="L818" s="51">
        <v>15854.0992463</v>
      </c>
      <c r="M818" s="51">
        <v>8228596.8773600003</v>
      </c>
      <c r="N818" s="51">
        <v>188.90334691999999</v>
      </c>
      <c r="O818" s="51">
        <v>188.90334691999999</v>
      </c>
    </row>
    <row r="819" spans="1:15" x14ac:dyDescent="0.25">
      <c r="A819" s="50">
        <v>818</v>
      </c>
      <c r="B819" s="51">
        <v>9551</v>
      </c>
      <c r="C819" s="51">
        <v>9551</v>
      </c>
      <c r="D819" s="51">
        <v>203.23</v>
      </c>
      <c r="E819" s="50" t="s">
        <v>134</v>
      </c>
      <c r="F819" s="50" t="s">
        <v>182</v>
      </c>
      <c r="G819" s="50" t="s">
        <v>377</v>
      </c>
      <c r="H819" s="52">
        <v>40346</v>
      </c>
      <c r="I819" s="50" t="s">
        <v>61</v>
      </c>
      <c r="J819" s="50" t="s">
        <v>62</v>
      </c>
      <c r="K819" s="50" t="s">
        <v>36</v>
      </c>
      <c r="L819" s="51">
        <v>13942.195578000001</v>
      </c>
      <c r="M819" s="51">
        <v>8834034.6472399998</v>
      </c>
      <c r="N819" s="51">
        <v>202.802341219</v>
      </c>
      <c r="O819" s="51">
        <v>202.802341219</v>
      </c>
    </row>
    <row r="820" spans="1:15" x14ac:dyDescent="0.25">
      <c r="A820" s="50">
        <v>819</v>
      </c>
      <c r="B820" s="51">
        <v>9557</v>
      </c>
      <c r="C820" s="51">
        <v>9557</v>
      </c>
      <c r="D820" s="51">
        <v>6.74</v>
      </c>
      <c r="E820" s="50" t="s">
        <v>130</v>
      </c>
      <c r="F820" s="50" t="s">
        <v>182</v>
      </c>
      <c r="G820" s="50" t="s">
        <v>235</v>
      </c>
      <c r="H820" s="52">
        <v>40302</v>
      </c>
      <c r="I820" s="50" t="s">
        <v>61</v>
      </c>
      <c r="J820" s="50" t="s">
        <v>6</v>
      </c>
      <c r="K820" s="50" t="s">
        <v>36</v>
      </c>
      <c r="L820" s="51">
        <v>2239.45875363</v>
      </c>
      <c r="M820" s="51">
        <v>246948.169283</v>
      </c>
      <c r="N820" s="51">
        <v>5.6691725683699996</v>
      </c>
      <c r="O820" s="51">
        <v>5.6691725683699996</v>
      </c>
    </row>
    <row r="821" spans="1:15" x14ac:dyDescent="0.25">
      <c r="A821" s="50">
        <v>820</v>
      </c>
      <c r="B821" s="51">
        <v>9558</v>
      </c>
      <c r="C821" s="51">
        <v>9558</v>
      </c>
      <c r="D821" s="51">
        <v>130</v>
      </c>
      <c r="E821" s="50" t="s">
        <v>21</v>
      </c>
      <c r="F821" s="50" t="s">
        <v>182</v>
      </c>
      <c r="G821" s="50" t="s">
        <v>237</v>
      </c>
      <c r="H821" s="52">
        <v>40338</v>
      </c>
      <c r="I821" s="50" t="s">
        <v>61</v>
      </c>
      <c r="J821" s="50" t="s">
        <v>136</v>
      </c>
      <c r="K821" s="50" t="s">
        <v>36</v>
      </c>
      <c r="L821" s="51">
        <v>16657.9786614</v>
      </c>
      <c r="M821" s="51">
        <v>16613485.168199999</v>
      </c>
      <c r="N821" s="51">
        <v>381.39466534299999</v>
      </c>
      <c r="O821" s="51">
        <v>130</v>
      </c>
    </row>
    <row r="822" spans="1:15" x14ac:dyDescent="0.25">
      <c r="A822" s="50">
        <v>821</v>
      </c>
      <c r="B822" s="51">
        <v>9559</v>
      </c>
      <c r="C822" s="51">
        <v>9559</v>
      </c>
      <c r="D822" s="51">
        <v>230.15</v>
      </c>
      <c r="E822" s="50" t="s">
        <v>134</v>
      </c>
      <c r="F822" s="50" t="s">
        <v>182</v>
      </c>
      <c r="G822" s="50" t="s">
        <v>439</v>
      </c>
      <c r="H822" s="52">
        <v>40340</v>
      </c>
      <c r="I822" s="50" t="s">
        <v>61</v>
      </c>
      <c r="J822" s="50" t="s">
        <v>62</v>
      </c>
      <c r="K822" s="50" t="s">
        <v>36</v>
      </c>
      <c r="L822" s="51">
        <v>28640.511188199998</v>
      </c>
      <c r="M822" s="51">
        <v>10392797.183700001</v>
      </c>
      <c r="N822" s="51">
        <v>238.58674827799999</v>
      </c>
      <c r="O822" s="51">
        <v>230.15</v>
      </c>
    </row>
    <row r="823" spans="1:15" x14ac:dyDescent="0.25">
      <c r="A823" s="50">
        <v>822</v>
      </c>
      <c r="B823" s="51">
        <v>9614</v>
      </c>
      <c r="C823" s="51">
        <v>9614</v>
      </c>
      <c r="D823" s="51">
        <v>667.12</v>
      </c>
      <c r="E823" s="50" t="s">
        <v>134</v>
      </c>
      <c r="F823" s="50" t="s">
        <v>182</v>
      </c>
      <c r="G823" s="50" t="s">
        <v>440</v>
      </c>
      <c r="H823" s="52">
        <v>40398</v>
      </c>
      <c r="I823" s="50" t="s">
        <v>61</v>
      </c>
      <c r="J823" s="50" t="s">
        <v>62</v>
      </c>
      <c r="K823" s="50" t="s">
        <v>36</v>
      </c>
      <c r="L823" s="51">
        <v>81887.402565900004</v>
      </c>
      <c r="M823" s="51">
        <v>74349784.640300006</v>
      </c>
      <c r="N823" s="51">
        <v>1706.8430220499999</v>
      </c>
      <c r="O823" s="51">
        <v>667.12</v>
      </c>
    </row>
    <row r="824" spans="1:15" x14ac:dyDescent="0.25">
      <c r="A824" s="50">
        <v>823</v>
      </c>
      <c r="B824" s="51">
        <v>9634</v>
      </c>
      <c r="C824" s="51">
        <v>9634</v>
      </c>
      <c r="D824" s="51">
        <v>346.34</v>
      </c>
      <c r="E824" s="50" t="s">
        <v>134</v>
      </c>
      <c r="F824" s="50" t="s">
        <v>182</v>
      </c>
      <c r="G824" s="50" t="s">
        <v>399</v>
      </c>
      <c r="H824" s="52">
        <v>40421</v>
      </c>
      <c r="I824" s="50" t="s">
        <v>61</v>
      </c>
      <c r="J824" s="50" t="s">
        <v>62</v>
      </c>
      <c r="K824" s="50" t="s">
        <v>36</v>
      </c>
      <c r="L824" s="51">
        <v>35332.668906899999</v>
      </c>
      <c r="M824" s="51">
        <v>15248589.931299999</v>
      </c>
      <c r="N824" s="51">
        <v>350.06085688399997</v>
      </c>
      <c r="O824" s="51">
        <v>346.34</v>
      </c>
    </row>
    <row r="825" spans="1:15" x14ac:dyDescent="0.25">
      <c r="A825" s="50">
        <v>824</v>
      </c>
      <c r="B825" s="51">
        <v>9636</v>
      </c>
      <c r="C825" s="51">
        <v>9636</v>
      </c>
      <c r="D825" s="51">
        <v>301.27999999999997</v>
      </c>
      <c r="E825" s="50" t="s">
        <v>134</v>
      </c>
      <c r="F825" s="50" t="s">
        <v>182</v>
      </c>
      <c r="G825" s="50" t="s">
        <v>399</v>
      </c>
      <c r="H825" s="52">
        <v>40421</v>
      </c>
      <c r="I825" s="50" t="s">
        <v>61</v>
      </c>
      <c r="J825" s="50" t="s">
        <v>62</v>
      </c>
      <c r="K825" s="50" t="s">
        <v>36</v>
      </c>
      <c r="L825" s="51">
        <v>18427.4228583</v>
      </c>
      <c r="M825" s="51">
        <v>13159265.1516</v>
      </c>
      <c r="N825" s="51">
        <v>302.09636797100001</v>
      </c>
      <c r="O825" s="51">
        <v>301.27999999999997</v>
      </c>
    </row>
    <row r="826" spans="1:15" x14ac:dyDescent="0.25">
      <c r="A826" s="50">
        <v>825</v>
      </c>
      <c r="B826" s="51">
        <v>9638</v>
      </c>
      <c r="C826" s="51">
        <v>9638</v>
      </c>
      <c r="D826" s="51">
        <v>25000</v>
      </c>
      <c r="E826" s="50" t="s">
        <v>130</v>
      </c>
      <c r="F826" s="50" t="s">
        <v>182</v>
      </c>
      <c r="G826" s="50" t="s">
        <v>240</v>
      </c>
      <c r="H826" s="52">
        <v>40387</v>
      </c>
      <c r="I826" s="50" t="s">
        <v>61</v>
      </c>
      <c r="J826" s="50" t="s">
        <v>6</v>
      </c>
      <c r="K826" s="50" t="s">
        <v>36</v>
      </c>
      <c r="L826" s="51">
        <v>106163.23362699999</v>
      </c>
      <c r="M826" s="51">
        <v>12309258.5151</v>
      </c>
      <c r="N826" s="51">
        <v>282.58282259700002</v>
      </c>
      <c r="O826" s="51">
        <v>282.58282259700002</v>
      </c>
    </row>
    <row r="827" spans="1:15" x14ac:dyDescent="0.25">
      <c r="A827" s="50">
        <v>826</v>
      </c>
      <c r="B827" s="51">
        <v>9641</v>
      </c>
      <c r="C827" s="51">
        <v>9641</v>
      </c>
      <c r="D827" s="51">
        <v>40209.519999999997</v>
      </c>
      <c r="E827" s="50" t="s">
        <v>134</v>
      </c>
      <c r="F827" s="50" t="s">
        <v>182</v>
      </c>
      <c r="G827" s="50" t="s">
        <v>240</v>
      </c>
      <c r="H827" s="52">
        <v>40387</v>
      </c>
      <c r="I827" s="50" t="s">
        <v>61</v>
      </c>
      <c r="J827" s="50" t="s">
        <v>62</v>
      </c>
      <c r="K827" s="50" t="s">
        <v>36</v>
      </c>
      <c r="L827" s="51">
        <v>135843.12435200001</v>
      </c>
      <c r="M827" s="51">
        <v>87591220.057600006</v>
      </c>
      <c r="N827" s="51">
        <v>2010.8257673000001</v>
      </c>
      <c r="O827" s="51">
        <v>2010.8257673000001</v>
      </c>
    </row>
    <row r="828" spans="1:15" x14ac:dyDescent="0.25">
      <c r="A828" s="50">
        <v>827</v>
      </c>
      <c r="B828" s="51">
        <v>9650</v>
      </c>
      <c r="C828" s="51">
        <v>9650</v>
      </c>
      <c r="D828" s="51">
        <v>386.57</v>
      </c>
      <c r="E828" s="50" t="s">
        <v>134</v>
      </c>
      <c r="F828" s="50" t="s">
        <v>182</v>
      </c>
      <c r="G828" s="50" t="s">
        <v>441</v>
      </c>
      <c r="H828" s="52">
        <v>40325</v>
      </c>
      <c r="I828" s="50" t="s">
        <v>61</v>
      </c>
      <c r="J828" s="50" t="s">
        <v>62</v>
      </c>
      <c r="K828" s="50" t="s">
        <v>36</v>
      </c>
      <c r="L828" s="51">
        <v>65816.089187899997</v>
      </c>
      <c r="M828" s="51">
        <v>18634388.6426</v>
      </c>
      <c r="N828" s="51">
        <v>427.78841093699998</v>
      </c>
      <c r="O828" s="51">
        <v>386.57</v>
      </c>
    </row>
    <row r="829" spans="1:15" x14ac:dyDescent="0.25">
      <c r="A829" s="50">
        <v>828</v>
      </c>
      <c r="B829" s="51">
        <v>9721</v>
      </c>
      <c r="C829" s="51">
        <v>9721</v>
      </c>
      <c r="D829" s="51">
        <v>1217.8900000000001</v>
      </c>
      <c r="E829" s="50" t="s">
        <v>58</v>
      </c>
      <c r="F829" s="50" t="s">
        <v>182</v>
      </c>
      <c r="G829" s="50" t="s">
        <v>442</v>
      </c>
      <c r="H829" s="52">
        <v>39966</v>
      </c>
      <c r="I829" s="50" t="s">
        <v>61</v>
      </c>
      <c r="J829" s="50" t="s">
        <v>62</v>
      </c>
      <c r="K829" s="50" t="s">
        <v>36</v>
      </c>
      <c r="L829" s="51">
        <v>46123.373930399997</v>
      </c>
      <c r="M829" s="51">
        <v>53576996.225500003</v>
      </c>
      <c r="N829" s="51">
        <v>1229.96351089</v>
      </c>
      <c r="O829" s="51">
        <v>1217.8900000000001</v>
      </c>
    </row>
    <row r="830" spans="1:15" x14ac:dyDescent="0.25">
      <c r="A830" s="50">
        <v>829</v>
      </c>
      <c r="B830" s="51">
        <v>9743</v>
      </c>
      <c r="C830" s="51">
        <v>9743</v>
      </c>
      <c r="D830" s="51">
        <v>1784.36</v>
      </c>
      <c r="E830" s="50" t="s">
        <v>134</v>
      </c>
      <c r="F830" s="50" t="s">
        <v>182</v>
      </c>
      <c r="G830" s="50" t="s">
        <v>147</v>
      </c>
      <c r="H830" s="52">
        <v>40484</v>
      </c>
      <c r="I830" s="50" t="s">
        <v>61</v>
      </c>
      <c r="J830" s="50" t="s">
        <v>62</v>
      </c>
      <c r="K830" s="50" t="s">
        <v>36</v>
      </c>
      <c r="L830" s="51">
        <v>22758.735166400002</v>
      </c>
      <c r="M830" s="51">
        <v>8553429.3343100008</v>
      </c>
      <c r="N830" s="51">
        <v>196.36050385999999</v>
      </c>
      <c r="O830" s="51">
        <v>196.36050385999999</v>
      </c>
    </row>
    <row r="831" spans="1:15" x14ac:dyDescent="0.25">
      <c r="A831" s="50">
        <v>830</v>
      </c>
      <c r="B831" s="51">
        <v>9801</v>
      </c>
      <c r="C831" s="51">
        <v>9801</v>
      </c>
      <c r="D831" s="51">
        <v>466.88</v>
      </c>
      <c r="E831" s="50" t="s">
        <v>134</v>
      </c>
      <c r="F831" s="50" t="s">
        <v>350</v>
      </c>
      <c r="G831" s="50" t="s">
        <v>146</v>
      </c>
      <c r="H831" s="52">
        <v>40449</v>
      </c>
      <c r="I831" s="50" t="s">
        <v>61</v>
      </c>
      <c r="J831" s="50" t="s">
        <v>62</v>
      </c>
      <c r="K831" s="50" t="s">
        <v>36</v>
      </c>
      <c r="L831" s="51">
        <v>51968.610304499998</v>
      </c>
      <c r="M831" s="51">
        <v>20374156.928199999</v>
      </c>
      <c r="N831" s="51">
        <v>467.728154846</v>
      </c>
      <c r="O831" s="51">
        <v>466.88</v>
      </c>
    </row>
    <row r="832" spans="1:15" x14ac:dyDescent="0.25">
      <c r="A832" s="50">
        <v>831</v>
      </c>
      <c r="B832" s="51">
        <v>9843</v>
      </c>
      <c r="C832" s="51">
        <v>9843</v>
      </c>
      <c r="D832" s="51">
        <v>1561</v>
      </c>
      <c r="E832" s="50" t="s">
        <v>209</v>
      </c>
      <c r="F832" s="50" t="s">
        <v>350</v>
      </c>
      <c r="G832" s="50" t="s">
        <v>443</v>
      </c>
      <c r="H832" s="52">
        <v>40610</v>
      </c>
      <c r="I832" s="50" t="s">
        <v>61</v>
      </c>
      <c r="J832" s="50" t="s">
        <v>6</v>
      </c>
      <c r="K832" s="50" t="s">
        <v>36</v>
      </c>
      <c r="L832" s="51">
        <v>27090.771278200002</v>
      </c>
      <c r="M832" s="51">
        <v>7220705.1476800004</v>
      </c>
      <c r="N832" s="51">
        <v>165.765244045</v>
      </c>
      <c r="O832" s="51">
        <v>165.765244045</v>
      </c>
    </row>
    <row r="833" spans="1:15" x14ac:dyDescent="0.25">
      <c r="A833" s="50">
        <v>832</v>
      </c>
      <c r="B833" s="51">
        <v>9846</v>
      </c>
      <c r="C833" s="51">
        <v>9846</v>
      </c>
      <c r="D833" s="51">
        <v>100</v>
      </c>
      <c r="E833" s="50" t="s">
        <v>128</v>
      </c>
      <c r="F833" s="50" t="s">
        <v>182</v>
      </c>
      <c r="G833" s="50" t="s">
        <v>382</v>
      </c>
      <c r="H833" s="52">
        <v>40581</v>
      </c>
      <c r="I833" s="50" t="s">
        <v>61</v>
      </c>
      <c r="J833" s="50" t="s">
        <v>104</v>
      </c>
      <c r="K833" s="50" t="s">
        <v>36</v>
      </c>
      <c r="L833" s="51">
        <v>5824.0646698099999</v>
      </c>
      <c r="M833" s="51">
        <v>969774.02013099997</v>
      </c>
      <c r="N833" s="51">
        <v>22.263037172600001</v>
      </c>
      <c r="O833" s="51">
        <v>22.263037172600001</v>
      </c>
    </row>
    <row r="834" spans="1:15" x14ac:dyDescent="0.25">
      <c r="A834" s="50">
        <v>833</v>
      </c>
      <c r="B834" s="51">
        <v>9871</v>
      </c>
      <c r="C834" s="51">
        <v>9871</v>
      </c>
      <c r="D834" s="51">
        <v>478.02</v>
      </c>
      <c r="E834" s="50" t="s">
        <v>134</v>
      </c>
      <c r="F834" s="50" t="s">
        <v>182</v>
      </c>
      <c r="G834" s="50" t="s">
        <v>444</v>
      </c>
      <c r="H834" s="52">
        <v>40606</v>
      </c>
      <c r="I834" s="50" t="s">
        <v>61</v>
      </c>
      <c r="J834" s="50" t="s">
        <v>62</v>
      </c>
      <c r="K834" s="50" t="s">
        <v>36</v>
      </c>
      <c r="L834" s="51">
        <v>34652.900702200001</v>
      </c>
      <c r="M834" s="51">
        <v>16232495.8716</v>
      </c>
      <c r="N834" s="51">
        <v>372.64831959899999</v>
      </c>
      <c r="O834" s="51">
        <v>372.64831959899999</v>
      </c>
    </row>
    <row r="835" spans="1:15" x14ac:dyDescent="0.25">
      <c r="A835" s="50">
        <v>834</v>
      </c>
      <c r="B835" s="51">
        <v>9872</v>
      </c>
      <c r="C835" s="51">
        <v>9872</v>
      </c>
      <c r="D835" s="51">
        <v>330.63</v>
      </c>
      <c r="E835" s="50" t="s">
        <v>134</v>
      </c>
      <c r="F835" s="50" t="s">
        <v>182</v>
      </c>
      <c r="G835" s="50" t="s">
        <v>445</v>
      </c>
      <c r="H835" s="52">
        <v>40606</v>
      </c>
      <c r="I835" s="50" t="s">
        <v>61</v>
      </c>
      <c r="J835" s="50" t="s">
        <v>62</v>
      </c>
      <c r="K835" s="50" t="s">
        <v>36</v>
      </c>
      <c r="L835" s="51">
        <v>22831.836934200001</v>
      </c>
      <c r="M835" s="51">
        <v>14256160.5309</v>
      </c>
      <c r="N835" s="51">
        <v>327.277721665</v>
      </c>
      <c r="O835" s="51">
        <v>327.277721665</v>
      </c>
    </row>
    <row r="836" spans="1:15" x14ac:dyDescent="0.25">
      <c r="A836" s="50">
        <v>835</v>
      </c>
      <c r="B836" s="51">
        <v>9912</v>
      </c>
      <c r="C836" s="51">
        <v>9912</v>
      </c>
      <c r="D836" s="51">
        <v>531</v>
      </c>
      <c r="E836" s="50" t="s">
        <v>134</v>
      </c>
      <c r="F836" s="50" t="s">
        <v>182</v>
      </c>
      <c r="G836" s="50" t="s">
        <v>446</v>
      </c>
      <c r="H836" s="52">
        <v>40668</v>
      </c>
      <c r="I836" s="50" t="s">
        <v>61</v>
      </c>
      <c r="J836" s="50" t="s">
        <v>62</v>
      </c>
      <c r="K836" s="50" t="s">
        <v>36</v>
      </c>
      <c r="L836" s="51">
        <v>22600.671623999999</v>
      </c>
      <c r="M836" s="51">
        <v>22360248.076499999</v>
      </c>
      <c r="N836" s="51">
        <v>513.32271620300003</v>
      </c>
      <c r="O836" s="51">
        <v>513.32271620300003</v>
      </c>
    </row>
    <row r="837" spans="1:15" x14ac:dyDescent="0.25">
      <c r="A837" s="50">
        <v>836</v>
      </c>
      <c r="B837" s="51">
        <v>9913</v>
      </c>
      <c r="C837" s="51">
        <v>9913</v>
      </c>
      <c r="D837" s="51">
        <v>200</v>
      </c>
      <c r="E837" s="50" t="s">
        <v>134</v>
      </c>
      <c r="F837" s="50" t="s">
        <v>182</v>
      </c>
      <c r="G837" s="50" t="s">
        <v>446</v>
      </c>
      <c r="H837" s="52">
        <v>40668</v>
      </c>
      <c r="I837" s="50" t="s">
        <v>61</v>
      </c>
      <c r="J837" s="50" t="s">
        <v>62</v>
      </c>
      <c r="K837" s="50" t="s">
        <v>36</v>
      </c>
      <c r="L837" s="51">
        <v>17072.006189</v>
      </c>
      <c r="M837" s="51">
        <v>8667470.2083199993</v>
      </c>
      <c r="N837" s="51">
        <v>198.97853255999999</v>
      </c>
      <c r="O837" s="51">
        <v>198.97853255999999</v>
      </c>
    </row>
    <row r="838" spans="1:15" x14ac:dyDescent="0.25">
      <c r="A838" s="50">
        <v>837</v>
      </c>
      <c r="B838" s="51">
        <v>9958</v>
      </c>
      <c r="C838" s="51">
        <v>9958</v>
      </c>
      <c r="D838" s="51">
        <v>133.9</v>
      </c>
      <c r="E838" s="50" t="s">
        <v>130</v>
      </c>
      <c r="F838" s="50" t="s">
        <v>182</v>
      </c>
      <c r="G838" s="50" t="s">
        <v>244</v>
      </c>
      <c r="H838" s="52">
        <v>40725</v>
      </c>
      <c r="I838" s="50" t="s">
        <v>61</v>
      </c>
      <c r="J838" s="50" t="s">
        <v>6</v>
      </c>
      <c r="K838" s="50" t="s">
        <v>36</v>
      </c>
      <c r="L838" s="51">
        <v>7647.5546439399996</v>
      </c>
      <c r="M838" s="51">
        <v>2862647.6851599999</v>
      </c>
      <c r="N838" s="51">
        <v>65.717611014400006</v>
      </c>
      <c r="O838" s="51">
        <v>65.717611014400006</v>
      </c>
    </row>
    <row r="839" spans="1:15" x14ac:dyDescent="0.25">
      <c r="A839" s="50">
        <v>838</v>
      </c>
      <c r="B839" s="51">
        <v>10038</v>
      </c>
      <c r="C839" s="51">
        <v>10038</v>
      </c>
      <c r="D839" s="51">
        <v>240.33</v>
      </c>
      <c r="E839" s="50" t="s">
        <v>150</v>
      </c>
      <c r="F839" s="50" t="s">
        <v>182</v>
      </c>
      <c r="G839" s="50" t="s">
        <v>385</v>
      </c>
      <c r="H839" s="52">
        <v>40773</v>
      </c>
      <c r="I839" s="50" t="s">
        <v>61</v>
      </c>
      <c r="J839" s="50" t="s">
        <v>88</v>
      </c>
      <c r="K839" s="50" t="s">
        <v>36</v>
      </c>
      <c r="L839" s="51">
        <v>15892.015338200001</v>
      </c>
      <c r="M839" s="51">
        <v>10971076.807499999</v>
      </c>
      <c r="N839" s="51">
        <v>251.86227483799999</v>
      </c>
      <c r="O839" s="51">
        <v>240.33</v>
      </c>
    </row>
    <row r="840" spans="1:15" x14ac:dyDescent="0.25">
      <c r="A840" s="50">
        <v>839</v>
      </c>
      <c r="B840" s="51">
        <v>10041</v>
      </c>
      <c r="C840" s="51">
        <v>10041</v>
      </c>
      <c r="D840" s="51">
        <v>270.75</v>
      </c>
      <c r="E840" s="50" t="s">
        <v>134</v>
      </c>
      <c r="F840" s="50" t="s">
        <v>182</v>
      </c>
      <c r="G840" s="50" t="s">
        <v>387</v>
      </c>
      <c r="H840" s="52">
        <v>40773</v>
      </c>
      <c r="I840" s="50" t="s">
        <v>61</v>
      </c>
      <c r="J840" s="50" t="s">
        <v>62</v>
      </c>
      <c r="K840" s="50" t="s">
        <v>36</v>
      </c>
      <c r="L840" s="51">
        <v>18439.0416171</v>
      </c>
      <c r="M840" s="51">
        <v>11698835.335899999</v>
      </c>
      <c r="N840" s="51">
        <v>268.569378589</v>
      </c>
      <c r="O840" s="51">
        <v>268.569378589</v>
      </c>
    </row>
    <row r="841" spans="1:15" x14ac:dyDescent="0.25">
      <c r="A841" s="50">
        <v>840</v>
      </c>
      <c r="B841" s="51">
        <v>10181</v>
      </c>
      <c r="C841" s="51">
        <v>10181</v>
      </c>
      <c r="D841" s="51">
        <v>9</v>
      </c>
      <c r="E841" s="50" t="s">
        <v>209</v>
      </c>
      <c r="F841" s="50" t="s">
        <v>350</v>
      </c>
      <c r="G841" s="50" t="s">
        <v>447</v>
      </c>
      <c r="H841" s="52">
        <v>40305</v>
      </c>
      <c r="I841" s="50" t="s">
        <v>61</v>
      </c>
      <c r="J841" s="50" t="s">
        <v>6</v>
      </c>
      <c r="K841" s="50" t="s">
        <v>36</v>
      </c>
      <c r="L841" s="51">
        <v>2645.5937507499998</v>
      </c>
      <c r="M841" s="51">
        <v>387452.34373399999</v>
      </c>
      <c r="N841" s="51">
        <v>8.8947174827400008</v>
      </c>
      <c r="O841" s="51">
        <v>8.8947174827400008</v>
      </c>
    </row>
    <row r="842" spans="1:15" x14ac:dyDescent="0.25">
      <c r="A842" s="50">
        <v>841</v>
      </c>
      <c r="B842" s="51">
        <v>10203</v>
      </c>
      <c r="C842" s="51">
        <v>10203</v>
      </c>
      <c r="D842" s="51">
        <v>30</v>
      </c>
      <c r="E842" s="50" t="s">
        <v>209</v>
      </c>
      <c r="F842" s="50" t="s">
        <v>350</v>
      </c>
      <c r="G842" s="50" t="s">
        <v>448</v>
      </c>
      <c r="H842" s="52">
        <v>40654</v>
      </c>
      <c r="I842" s="50" t="s">
        <v>61</v>
      </c>
      <c r="J842" s="50" t="s">
        <v>6</v>
      </c>
      <c r="K842" s="50" t="s">
        <v>36</v>
      </c>
      <c r="L842" s="51">
        <v>7621.9881608799997</v>
      </c>
      <c r="M842" s="51">
        <v>1195431.77636</v>
      </c>
      <c r="N842" s="51">
        <v>27.443447155699999</v>
      </c>
      <c r="O842" s="51">
        <v>27.443447155699999</v>
      </c>
    </row>
    <row r="843" spans="1:15" x14ac:dyDescent="0.25">
      <c r="A843" s="50">
        <v>842</v>
      </c>
      <c r="B843" s="51">
        <v>10204</v>
      </c>
      <c r="C843" s="51">
        <v>10204</v>
      </c>
      <c r="D843" s="51">
        <v>5</v>
      </c>
      <c r="E843" s="50" t="s">
        <v>209</v>
      </c>
      <c r="F843" s="50" t="s">
        <v>350</v>
      </c>
      <c r="G843" s="50" t="s">
        <v>448</v>
      </c>
      <c r="H843" s="52">
        <v>40654</v>
      </c>
      <c r="I843" s="50" t="s">
        <v>61</v>
      </c>
      <c r="J843" s="50" t="s">
        <v>6</v>
      </c>
      <c r="K843" s="50" t="s">
        <v>36</v>
      </c>
      <c r="L843" s="51">
        <v>1932.8508688500001</v>
      </c>
      <c r="M843" s="51">
        <v>201823.39318000001</v>
      </c>
      <c r="N843" s="51">
        <v>4.6332461082499998</v>
      </c>
      <c r="O843" s="51">
        <v>4.6332461082499998</v>
      </c>
    </row>
    <row r="844" spans="1:15" x14ac:dyDescent="0.25">
      <c r="A844" s="50">
        <v>843</v>
      </c>
      <c r="B844" s="51">
        <v>10205</v>
      </c>
      <c r="C844" s="51">
        <v>10205</v>
      </c>
      <c r="D844" s="51">
        <v>8</v>
      </c>
      <c r="E844" s="50" t="s">
        <v>209</v>
      </c>
      <c r="F844" s="50" t="s">
        <v>350</v>
      </c>
      <c r="G844" s="50" t="s">
        <v>448</v>
      </c>
      <c r="H844" s="52">
        <v>40654</v>
      </c>
      <c r="I844" s="50" t="s">
        <v>61</v>
      </c>
      <c r="J844" s="50" t="s">
        <v>6</v>
      </c>
      <c r="K844" s="50" t="s">
        <v>36</v>
      </c>
      <c r="L844" s="51">
        <v>5217.3038954000003</v>
      </c>
      <c r="M844" s="51">
        <v>1713851.8194899999</v>
      </c>
      <c r="N844" s="51">
        <v>39.344781334300002</v>
      </c>
      <c r="O844" s="51">
        <v>8</v>
      </c>
    </row>
    <row r="845" spans="1:15" x14ac:dyDescent="0.25">
      <c r="A845" s="50">
        <v>844</v>
      </c>
      <c r="B845" s="51">
        <v>10206</v>
      </c>
      <c r="C845" s="51">
        <v>10206</v>
      </c>
      <c r="D845" s="51">
        <v>88</v>
      </c>
      <c r="E845" s="50" t="s">
        <v>209</v>
      </c>
      <c r="F845" s="50" t="s">
        <v>350</v>
      </c>
      <c r="G845" s="50" t="s">
        <v>448</v>
      </c>
      <c r="H845" s="52">
        <v>40654</v>
      </c>
      <c r="I845" s="50" t="s">
        <v>61</v>
      </c>
      <c r="J845" s="50" t="s">
        <v>6</v>
      </c>
      <c r="K845" s="50" t="s">
        <v>36</v>
      </c>
      <c r="L845" s="51">
        <v>13690.7725233</v>
      </c>
      <c r="M845" s="51">
        <v>3808005.1082100002</v>
      </c>
      <c r="N845" s="51">
        <v>87.420118004599999</v>
      </c>
      <c r="O845" s="51">
        <v>87.420118004599999</v>
      </c>
    </row>
    <row r="846" spans="1:15" x14ac:dyDescent="0.25">
      <c r="A846" s="50">
        <v>845</v>
      </c>
      <c r="B846" s="51">
        <v>10207</v>
      </c>
      <c r="C846" s="51">
        <v>10207</v>
      </c>
      <c r="D846" s="51">
        <v>4</v>
      </c>
      <c r="E846" s="50" t="s">
        <v>209</v>
      </c>
      <c r="F846" s="50" t="s">
        <v>350</v>
      </c>
      <c r="G846" s="50" t="s">
        <v>448</v>
      </c>
      <c r="H846" s="52">
        <v>40654</v>
      </c>
      <c r="I846" s="50" t="s">
        <v>61</v>
      </c>
      <c r="J846" s="50" t="s">
        <v>6</v>
      </c>
      <c r="K846" s="50" t="s">
        <v>36</v>
      </c>
      <c r="L846" s="51">
        <v>4501.3532442699998</v>
      </c>
      <c r="M846" s="51">
        <v>315257.49270100001</v>
      </c>
      <c r="N846" s="51">
        <v>7.2373451270600002</v>
      </c>
      <c r="O846" s="51">
        <v>4</v>
      </c>
    </row>
    <row r="847" spans="1:15" x14ac:dyDescent="0.25">
      <c r="A847" s="50">
        <v>846</v>
      </c>
      <c r="B847" s="51">
        <v>10213</v>
      </c>
      <c r="C847" s="51">
        <v>10213</v>
      </c>
      <c r="D847" s="51">
        <v>17.690000000000001</v>
      </c>
      <c r="E847" s="50" t="s">
        <v>209</v>
      </c>
      <c r="F847" s="50" t="s">
        <v>182</v>
      </c>
      <c r="G847" s="50" t="s">
        <v>305</v>
      </c>
      <c r="H847" s="52">
        <v>40644</v>
      </c>
      <c r="I847" s="50" t="s">
        <v>61</v>
      </c>
      <c r="J847" s="50" t="s">
        <v>6</v>
      </c>
      <c r="K847" s="50" t="s">
        <v>36</v>
      </c>
      <c r="L847" s="51">
        <v>5817.4866374699996</v>
      </c>
      <c r="M847" s="51">
        <v>772640.12089599995</v>
      </c>
      <c r="N847" s="51">
        <v>17.7374474625</v>
      </c>
      <c r="O847" s="51">
        <v>17.690000000000001</v>
      </c>
    </row>
    <row r="848" spans="1:15" x14ac:dyDescent="0.25">
      <c r="A848" s="50">
        <v>847</v>
      </c>
      <c r="B848" s="51">
        <v>10214</v>
      </c>
      <c r="C848" s="51">
        <v>10214</v>
      </c>
      <c r="D848" s="51">
        <v>22</v>
      </c>
      <c r="E848" s="50" t="s">
        <v>209</v>
      </c>
      <c r="F848" s="50" t="s">
        <v>182</v>
      </c>
      <c r="G848" s="50" t="s">
        <v>305</v>
      </c>
      <c r="H848" s="52">
        <v>40644</v>
      </c>
      <c r="I848" s="50" t="s">
        <v>61</v>
      </c>
      <c r="J848" s="50" t="s">
        <v>6</v>
      </c>
      <c r="K848" s="50" t="s">
        <v>36</v>
      </c>
      <c r="L848" s="51">
        <v>4317.2721482099996</v>
      </c>
      <c r="M848" s="51">
        <v>992994.77412800002</v>
      </c>
      <c r="N848" s="51">
        <v>22.796114465500001</v>
      </c>
      <c r="O848" s="51">
        <v>22</v>
      </c>
    </row>
    <row r="849" spans="1:15" x14ac:dyDescent="0.25">
      <c r="A849" s="50">
        <v>848</v>
      </c>
      <c r="B849" s="51">
        <v>10219</v>
      </c>
      <c r="C849" s="51">
        <v>10219</v>
      </c>
      <c r="D849" s="51">
        <v>3</v>
      </c>
      <c r="E849" s="50" t="s">
        <v>209</v>
      </c>
      <c r="F849" s="50" t="s">
        <v>350</v>
      </c>
      <c r="G849" s="50" t="s">
        <v>449</v>
      </c>
      <c r="H849" s="52">
        <v>40680</v>
      </c>
      <c r="I849" s="50" t="s">
        <v>61</v>
      </c>
      <c r="J849" s="50" t="s">
        <v>6</v>
      </c>
      <c r="K849" s="50" t="s">
        <v>36</v>
      </c>
      <c r="L849" s="51">
        <v>2222.03673381</v>
      </c>
      <c r="M849" s="51">
        <v>128958.283216</v>
      </c>
      <c r="N849" s="51">
        <v>2.9604866632400002</v>
      </c>
      <c r="O849" s="51">
        <v>2.9604866632400002</v>
      </c>
    </row>
    <row r="850" spans="1:15" x14ac:dyDescent="0.25">
      <c r="A850" s="50">
        <v>849</v>
      </c>
      <c r="B850" s="51">
        <v>10231</v>
      </c>
      <c r="C850" s="51">
        <v>10231</v>
      </c>
      <c r="D850" s="51">
        <v>4</v>
      </c>
      <c r="E850" s="50" t="s">
        <v>209</v>
      </c>
      <c r="F850" s="50" t="s">
        <v>350</v>
      </c>
      <c r="G850" s="50" t="s">
        <v>449</v>
      </c>
      <c r="H850" s="52">
        <v>40680</v>
      </c>
      <c r="I850" s="50" t="s">
        <v>61</v>
      </c>
      <c r="J850" s="50" t="s">
        <v>6</v>
      </c>
      <c r="K850" s="50" t="s">
        <v>36</v>
      </c>
      <c r="L850" s="51">
        <v>1862.7855265799999</v>
      </c>
      <c r="M850" s="51">
        <v>189904.78002199999</v>
      </c>
      <c r="N850" s="51">
        <v>4.3596313049399997</v>
      </c>
      <c r="O850" s="51">
        <v>4</v>
      </c>
    </row>
    <row r="851" spans="1:15" x14ac:dyDescent="0.25">
      <c r="A851" s="50">
        <v>850</v>
      </c>
      <c r="B851" s="51">
        <v>10237</v>
      </c>
      <c r="C851" s="51">
        <v>10237</v>
      </c>
      <c r="D851" s="51">
        <v>31</v>
      </c>
      <c r="E851" s="50" t="s">
        <v>209</v>
      </c>
      <c r="F851" s="50" t="s">
        <v>350</v>
      </c>
      <c r="G851" s="50" t="s">
        <v>449</v>
      </c>
      <c r="H851" s="52">
        <v>40680</v>
      </c>
      <c r="I851" s="50" t="s">
        <v>61</v>
      </c>
      <c r="J851" s="50" t="s">
        <v>6</v>
      </c>
      <c r="K851" s="50" t="s">
        <v>36</v>
      </c>
      <c r="L851" s="51">
        <v>22576.188655800001</v>
      </c>
      <c r="M851" s="51">
        <v>18332356.8565</v>
      </c>
      <c r="N851" s="51">
        <v>420.85468746800001</v>
      </c>
      <c r="O851" s="51">
        <v>31</v>
      </c>
    </row>
    <row r="852" spans="1:15" x14ac:dyDescent="0.25">
      <c r="A852" s="50">
        <v>851</v>
      </c>
      <c r="B852" s="51">
        <v>10349</v>
      </c>
      <c r="C852" s="51">
        <v>10349</v>
      </c>
      <c r="D852" s="51">
        <v>25</v>
      </c>
      <c r="E852" s="50" t="s">
        <v>209</v>
      </c>
      <c r="F852" s="50" t="s">
        <v>350</v>
      </c>
      <c r="G852" s="50" t="s">
        <v>450</v>
      </c>
      <c r="H852" s="52">
        <v>40857</v>
      </c>
      <c r="I852" s="50" t="s">
        <v>61</v>
      </c>
      <c r="J852" s="50" t="s">
        <v>6</v>
      </c>
      <c r="K852" s="50" t="s">
        <v>36</v>
      </c>
      <c r="L852" s="51">
        <v>3797.23296553</v>
      </c>
      <c r="M852" s="51">
        <v>162072.96350400001</v>
      </c>
      <c r="N852" s="51">
        <v>3.7206981587999999</v>
      </c>
      <c r="O852" s="51">
        <v>3.7206981587999999</v>
      </c>
    </row>
    <row r="853" spans="1:15" x14ac:dyDescent="0.25">
      <c r="A853" s="50">
        <v>852</v>
      </c>
      <c r="B853" s="51">
        <v>10380</v>
      </c>
      <c r="C853" s="51">
        <v>10380</v>
      </c>
      <c r="D853" s="51">
        <v>10</v>
      </c>
      <c r="E853" s="50" t="s">
        <v>209</v>
      </c>
      <c r="F853" s="50" t="s">
        <v>350</v>
      </c>
      <c r="G853" s="50" t="s">
        <v>451</v>
      </c>
      <c r="H853" s="52">
        <v>40833</v>
      </c>
      <c r="I853" s="50" t="s">
        <v>61</v>
      </c>
      <c r="J853" s="50" t="s">
        <v>6</v>
      </c>
      <c r="K853" s="50" t="s">
        <v>36</v>
      </c>
      <c r="L853" s="51">
        <v>3294.6871561200001</v>
      </c>
      <c r="M853" s="51">
        <v>430152.23293900001</v>
      </c>
      <c r="N853" s="51">
        <v>9.8749759768800001</v>
      </c>
      <c r="O853" s="51">
        <v>9.8749759768800001</v>
      </c>
    </row>
    <row r="854" spans="1:15" x14ac:dyDescent="0.25">
      <c r="A854" s="50">
        <v>853</v>
      </c>
      <c r="B854" s="51">
        <v>10381</v>
      </c>
      <c r="C854" s="51">
        <v>10381</v>
      </c>
      <c r="D854" s="51">
        <v>5</v>
      </c>
      <c r="E854" s="50" t="s">
        <v>209</v>
      </c>
      <c r="F854" s="50" t="s">
        <v>350</v>
      </c>
      <c r="G854" s="50" t="s">
        <v>451</v>
      </c>
      <c r="H854" s="52">
        <v>40833</v>
      </c>
      <c r="I854" s="50" t="s">
        <v>61</v>
      </c>
      <c r="J854" s="50" t="s">
        <v>6</v>
      </c>
      <c r="K854" s="50" t="s">
        <v>36</v>
      </c>
      <c r="L854" s="51">
        <v>1933.46994576</v>
      </c>
      <c r="M854" s="51">
        <v>104158.449738</v>
      </c>
      <c r="N854" s="51">
        <v>2.39115854852</v>
      </c>
      <c r="O854" s="51">
        <v>2.39115854852</v>
      </c>
    </row>
    <row r="855" spans="1:15" x14ac:dyDescent="0.25">
      <c r="A855" s="50">
        <v>854</v>
      </c>
      <c r="B855" s="51">
        <v>10382</v>
      </c>
      <c r="C855" s="51">
        <v>10382</v>
      </c>
      <c r="D855" s="51">
        <v>43</v>
      </c>
      <c r="E855" s="50" t="s">
        <v>209</v>
      </c>
      <c r="F855" s="50" t="s">
        <v>350</v>
      </c>
      <c r="G855" s="50" t="s">
        <v>451</v>
      </c>
      <c r="H855" s="52">
        <v>40833</v>
      </c>
      <c r="I855" s="50" t="s">
        <v>61</v>
      </c>
      <c r="J855" s="50" t="s">
        <v>6</v>
      </c>
      <c r="K855" s="50" t="s">
        <v>36</v>
      </c>
      <c r="L855" s="51">
        <v>4810.43628472</v>
      </c>
      <c r="M855" s="51">
        <v>765464.25517799996</v>
      </c>
      <c r="N855" s="51">
        <v>17.572711594200001</v>
      </c>
      <c r="O855" s="51">
        <v>17.572711594200001</v>
      </c>
    </row>
    <row r="856" spans="1:15" x14ac:dyDescent="0.25">
      <c r="A856" s="50">
        <v>855</v>
      </c>
      <c r="B856" s="51">
        <v>10383</v>
      </c>
      <c r="C856" s="51">
        <v>10383</v>
      </c>
      <c r="D856" s="51">
        <v>10</v>
      </c>
      <c r="E856" s="50" t="s">
        <v>209</v>
      </c>
      <c r="F856" s="50" t="s">
        <v>350</v>
      </c>
      <c r="G856" s="50" t="s">
        <v>451</v>
      </c>
      <c r="H856" s="52">
        <v>40833</v>
      </c>
      <c r="I856" s="50" t="s">
        <v>61</v>
      </c>
      <c r="J856" s="50" t="s">
        <v>6</v>
      </c>
      <c r="K856" s="50" t="s">
        <v>36</v>
      </c>
      <c r="L856" s="51">
        <v>2603.5999589200001</v>
      </c>
      <c r="M856" s="51">
        <v>423565.08799600002</v>
      </c>
      <c r="N856" s="51">
        <v>9.7237553319900005</v>
      </c>
      <c r="O856" s="51">
        <v>9.7237553319900005</v>
      </c>
    </row>
    <row r="857" spans="1:15" x14ac:dyDescent="0.25">
      <c r="A857" s="50">
        <v>856</v>
      </c>
      <c r="B857" s="51">
        <v>10384</v>
      </c>
      <c r="C857" s="51">
        <v>10384</v>
      </c>
      <c r="D857" s="51">
        <v>2.5</v>
      </c>
      <c r="E857" s="50" t="s">
        <v>209</v>
      </c>
      <c r="F857" s="50" t="s">
        <v>350</v>
      </c>
      <c r="G857" s="50" t="s">
        <v>451</v>
      </c>
      <c r="H857" s="52">
        <v>40833</v>
      </c>
      <c r="I857" s="50" t="s">
        <v>61</v>
      </c>
      <c r="J857" s="50" t="s">
        <v>6</v>
      </c>
      <c r="K857" s="50" t="s">
        <v>36</v>
      </c>
      <c r="L857" s="51">
        <v>22.623961812099999</v>
      </c>
      <c r="M857" s="51">
        <v>20.666591369199999</v>
      </c>
      <c r="N857" s="51">
        <v>4.7444155270400001E-4</v>
      </c>
      <c r="O857" s="51">
        <v>4.7444155270400001E-4</v>
      </c>
    </row>
    <row r="858" spans="1:15" x14ac:dyDescent="0.25">
      <c r="A858" s="50">
        <v>857</v>
      </c>
      <c r="B858" s="51">
        <v>10399</v>
      </c>
      <c r="C858" s="51">
        <v>10399</v>
      </c>
      <c r="D858" s="51">
        <v>20</v>
      </c>
      <c r="E858" s="50" t="s">
        <v>275</v>
      </c>
      <c r="F858" s="50" t="s">
        <v>350</v>
      </c>
      <c r="G858" s="50" t="s">
        <v>452</v>
      </c>
      <c r="H858" s="52">
        <v>40854</v>
      </c>
      <c r="I858" s="50" t="s">
        <v>61</v>
      </c>
      <c r="J858" s="50" t="s">
        <v>6</v>
      </c>
      <c r="K858" s="50" t="s">
        <v>36</v>
      </c>
      <c r="L858" s="51">
        <v>3666.7811915100001</v>
      </c>
      <c r="M858" s="51">
        <v>773530.75471000001</v>
      </c>
      <c r="N858" s="51">
        <v>17.757893683199999</v>
      </c>
      <c r="O858" s="51">
        <v>17.757893683199999</v>
      </c>
    </row>
    <row r="859" spans="1:15" x14ac:dyDescent="0.25">
      <c r="A859" s="50">
        <v>858</v>
      </c>
      <c r="B859" s="51">
        <v>10405</v>
      </c>
      <c r="C859" s="51">
        <v>10405</v>
      </c>
      <c r="D859" s="51">
        <v>50</v>
      </c>
      <c r="E859" s="50" t="s">
        <v>209</v>
      </c>
      <c r="F859" s="50" t="s">
        <v>350</v>
      </c>
      <c r="G859" s="50" t="s">
        <v>453</v>
      </c>
      <c r="H859" s="52">
        <v>40829</v>
      </c>
      <c r="I859" s="50" t="s">
        <v>61</v>
      </c>
      <c r="J859" s="50" t="s">
        <v>6</v>
      </c>
      <c r="K859" s="50" t="s">
        <v>36</v>
      </c>
      <c r="L859" s="51">
        <v>7930.7536495000004</v>
      </c>
      <c r="M859" s="51">
        <v>1740699.1841800001</v>
      </c>
      <c r="N859" s="51">
        <v>39.961114485700001</v>
      </c>
      <c r="O859" s="51">
        <v>39.961114485700001</v>
      </c>
    </row>
    <row r="860" spans="1:15" x14ac:dyDescent="0.25">
      <c r="A860" s="50">
        <v>859</v>
      </c>
      <c r="B860" s="51">
        <v>10414</v>
      </c>
      <c r="C860" s="51">
        <v>10414</v>
      </c>
      <c r="D860" s="51">
        <v>5</v>
      </c>
      <c r="E860" s="50" t="s">
        <v>209</v>
      </c>
      <c r="F860" s="50" t="s">
        <v>350</v>
      </c>
      <c r="G860" s="50" t="s">
        <v>453</v>
      </c>
      <c r="H860" s="52">
        <v>40829</v>
      </c>
      <c r="I860" s="50" t="s">
        <v>61</v>
      </c>
      <c r="J860" s="50" t="s">
        <v>6</v>
      </c>
      <c r="K860" s="50" t="s">
        <v>36</v>
      </c>
      <c r="L860" s="51">
        <v>1969.33671306</v>
      </c>
      <c r="M860" s="51">
        <v>216612.00425999999</v>
      </c>
      <c r="N860" s="51">
        <v>4.9727472614900003</v>
      </c>
      <c r="O860" s="51">
        <v>4.9727472614900003</v>
      </c>
    </row>
    <row r="861" spans="1:15" x14ac:dyDescent="0.25">
      <c r="A861" s="50">
        <v>860</v>
      </c>
      <c r="B861" s="51">
        <v>10515</v>
      </c>
      <c r="C861" s="51">
        <v>10515</v>
      </c>
      <c r="D861" s="51">
        <v>10</v>
      </c>
      <c r="E861" s="50" t="s">
        <v>209</v>
      </c>
      <c r="F861" s="50" t="s">
        <v>350</v>
      </c>
      <c r="G861" s="50" t="s">
        <v>454</v>
      </c>
      <c r="H861" s="52">
        <v>40913</v>
      </c>
      <c r="I861" s="50" t="s">
        <v>61</v>
      </c>
      <c r="J861" s="50" t="s">
        <v>6</v>
      </c>
      <c r="K861" s="50" t="s">
        <v>36</v>
      </c>
      <c r="L861" s="51">
        <v>3236.1713913799999</v>
      </c>
      <c r="M861" s="51">
        <v>414770.03205799998</v>
      </c>
      <c r="N861" s="51">
        <v>9.5218478223900007</v>
      </c>
      <c r="O861" s="51">
        <v>9.5218478223900007</v>
      </c>
    </row>
    <row r="862" spans="1:15" x14ac:dyDescent="0.25">
      <c r="A862" s="50">
        <v>861</v>
      </c>
      <c r="B862" s="51">
        <v>10516</v>
      </c>
      <c r="C862" s="51">
        <v>10516</v>
      </c>
      <c r="D862" s="51">
        <v>5</v>
      </c>
      <c r="E862" s="50" t="s">
        <v>209</v>
      </c>
      <c r="F862" s="50" t="s">
        <v>350</v>
      </c>
      <c r="G862" s="50" t="s">
        <v>454</v>
      </c>
      <c r="H862" s="52">
        <v>40913</v>
      </c>
      <c r="I862" s="50" t="s">
        <v>61</v>
      </c>
      <c r="J862" s="50" t="s">
        <v>6</v>
      </c>
      <c r="K862" s="50" t="s">
        <v>36</v>
      </c>
      <c r="L862" s="51">
        <v>1933.46994576</v>
      </c>
      <c r="M862" s="51">
        <v>104158.449738</v>
      </c>
      <c r="N862" s="51">
        <v>2.39115854852</v>
      </c>
      <c r="O862" s="51">
        <v>2.39115854852</v>
      </c>
    </row>
    <row r="863" spans="1:15" x14ac:dyDescent="0.25">
      <c r="A863" s="50">
        <v>862</v>
      </c>
      <c r="B863" s="51">
        <v>10517</v>
      </c>
      <c r="C863" s="51">
        <v>10517</v>
      </c>
      <c r="D863" s="51">
        <v>43</v>
      </c>
      <c r="E863" s="50" t="s">
        <v>209</v>
      </c>
      <c r="F863" s="50" t="s">
        <v>350</v>
      </c>
      <c r="G863" s="50" t="s">
        <v>454</v>
      </c>
      <c r="H863" s="52">
        <v>40913</v>
      </c>
      <c r="I863" s="50" t="s">
        <v>61</v>
      </c>
      <c r="J863" s="50" t="s">
        <v>6</v>
      </c>
      <c r="K863" s="50" t="s">
        <v>36</v>
      </c>
      <c r="L863" s="51">
        <v>4810.43628472</v>
      </c>
      <c r="M863" s="51">
        <v>765464.25517799996</v>
      </c>
      <c r="N863" s="51">
        <v>17.572711594200001</v>
      </c>
      <c r="O863" s="51">
        <v>17.572711594200001</v>
      </c>
    </row>
    <row r="864" spans="1:15" x14ac:dyDescent="0.25">
      <c r="A864" s="50">
        <v>863</v>
      </c>
      <c r="B864" s="51">
        <v>10518</v>
      </c>
      <c r="C864" s="51">
        <v>10518</v>
      </c>
      <c r="D864" s="51">
        <v>10</v>
      </c>
      <c r="E864" s="50" t="s">
        <v>209</v>
      </c>
      <c r="F864" s="50" t="s">
        <v>350</v>
      </c>
      <c r="G864" s="50" t="s">
        <v>454</v>
      </c>
      <c r="H864" s="52">
        <v>40913</v>
      </c>
      <c r="I864" s="50" t="s">
        <v>61</v>
      </c>
      <c r="J864" s="50" t="s">
        <v>6</v>
      </c>
      <c r="K864" s="50" t="s">
        <v>36</v>
      </c>
      <c r="L864" s="51">
        <v>2603.5999589200001</v>
      </c>
      <c r="M864" s="51">
        <v>423565.08799600002</v>
      </c>
      <c r="N864" s="51">
        <v>9.7237553319900005</v>
      </c>
      <c r="O864" s="51">
        <v>9.7237553319900005</v>
      </c>
    </row>
    <row r="865" spans="1:15" x14ac:dyDescent="0.25">
      <c r="A865" s="50">
        <v>864</v>
      </c>
      <c r="B865" s="51">
        <v>10521</v>
      </c>
      <c r="C865" s="51">
        <v>10521</v>
      </c>
      <c r="D865" s="51">
        <v>2.5</v>
      </c>
      <c r="E865" s="50" t="s">
        <v>209</v>
      </c>
      <c r="F865" s="50" t="s">
        <v>350</v>
      </c>
      <c r="G865" s="50" t="s">
        <v>454</v>
      </c>
      <c r="H865" s="52">
        <v>40913</v>
      </c>
      <c r="I865" s="50" t="s">
        <v>61</v>
      </c>
      <c r="J865" s="50" t="s">
        <v>6</v>
      </c>
      <c r="K865" s="50" t="s">
        <v>36</v>
      </c>
      <c r="L865" s="51">
        <v>22.623961812099999</v>
      </c>
      <c r="M865" s="51">
        <v>20.666591369199999</v>
      </c>
      <c r="N865" s="51">
        <v>4.7444155270400001E-4</v>
      </c>
      <c r="O865" s="51">
        <v>4.7444155270400001E-4</v>
      </c>
    </row>
    <row r="866" spans="1:15" x14ac:dyDescent="0.25">
      <c r="A866" s="50">
        <v>865</v>
      </c>
      <c r="B866" s="51">
        <v>10564</v>
      </c>
      <c r="C866" s="51">
        <v>10564</v>
      </c>
      <c r="D866" s="51">
        <v>10.08</v>
      </c>
      <c r="E866" s="50" t="s">
        <v>209</v>
      </c>
      <c r="F866" s="50" t="s">
        <v>182</v>
      </c>
      <c r="G866" s="50" t="s">
        <v>455</v>
      </c>
      <c r="H866" s="52">
        <v>40023</v>
      </c>
      <c r="I866" s="50" t="s">
        <v>61</v>
      </c>
      <c r="J866" s="50" t="s">
        <v>6</v>
      </c>
      <c r="K866" s="50" t="s">
        <v>36</v>
      </c>
      <c r="L866" s="51">
        <v>2923.5543533599998</v>
      </c>
      <c r="M866" s="51">
        <v>439895.40672799997</v>
      </c>
      <c r="N866" s="51">
        <v>10.0986493644</v>
      </c>
      <c r="O866" s="51">
        <v>10.08</v>
      </c>
    </row>
    <row r="867" spans="1:15" x14ac:dyDescent="0.25">
      <c r="A867" s="50">
        <v>866</v>
      </c>
      <c r="B867" s="51">
        <v>10584</v>
      </c>
      <c r="C867" s="51">
        <v>10584</v>
      </c>
      <c r="D867" s="51">
        <v>169.8</v>
      </c>
      <c r="E867" s="50" t="s">
        <v>134</v>
      </c>
      <c r="F867" s="50" t="s">
        <v>182</v>
      </c>
      <c r="G867" s="50" t="s">
        <v>456</v>
      </c>
      <c r="H867" s="52">
        <v>41031</v>
      </c>
      <c r="I867" s="50" t="s">
        <v>61</v>
      </c>
      <c r="J867" s="50" t="s">
        <v>62</v>
      </c>
      <c r="K867" s="50" t="s">
        <v>36</v>
      </c>
      <c r="L867" s="51">
        <v>12530.787383700001</v>
      </c>
      <c r="M867" s="51">
        <v>7698151.5758999996</v>
      </c>
      <c r="N867" s="51">
        <v>176.725949692</v>
      </c>
      <c r="O867" s="51">
        <v>169.8</v>
      </c>
    </row>
    <row r="868" spans="1:15" x14ac:dyDescent="0.25">
      <c r="A868" s="50">
        <v>867</v>
      </c>
      <c r="B868" s="51">
        <v>10600</v>
      </c>
      <c r="C868" s="51">
        <v>10600</v>
      </c>
      <c r="D868" s="51">
        <v>3017.68</v>
      </c>
      <c r="E868" s="50" t="s">
        <v>134</v>
      </c>
      <c r="F868" s="50" t="s">
        <v>182</v>
      </c>
      <c r="G868" s="50" t="s">
        <v>457</v>
      </c>
      <c r="H868" s="52">
        <v>41051</v>
      </c>
      <c r="I868" s="50" t="s">
        <v>61</v>
      </c>
      <c r="J868" s="50" t="s">
        <v>62</v>
      </c>
      <c r="K868" s="50" t="s">
        <v>36</v>
      </c>
      <c r="L868" s="51">
        <v>75169.587814700004</v>
      </c>
      <c r="M868" s="51">
        <v>134336771.25299999</v>
      </c>
      <c r="N868" s="51">
        <v>3083.9602525700002</v>
      </c>
      <c r="O868" s="51">
        <v>3017.68</v>
      </c>
    </row>
    <row r="869" spans="1:15" x14ac:dyDescent="0.25">
      <c r="A869" s="50">
        <v>868</v>
      </c>
      <c r="B869" s="51">
        <v>10720</v>
      </c>
      <c r="C869" s="51">
        <v>10720</v>
      </c>
      <c r="D869" s="51">
        <v>96</v>
      </c>
      <c r="E869" s="50" t="s">
        <v>134</v>
      </c>
      <c r="F869" s="50" t="s">
        <v>182</v>
      </c>
      <c r="G869" s="50" t="s">
        <v>387</v>
      </c>
      <c r="H869" s="52">
        <v>41122</v>
      </c>
      <c r="I869" s="50" t="s">
        <v>61</v>
      </c>
      <c r="J869" s="50" t="s">
        <v>62</v>
      </c>
      <c r="K869" s="50" t="s">
        <v>36</v>
      </c>
      <c r="L869" s="51">
        <v>12477.8336736</v>
      </c>
      <c r="M869" s="51">
        <v>4274107.5528600002</v>
      </c>
      <c r="N869" s="51">
        <v>98.120400581699997</v>
      </c>
      <c r="O869" s="51">
        <v>96</v>
      </c>
    </row>
    <row r="870" spans="1:15" x14ac:dyDescent="0.25">
      <c r="A870" s="50">
        <v>869</v>
      </c>
      <c r="B870" s="51">
        <v>10721</v>
      </c>
      <c r="C870" s="51">
        <v>10721</v>
      </c>
      <c r="D870" s="51">
        <v>345.04</v>
      </c>
      <c r="E870" s="50" t="s">
        <v>134</v>
      </c>
      <c r="F870" s="50" t="s">
        <v>182</v>
      </c>
      <c r="G870" s="50" t="s">
        <v>387</v>
      </c>
      <c r="H870" s="52">
        <v>41122</v>
      </c>
      <c r="I870" s="50" t="s">
        <v>61</v>
      </c>
      <c r="J870" s="50" t="s">
        <v>62</v>
      </c>
      <c r="K870" s="50" t="s">
        <v>36</v>
      </c>
      <c r="L870" s="51">
        <v>19909.827244399999</v>
      </c>
      <c r="M870" s="51">
        <v>15011050.9246</v>
      </c>
      <c r="N870" s="51">
        <v>344.60768982899998</v>
      </c>
      <c r="O870" s="51">
        <v>344.60768982899998</v>
      </c>
    </row>
    <row r="871" spans="1:15" x14ac:dyDescent="0.25">
      <c r="A871" s="50">
        <v>870</v>
      </c>
      <c r="B871" s="51">
        <v>10800</v>
      </c>
      <c r="C871" s="51">
        <v>10800</v>
      </c>
      <c r="D871" s="51">
        <v>45</v>
      </c>
      <c r="E871" s="50" t="s">
        <v>209</v>
      </c>
      <c r="F871" s="50" t="s">
        <v>350</v>
      </c>
      <c r="G871" s="50" t="s">
        <v>458</v>
      </c>
      <c r="H871" s="52">
        <v>41169</v>
      </c>
      <c r="I871" s="50" t="s">
        <v>61</v>
      </c>
      <c r="J871" s="50" t="s">
        <v>6</v>
      </c>
      <c r="K871" s="50" t="s">
        <v>36</v>
      </c>
      <c r="L871" s="51">
        <v>681.18452351300004</v>
      </c>
      <c r="M871" s="51">
        <v>19525.466435400002</v>
      </c>
      <c r="N871" s="51">
        <v>0.44824482409400002</v>
      </c>
      <c r="O871" s="51">
        <v>0.44824482409400002</v>
      </c>
    </row>
    <row r="872" spans="1:15" x14ac:dyDescent="0.25">
      <c r="A872" s="50">
        <v>871</v>
      </c>
      <c r="B872" s="51">
        <v>10885</v>
      </c>
      <c r="C872" s="51">
        <v>10885</v>
      </c>
      <c r="D872" s="51">
        <v>995.95</v>
      </c>
      <c r="E872" s="50" t="s">
        <v>209</v>
      </c>
      <c r="F872" s="50" t="s">
        <v>350</v>
      </c>
      <c r="G872" s="50" t="s">
        <v>459</v>
      </c>
      <c r="H872" s="52">
        <v>41177</v>
      </c>
      <c r="I872" s="50" t="s">
        <v>61</v>
      </c>
      <c r="J872" s="50" t="s">
        <v>6</v>
      </c>
      <c r="K872" s="50" t="s">
        <v>36</v>
      </c>
      <c r="L872" s="51">
        <v>9743.6029246399994</v>
      </c>
      <c r="M872" s="51">
        <v>2610206.5200399999</v>
      </c>
      <c r="N872" s="51">
        <v>59.9223361086</v>
      </c>
      <c r="O872" s="51">
        <v>59.9223361086</v>
      </c>
    </row>
    <row r="873" spans="1:15" x14ac:dyDescent="0.25">
      <c r="A873" s="50">
        <v>872</v>
      </c>
      <c r="B873" s="51">
        <v>10892</v>
      </c>
      <c r="C873" s="51">
        <v>10892</v>
      </c>
      <c r="D873" s="51">
        <v>980.85</v>
      </c>
      <c r="E873" s="50" t="s">
        <v>134</v>
      </c>
      <c r="F873" s="50" t="s">
        <v>350</v>
      </c>
      <c r="G873" s="50" t="s">
        <v>460</v>
      </c>
      <c r="H873" s="52">
        <v>41185</v>
      </c>
      <c r="I873" s="50" t="s">
        <v>61</v>
      </c>
      <c r="J873" s="50" t="s">
        <v>62</v>
      </c>
      <c r="K873" s="50" t="s">
        <v>36</v>
      </c>
      <c r="L873" s="51">
        <v>35909.392318999999</v>
      </c>
      <c r="M873" s="51">
        <v>29841827.2465</v>
      </c>
      <c r="N873" s="51">
        <v>685.07682769099995</v>
      </c>
      <c r="O873" s="51">
        <v>685.07682769099995</v>
      </c>
    </row>
    <row r="874" spans="1:15" x14ac:dyDescent="0.25">
      <c r="A874" s="50">
        <v>873</v>
      </c>
      <c r="B874" s="51">
        <v>10906</v>
      </c>
      <c r="C874" s="51">
        <v>10906</v>
      </c>
      <c r="D874" s="51">
        <v>984.85</v>
      </c>
      <c r="E874" s="50" t="s">
        <v>134</v>
      </c>
      <c r="F874" s="50" t="s">
        <v>182</v>
      </c>
      <c r="G874" s="50" t="s">
        <v>461</v>
      </c>
      <c r="H874" s="52">
        <v>41194</v>
      </c>
      <c r="I874" s="50" t="s">
        <v>61</v>
      </c>
      <c r="J874" s="50" t="s">
        <v>62</v>
      </c>
      <c r="K874" s="50" t="s">
        <v>36</v>
      </c>
      <c r="L874" s="51">
        <v>35510.331731899998</v>
      </c>
      <c r="M874" s="51">
        <v>42395600.642200001</v>
      </c>
      <c r="N874" s="51">
        <v>973.27296200800004</v>
      </c>
      <c r="O874" s="51">
        <v>973.27296200800004</v>
      </c>
    </row>
    <row r="875" spans="1:15" x14ac:dyDescent="0.25">
      <c r="A875" s="50">
        <v>874</v>
      </c>
      <c r="B875" s="51">
        <v>10971</v>
      </c>
      <c r="C875" s="51">
        <v>10971</v>
      </c>
      <c r="D875" s="51">
        <v>1078.5</v>
      </c>
      <c r="E875" s="50" t="s">
        <v>130</v>
      </c>
      <c r="F875" s="50" t="s">
        <v>182</v>
      </c>
      <c r="G875" s="50" t="s">
        <v>462</v>
      </c>
      <c r="H875" s="52">
        <v>41256</v>
      </c>
      <c r="I875" s="50" t="s">
        <v>61</v>
      </c>
      <c r="J875" s="50" t="s">
        <v>6</v>
      </c>
      <c r="K875" s="50" t="s">
        <v>36</v>
      </c>
      <c r="L875" s="51">
        <v>31181.698557200001</v>
      </c>
      <c r="M875" s="51">
        <v>48398649.912100002</v>
      </c>
      <c r="N875" s="51">
        <v>1111.0845616900001</v>
      </c>
      <c r="O875" s="51">
        <v>1078.5</v>
      </c>
    </row>
    <row r="876" spans="1:15" x14ac:dyDescent="0.25">
      <c r="A876" s="50">
        <v>875</v>
      </c>
      <c r="B876" s="51">
        <v>11007</v>
      </c>
      <c r="C876" s="51">
        <v>11007</v>
      </c>
      <c r="D876" s="51">
        <v>1137</v>
      </c>
      <c r="E876" s="50" t="s">
        <v>167</v>
      </c>
      <c r="F876" s="50" t="s">
        <v>182</v>
      </c>
      <c r="G876" s="50" t="s">
        <v>434</v>
      </c>
      <c r="H876" s="52">
        <v>41283</v>
      </c>
      <c r="I876" s="50" t="s">
        <v>61</v>
      </c>
      <c r="J876" s="50" t="s">
        <v>6</v>
      </c>
      <c r="K876" s="50" t="s">
        <v>36</v>
      </c>
      <c r="L876" s="51">
        <v>35461.918018800003</v>
      </c>
      <c r="M876" s="51">
        <v>49615442.175899997</v>
      </c>
      <c r="N876" s="51">
        <v>1139.01838013</v>
      </c>
      <c r="O876" s="51">
        <v>1137</v>
      </c>
    </row>
    <row r="877" spans="1:15" x14ac:dyDescent="0.25">
      <c r="A877" s="50">
        <v>876</v>
      </c>
      <c r="B877" s="51">
        <v>11032</v>
      </c>
      <c r="C877" s="51">
        <v>11032</v>
      </c>
      <c r="D877" s="51">
        <v>20.93</v>
      </c>
      <c r="E877" s="50" t="s">
        <v>167</v>
      </c>
      <c r="F877" s="50" t="s">
        <v>182</v>
      </c>
      <c r="G877" s="50" t="s">
        <v>463</v>
      </c>
      <c r="H877" s="52">
        <v>41283</v>
      </c>
      <c r="I877" s="50" t="s">
        <v>61</v>
      </c>
      <c r="J877" s="50" t="s">
        <v>6</v>
      </c>
      <c r="K877" s="50" t="s">
        <v>36</v>
      </c>
      <c r="L877" s="51">
        <v>4813.4301553400001</v>
      </c>
      <c r="M877" s="51">
        <v>988507.69633499999</v>
      </c>
      <c r="N877" s="51">
        <v>22.6931049214</v>
      </c>
      <c r="O877" s="51">
        <v>20.93</v>
      </c>
    </row>
    <row r="878" spans="1:15" x14ac:dyDescent="0.25">
      <c r="A878" s="50">
        <v>877</v>
      </c>
      <c r="B878" s="51">
        <v>11033</v>
      </c>
      <c r="C878" s="51">
        <v>11033</v>
      </c>
      <c r="D878" s="51">
        <v>39</v>
      </c>
      <c r="E878" s="50" t="s">
        <v>167</v>
      </c>
      <c r="F878" s="50" t="s">
        <v>182</v>
      </c>
      <c r="G878" s="50" t="s">
        <v>463</v>
      </c>
      <c r="H878" s="52">
        <v>41283</v>
      </c>
      <c r="I878" s="50" t="s">
        <v>61</v>
      </c>
      <c r="J878" s="50" t="s">
        <v>6</v>
      </c>
      <c r="K878" s="50" t="s">
        <v>36</v>
      </c>
      <c r="L878" s="51">
        <v>5276.6962539899996</v>
      </c>
      <c r="M878" s="51">
        <v>1739916.81039</v>
      </c>
      <c r="N878" s="51">
        <v>39.943153583099999</v>
      </c>
      <c r="O878" s="51">
        <v>39</v>
      </c>
    </row>
    <row r="879" spans="1:15" x14ac:dyDescent="0.25">
      <c r="A879" s="50">
        <v>878</v>
      </c>
      <c r="B879" s="51">
        <v>11034</v>
      </c>
      <c r="C879" s="51">
        <v>11034</v>
      </c>
      <c r="D879" s="51">
        <v>19.3</v>
      </c>
      <c r="E879" s="50" t="s">
        <v>167</v>
      </c>
      <c r="F879" s="50" t="s">
        <v>182</v>
      </c>
      <c r="G879" s="50" t="s">
        <v>463</v>
      </c>
      <c r="H879" s="52">
        <v>41283</v>
      </c>
      <c r="I879" s="50" t="s">
        <v>61</v>
      </c>
      <c r="J879" s="50" t="s">
        <v>6</v>
      </c>
      <c r="K879" s="50" t="s">
        <v>36</v>
      </c>
      <c r="L879" s="51">
        <v>3894.4059802000002</v>
      </c>
      <c r="M879" s="51">
        <v>851583.38468400005</v>
      </c>
      <c r="N879" s="51">
        <v>19.549742677400001</v>
      </c>
      <c r="O879" s="51">
        <v>19.3</v>
      </c>
    </row>
    <row r="880" spans="1:15" x14ac:dyDescent="0.25">
      <c r="A880" s="50">
        <v>879</v>
      </c>
      <c r="B880" s="51">
        <v>11035</v>
      </c>
      <c r="C880" s="51">
        <v>11035</v>
      </c>
      <c r="D880" s="51">
        <v>20.21</v>
      </c>
      <c r="E880" s="50" t="s">
        <v>167</v>
      </c>
      <c r="F880" s="50" t="s">
        <v>182</v>
      </c>
      <c r="G880" s="50" t="s">
        <v>463</v>
      </c>
      <c r="H880" s="52">
        <v>41283</v>
      </c>
      <c r="I880" s="50" t="s">
        <v>61</v>
      </c>
      <c r="J880" s="50" t="s">
        <v>6</v>
      </c>
      <c r="K880" s="50" t="s">
        <v>36</v>
      </c>
      <c r="L880" s="51">
        <v>3961.5478848799999</v>
      </c>
      <c r="M880" s="51">
        <v>887247.72730200004</v>
      </c>
      <c r="N880" s="51">
        <v>20.368486600200001</v>
      </c>
      <c r="O880" s="51">
        <v>20.21</v>
      </c>
    </row>
    <row r="881" spans="1:15" x14ac:dyDescent="0.25">
      <c r="A881" s="50">
        <v>880</v>
      </c>
      <c r="B881" s="51">
        <v>11036</v>
      </c>
      <c r="C881" s="51">
        <v>11036</v>
      </c>
      <c r="D881" s="51">
        <v>40</v>
      </c>
      <c r="E881" s="50" t="s">
        <v>167</v>
      </c>
      <c r="F881" s="50" t="s">
        <v>182</v>
      </c>
      <c r="G881" s="50" t="s">
        <v>463</v>
      </c>
      <c r="H881" s="52">
        <v>41283</v>
      </c>
      <c r="I881" s="50" t="s">
        <v>61</v>
      </c>
      <c r="J881" s="50" t="s">
        <v>6</v>
      </c>
      <c r="K881" s="50" t="s">
        <v>36</v>
      </c>
      <c r="L881" s="51">
        <v>5315.9356186300001</v>
      </c>
      <c r="M881" s="51">
        <v>1766158.4213</v>
      </c>
      <c r="N881" s="51">
        <v>40.5455804857</v>
      </c>
      <c r="O881" s="51">
        <v>40</v>
      </c>
    </row>
    <row r="882" spans="1:15" x14ac:dyDescent="0.25">
      <c r="A882" s="50">
        <v>881</v>
      </c>
      <c r="B882" s="51">
        <v>11061</v>
      </c>
      <c r="C882" s="51">
        <v>11061</v>
      </c>
      <c r="D882" s="51">
        <v>134.4</v>
      </c>
      <c r="E882" s="50" t="s">
        <v>167</v>
      </c>
      <c r="F882" s="50" t="s">
        <v>182</v>
      </c>
      <c r="G882" s="50" t="s">
        <v>201</v>
      </c>
      <c r="H882" s="52">
        <v>41305</v>
      </c>
      <c r="I882" s="50" t="s">
        <v>61</v>
      </c>
      <c r="J882" s="50" t="s">
        <v>6</v>
      </c>
      <c r="K882" s="50" t="s">
        <v>36</v>
      </c>
      <c r="L882" s="51">
        <v>15790.2156029</v>
      </c>
      <c r="M882" s="51">
        <v>3610173.08831</v>
      </c>
      <c r="N882" s="51">
        <v>82.878501585099997</v>
      </c>
      <c r="O882" s="51">
        <v>82.878501585099997</v>
      </c>
    </row>
    <row r="883" spans="1:15" x14ac:dyDescent="0.25">
      <c r="A883" s="50">
        <v>882</v>
      </c>
      <c r="B883" s="51">
        <v>11114</v>
      </c>
      <c r="C883" s="51">
        <v>11114</v>
      </c>
      <c r="D883" s="51">
        <v>26</v>
      </c>
      <c r="E883" s="50" t="s">
        <v>167</v>
      </c>
      <c r="F883" s="50" t="s">
        <v>182</v>
      </c>
      <c r="G883" s="50" t="s">
        <v>201</v>
      </c>
      <c r="H883" s="52">
        <v>41313</v>
      </c>
      <c r="I883" s="50" t="s">
        <v>61</v>
      </c>
      <c r="J883" s="50" t="s">
        <v>6</v>
      </c>
      <c r="K883" s="50" t="s">
        <v>36</v>
      </c>
      <c r="L883" s="51">
        <v>7389.2160646299999</v>
      </c>
      <c r="M883" s="51">
        <v>1420684.6861699999</v>
      </c>
      <c r="N883" s="51">
        <v>32.614563106600002</v>
      </c>
      <c r="O883" s="51">
        <v>26</v>
      </c>
    </row>
    <row r="884" spans="1:15" x14ac:dyDescent="0.25">
      <c r="A884" s="50">
        <v>883</v>
      </c>
      <c r="B884" s="51">
        <v>11116</v>
      </c>
      <c r="C884" s="51">
        <v>11116</v>
      </c>
      <c r="D884" s="51">
        <v>40</v>
      </c>
      <c r="E884" s="50" t="s">
        <v>167</v>
      </c>
      <c r="F884" s="50" t="s">
        <v>182</v>
      </c>
      <c r="G884" s="50" t="s">
        <v>201</v>
      </c>
      <c r="H884" s="52">
        <v>41313</v>
      </c>
      <c r="I884" s="50" t="s">
        <v>61</v>
      </c>
      <c r="J884" s="50" t="s">
        <v>6</v>
      </c>
      <c r="K884" s="50" t="s">
        <v>36</v>
      </c>
      <c r="L884" s="51">
        <v>6020.1852259300003</v>
      </c>
      <c r="M884" s="51">
        <v>1746954.8812200001</v>
      </c>
      <c r="N884" s="51">
        <v>40.104726103399997</v>
      </c>
      <c r="O884" s="51">
        <v>40</v>
      </c>
    </row>
    <row r="885" spans="1:15" x14ac:dyDescent="0.25">
      <c r="A885" s="50">
        <v>884</v>
      </c>
      <c r="B885" s="51">
        <v>11117</v>
      </c>
      <c r="C885" s="51">
        <v>11117</v>
      </c>
      <c r="D885" s="51">
        <v>210</v>
      </c>
      <c r="E885" s="50" t="s">
        <v>167</v>
      </c>
      <c r="F885" s="50" t="s">
        <v>182</v>
      </c>
      <c r="G885" s="50" t="s">
        <v>201</v>
      </c>
      <c r="H885" s="52">
        <v>41311</v>
      </c>
      <c r="I885" s="50" t="s">
        <v>61</v>
      </c>
      <c r="J885" s="50" t="s">
        <v>6</v>
      </c>
      <c r="K885" s="50" t="s">
        <v>36</v>
      </c>
      <c r="L885" s="51">
        <v>15640.792988200001</v>
      </c>
      <c r="M885" s="51">
        <v>9145159.1624200009</v>
      </c>
      <c r="N885" s="51">
        <v>209.944805858</v>
      </c>
      <c r="O885" s="51">
        <v>209.944805858</v>
      </c>
    </row>
    <row r="886" spans="1:15" x14ac:dyDescent="0.25">
      <c r="A886" s="50">
        <v>885</v>
      </c>
      <c r="B886" s="51">
        <v>11118</v>
      </c>
      <c r="C886" s="51">
        <v>11118</v>
      </c>
      <c r="D886" s="51">
        <v>57.18</v>
      </c>
      <c r="E886" s="50" t="s">
        <v>167</v>
      </c>
      <c r="F886" s="50" t="s">
        <v>182</v>
      </c>
      <c r="G886" s="50" t="s">
        <v>201</v>
      </c>
      <c r="H886" s="52">
        <v>41311</v>
      </c>
      <c r="I886" s="50" t="s">
        <v>61</v>
      </c>
      <c r="J886" s="50" t="s">
        <v>6</v>
      </c>
      <c r="K886" s="50" t="s">
        <v>36</v>
      </c>
      <c r="L886" s="51">
        <v>6663.5683568499999</v>
      </c>
      <c r="M886" s="51">
        <v>1761721.99238</v>
      </c>
      <c r="N886" s="51">
        <v>40.443733684400001</v>
      </c>
      <c r="O886" s="51">
        <v>40.443733684400001</v>
      </c>
    </row>
    <row r="887" spans="1:15" x14ac:dyDescent="0.25">
      <c r="A887" s="50">
        <v>886</v>
      </c>
      <c r="B887" s="51">
        <v>11119</v>
      </c>
      <c r="C887" s="51">
        <v>11119</v>
      </c>
      <c r="D887" s="51">
        <v>229.01</v>
      </c>
      <c r="E887" s="50" t="s">
        <v>167</v>
      </c>
      <c r="F887" s="50" t="s">
        <v>182</v>
      </c>
      <c r="G887" s="50" t="s">
        <v>201</v>
      </c>
      <c r="H887" s="52">
        <v>41311</v>
      </c>
      <c r="I887" s="50" t="s">
        <v>61</v>
      </c>
      <c r="J887" s="50" t="s">
        <v>6</v>
      </c>
      <c r="K887" s="50" t="s">
        <v>36</v>
      </c>
      <c r="L887" s="51">
        <v>16657.9786614</v>
      </c>
      <c r="M887" s="51">
        <v>16613485.168199999</v>
      </c>
      <c r="N887" s="51">
        <v>381.39466534299999</v>
      </c>
      <c r="O887" s="51">
        <v>229.01</v>
      </c>
    </row>
    <row r="888" spans="1:15" x14ac:dyDescent="0.25">
      <c r="A888" s="50">
        <v>887</v>
      </c>
      <c r="B888" s="51">
        <v>11120</v>
      </c>
      <c r="C888" s="51">
        <v>11120</v>
      </c>
      <c r="D888" s="51">
        <v>9.5500000000000007</v>
      </c>
      <c r="E888" s="50" t="s">
        <v>167</v>
      </c>
      <c r="F888" s="50" t="s">
        <v>182</v>
      </c>
      <c r="G888" s="50" t="s">
        <v>201</v>
      </c>
      <c r="H888" s="52">
        <v>41280</v>
      </c>
      <c r="I888" s="50" t="s">
        <v>61</v>
      </c>
      <c r="J888" s="50" t="s">
        <v>6</v>
      </c>
      <c r="K888" s="50" t="s">
        <v>36</v>
      </c>
      <c r="L888" s="51">
        <v>2597.2624041600002</v>
      </c>
      <c r="M888" s="51">
        <v>417097.35353399999</v>
      </c>
      <c r="N888" s="51">
        <v>9.5752759855100003</v>
      </c>
      <c r="O888" s="51">
        <v>9.5500000000000007</v>
      </c>
    </row>
    <row r="889" spans="1:15" x14ac:dyDescent="0.25">
      <c r="A889" s="50">
        <v>888</v>
      </c>
      <c r="B889" s="51">
        <v>11121</v>
      </c>
      <c r="C889" s="51">
        <v>11121</v>
      </c>
      <c r="D889" s="51">
        <v>74.5</v>
      </c>
      <c r="E889" s="50" t="s">
        <v>167</v>
      </c>
      <c r="F889" s="50" t="s">
        <v>182</v>
      </c>
      <c r="G889" s="50" t="s">
        <v>201</v>
      </c>
      <c r="H889" s="52">
        <v>41280</v>
      </c>
      <c r="I889" s="50" t="s">
        <v>61</v>
      </c>
      <c r="J889" s="50" t="s">
        <v>6</v>
      </c>
      <c r="K889" s="50" t="s">
        <v>36</v>
      </c>
      <c r="L889" s="51">
        <v>9590.9692928799996</v>
      </c>
      <c r="M889" s="51">
        <v>3532703.7518099998</v>
      </c>
      <c r="N889" s="51">
        <v>81.100043220200007</v>
      </c>
      <c r="O889" s="51">
        <v>74.5</v>
      </c>
    </row>
    <row r="890" spans="1:15" x14ac:dyDescent="0.25">
      <c r="A890" s="50">
        <v>889</v>
      </c>
      <c r="B890" s="51">
        <v>11122</v>
      </c>
      <c r="C890" s="51">
        <v>11122</v>
      </c>
      <c r="D890" s="51">
        <v>38.36</v>
      </c>
      <c r="E890" s="50" t="s">
        <v>167</v>
      </c>
      <c r="F890" s="50" t="s">
        <v>182</v>
      </c>
      <c r="G890" s="50" t="s">
        <v>201</v>
      </c>
      <c r="H890" s="52">
        <v>41280</v>
      </c>
      <c r="I890" s="50" t="s">
        <v>61</v>
      </c>
      <c r="J890" s="50" t="s">
        <v>6</v>
      </c>
      <c r="K890" s="50" t="s">
        <v>36</v>
      </c>
      <c r="L890" s="51">
        <v>5245.6035788500003</v>
      </c>
      <c r="M890" s="51">
        <v>1718345.0738599999</v>
      </c>
      <c r="N890" s="51">
        <v>39.447932673700002</v>
      </c>
      <c r="O890" s="51">
        <v>38.36</v>
      </c>
    </row>
    <row r="891" spans="1:15" x14ac:dyDescent="0.25">
      <c r="A891" s="50">
        <v>890</v>
      </c>
      <c r="B891" s="51">
        <v>11123</v>
      </c>
      <c r="C891" s="51">
        <v>11123</v>
      </c>
      <c r="D891" s="51">
        <v>50.9</v>
      </c>
      <c r="E891" s="50" t="s">
        <v>167</v>
      </c>
      <c r="F891" s="50" t="s">
        <v>182</v>
      </c>
      <c r="G891" s="50" t="s">
        <v>201</v>
      </c>
      <c r="H891" s="52">
        <v>41280</v>
      </c>
      <c r="I891" s="50" t="s">
        <v>61</v>
      </c>
      <c r="J891" s="50" t="s">
        <v>6</v>
      </c>
      <c r="K891" s="50" t="s">
        <v>36</v>
      </c>
      <c r="L891" s="51">
        <v>6499.2077760299999</v>
      </c>
      <c r="M891" s="51">
        <v>2210675.6574200001</v>
      </c>
      <c r="N891" s="51">
        <v>50.7503328775</v>
      </c>
      <c r="O891" s="51">
        <v>50.7503328775</v>
      </c>
    </row>
    <row r="892" spans="1:15" x14ac:dyDescent="0.25">
      <c r="A892" s="50">
        <v>891</v>
      </c>
      <c r="B892" s="51">
        <v>11126</v>
      </c>
      <c r="C892" s="51">
        <v>11126</v>
      </c>
      <c r="D892" s="51">
        <v>95.24</v>
      </c>
      <c r="E892" s="50" t="s">
        <v>167</v>
      </c>
      <c r="F892" s="50" t="s">
        <v>182</v>
      </c>
      <c r="G892" s="50" t="s">
        <v>201</v>
      </c>
      <c r="H892" s="52">
        <v>41280</v>
      </c>
      <c r="I892" s="50" t="s">
        <v>61</v>
      </c>
      <c r="J892" s="50" t="s">
        <v>6</v>
      </c>
      <c r="K892" s="50" t="s">
        <v>36</v>
      </c>
      <c r="L892" s="51">
        <v>13183.019005599999</v>
      </c>
      <c r="M892" s="51">
        <v>4130406.3436599998</v>
      </c>
      <c r="N892" s="51">
        <v>94.821461554999999</v>
      </c>
      <c r="O892" s="51">
        <v>94.821461554999999</v>
      </c>
    </row>
    <row r="893" spans="1:15" x14ac:dyDescent="0.25">
      <c r="A893" s="50">
        <v>892</v>
      </c>
      <c r="B893" s="51">
        <v>11128</v>
      </c>
      <c r="C893" s="51">
        <v>11128</v>
      </c>
      <c r="D893" s="51">
        <v>34.159999999999997</v>
      </c>
      <c r="E893" s="50" t="s">
        <v>167</v>
      </c>
      <c r="F893" s="50" t="s">
        <v>182</v>
      </c>
      <c r="G893" s="50" t="s">
        <v>201</v>
      </c>
      <c r="H893" s="52">
        <v>41280</v>
      </c>
      <c r="I893" s="50" t="s">
        <v>61</v>
      </c>
      <c r="J893" s="50" t="s">
        <v>6</v>
      </c>
      <c r="K893" s="50" t="s">
        <v>36</v>
      </c>
      <c r="L893" s="51">
        <v>6060.5765209199999</v>
      </c>
      <c r="M893" s="51">
        <v>1491707.3918399999</v>
      </c>
      <c r="N893" s="51">
        <v>34.245026599699997</v>
      </c>
      <c r="O893" s="51">
        <v>34.159999999999997</v>
      </c>
    </row>
    <row r="894" spans="1:15" x14ac:dyDescent="0.25">
      <c r="A894" s="50">
        <v>893</v>
      </c>
      <c r="B894" s="51">
        <v>11129</v>
      </c>
      <c r="C894" s="51">
        <v>11129</v>
      </c>
      <c r="D894" s="51">
        <v>35</v>
      </c>
      <c r="E894" s="50" t="s">
        <v>167</v>
      </c>
      <c r="F894" s="50" t="s">
        <v>182</v>
      </c>
      <c r="G894" s="50" t="s">
        <v>201</v>
      </c>
      <c r="H894" s="52">
        <v>41280</v>
      </c>
      <c r="I894" s="50" t="s">
        <v>61</v>
      </c>
      <c r="J894" s="50" t="s">
        <v>6</v>
      </c>
      <c r="K894" s="50" t="s">
        <v>36</v>
      </c>
      <c r="L894" s="51">
        <v>5951.2550581100004</v>
      </c>
      <c r="M894" s="51">
        <v>1535472.47896</v>
      </c>
      <c r="N894" s="51">
        <v>35.249738770999997</v>
      </c>
      <c r="O894" s="51">
        <v>35</v>
      </c>
    </row>
    <row r="895" spans="1:15" x14ac:dyDescent="0.25">
      <c r="A895" s="50">
        <v>894</v>
      </c>
      <c r="B895" s="51">
        <v>11130</v>
      </c>
      <c r="C895" s="51">
        <v>11130</v>
      </c>
      <c r="D895" s="51">
        <v>27.94</v>
      </c>
      <c r="E895" s="50" t="s">
        <v>167</v>
      </c>
      <c r="F895" s="50" t="s">
        <v>182</v>
      </c>
      <c r="G895" s="50" t="s">
        <v>201</v>
      </c>
      <c r="H895" s="52">
        <v>41280</v>
      </c>
      <c r="I895" s="50" t="s">
        <v>61</v>
      </c>
      <c r="J895" s="50" t="s">
        <v>6</v>
      </c>
      <c r="K895" s="50" t="s">
        <v>36</v>
      </c>
      <c r="L895" s="51">
        <v>4982.8776697699996</v>
      </c>
      <c r="M895" s="51">
        <v>1219686.5245000001</v>
      </c>
      <c r="N895" s="51">
        <v>28.000261782799999</v>
      </c>
      <c r="O895" s="51">
        <v>27.94</v>
      </c>
    </row>
    <row r="896" spans="1:15" x14ac:dyDescent="0.25">
      <c r="A896" s="50">
        <v>895</v>
      </c>
      <c r="B896" s="51">
        <v>11131</v>
      </c>
      <c r="C896" s="51">
        <v>11131</v>
      </c>
      <c r="D896" s="51">
        <v>17.239999999999998</v>
      </c>
      <c r="E896" s="50" t="s">
        <v>167</v>
      </c>
      <c r="F896" s="50" t="s">
        <v>182</v>
      </c>
      <c r="G896" s="50" t="s">
        <v>201</v>
      </c>
      <c r="H896" s="52">
        <v>41280</v>
      </c>
      <c r="I896" s="50" t="s">
        <v>61</v>
      </c>
      <c r="J896" s="50" t="s">
        <v>6</v>
      </c>
      <c r="K896" s="50" t="s">
        <v>36</v>
      </c>
      <c r="L896" s="51">
        <v>4707.6411273699996</v>
      </c>
      <c r="M896" s="51">
        <v>752580.14924900001</v>
      </c>
      <c r="N896" s="51">
        <v>17.2769320381</v>
      </c>
      <c r="O896" s="51">
        <v>17.239999999999998</v>
      </c>
    </row>
    <row r="897" spans="1:15" x14ac:dyDescent="0.25">
      <c r="A897" s="50">
        <v>896</v>
      </c>
      <c r="B897" s="51">
        <v>11132</v>
      </c>
      <c r="C897" s="51">
        <v>11132</v>
      </c>
      <c r="D897" s="51">
        <v>9.6999999999999993</v>
      </c>
      <c r="E897" s="50" t="s">
        <v>167</v>
      </c>
      <c r="F897" s="50" t="s">
        <v>182</v>
      </c>
      <c r="G897" s="50" t="s">
        <v>201</v>
      </c>
      <c r="H897" s="52">
        <v>41280</v>
      </c>
      <c r="I897" s="50" t="s">
        <v>61</v>
      </c>
      <c r="J897" s="50" t="s">
        <v>6</v>
      </c>
      <c r="K897" s="50" t="s">
        <v>36</v>
      </c>
      <c r="L897" s="51">
        <v>8872.0077640599993</v>
      </c>
      <c r="M897" s="51">
        <v>3850124.4639300001</v>
      </c>
      <c r="N897" s="51">
        <v>88.387049230399995</v>
      </c>
      <c r="O897" s="51">
        <v>9.6999999999999993</v>
      </c>
    </row>
    <row r="898" spans="1:15" x14ac:dyDescent="0.25">
      <c r="A898" s="50">
        <v>897</v>
      </c>
      <c r="B898" s="51">
        <v>11133</v>
      </c>
      <c r="C898" s="51">
        <v>11133</v>
      </c>
      <c r="D898" s="51">
        <v>256.18</v>
      </c>
      <c r="E898" s="50" t="s">
        <v>167</v>
      </c>
      <c r="F898" s="50" t="s">
        <v>182</v>
      </c>
      <c r="G898" s="50" t="s">
        <v>201</v>
      </c>
      <c r="H898" s="52">
        <v>41280</v>
      </c>
      <c r="I898" s="50" t="s">
        <v>61</v>
      </c>
      <c r="J898" s="50" t="s">
        <v>6</v>
      </c>
      <c r="K898" s="50" t="s">
        <v>36</v>
      </c>
      <c r="L898" s="51">
        <v>21983.059994499999</v>
      </c>
      <c r="M898" s="51">
        <v>11296036.782500001</v>
      </c>
      <c r="N898" s="51">
        <v>259.32235920099998</v>
      </c>
      <c r="O898" s="51">
        <v>256.18</v>
      </c>
    </row>
    <row r="899" spans="1:15" x14ac:dyDescent="0.25">
      <c r="A899" s="50">
        <v>898</v>
      </c>
      <c r="B899" s="51">
        <v>11134</v>
      </c>
      <c r="C899" s="51">
        <v>11134</v>
      </c>
      <c r="D899" s="51">
        <v>313.07</v>
      </c>
      <c r="E899" s="50" t="s">
        <v>167</v>
      </c>
      <c r="F899" s="50" t="s">
        <v>182</v>
      </c>
      <c r="G899" s="50" t="s">
        <v>202</v>
      </c>
      <c r="H899" s="52">
        <v>41305</v>
      </c>
      <c r="I899" s="50" t="s">
        <v>61</v>
      </c>
      <c r="J899" s="50" t="s">
        <v>6</v>
      </c>
      <c r="K899" s="50" t="s">
        <v>36</v>
      </c>
      <c r="L899" s="51">
        <v>20310.1960162</v>
      </c>
      <c r="M899" s="51">
        <v>14858427.813999999</v>
      </c>
      <c r="N899" s="51">
        <v>341.10393131000001</v>
      </c>
      <c r="O899" s="51">
        <v>313.07</v>
      </c>
    </row>
    <row r="900" spans="1:15" x14ac:dyDescent="0.25">
      <c r="A900" s="50">
        <v>899</v>
      </c>
      <c r="B900" s="51">
        <v>11227</v>
      </c>
      <c r="C900" s="51">
        <v>11227</v>
      </c>
      <c r="D900" s="51">
        <v>1.4</v>
      </c>
      <c r="E900" s="50" t="s">
        <v>167</v>
      </c>
      <c r="F900" s="50" t="s">
        <v>350</v>
      </c>
      <c r="G900" s="50" t="s">
        <v>464</v>
      </c>
      <c r="H900" s="52">
        <v>41331</v>
      </c>
      <c r="I900" s="50" t="s">
        <v>61</v>
      </c>
      <c r="J900" s="50" t="s">
        <v>6</v>
      </c>
      <c r="K900" s="50" t="s">
        <v>36</v>
      </c>
      <c r="L900" s="51">
        <v>1137.43342809</v>
      </c>
      <c r="M900" s="51">
        <v>60920.310433600003</v>
      </c>
      <c r="N900" s="51">
        <v>1.3985434829100001</v>
      </c>
      <c r="O900" s="51">
        <v>1.3985434829100001</v>
      </c>
    </row>
    <row r="901" spans="1:15" x14ac:dyDescent="0.25">
      <c r="A901" s="50">
        <v>900</v>
      </c>
      <c r="B901" s="51">
        <v>11228</v>
      </c>
      <c r="C901" s="51">
        <v>11228</v>
      </c>
      <c r="D901" s="51">
        <v>1</v>
      </c>
      <c r="E901" s="50" t="s">
        <v>167</v>
      </c>
      <c r="F901" s="50" t="s">
        <v>350</v>
      </c>
      <c r="G901" s="50" t="s">
        <v>464</v>
      </c>
      <c r="H901" s="52">
        <v>41331</v>
      </c>
      <c r="I901" s="50" t="s">
        <v>61</v>
      </c>
      <c r="J901" s="50" t="s">
        <v>6</v>
      </c>
      <c r="K901" s="50" t="s">
        <v>36</v>
      </c>
      <c r="L901" s="51">
        <v>836.487551725</v>
      </c>
      <c r="M901" s="51">
        <v>43719.976699899998</v>
      </c>
      <c r="N901" s="51">
        <v>1.00367657439</v>
      </c>
      <c r="O901" s="51">
        <v>1</v>
      </c>
    </row>
    <row r="902" spans="1:15" x14ac:dyDescent="0.25">
      <c r="A902" s="50">
        <v>901</v>
      </c>
      <c r="B902" s="51">
        <v>11229</v>
      </c>
      <c r="C902" s="51">
        <v>11229</v>
      </c>
      <c r="D902" s="51">
        <v>8.2799999999999994</v>
      </c>
      <c r="E902" s="50" t="s">
        <v>167</v>
      </c>
      <c r="F902" s="50" t="s">
        <v>350</v>
      </c>
      <c r="G902" s="50" t="s">
        <v>464</v>
      </c>
      <c r="H902" s="52">
        <v>41331</v>
      </c>
      <c r="I902" s="50" t="s">
        <v>61</v>
      </c>
      <c r="J902" s="50" t="s">
        <v>6</v>
      </c>
      <c r="K902" s="50" t="s">
        <v>36</v>
      </c>
      <c r="L902" s="51">
        <v>2403.6707307400002</v>
      </c>
      <c r="M902" s="51">
        <v>361050.26925700001</v>
      </c>
      <c r="N902" s="51">
        <v>8.2886068288000008</v>
      </c>
      <c r="O902" s="51">
        <v>8.2799999999999994</v>
      </c>
    </row>
    <row r="903" spans="1:15" x14ac:dyDescent="0.25">
      <c r="A903" s="50">
        <v>902</v>
      </c>
      <c r="B903" s="51">
        <v>11237</v>
      </c>
      <c r="C903" s="51">
        <v>11237</v>
      </c>
      <c r="D903" s="51">
        <v>8.1</v>
      </c>
      <c r="E903" s="50" t="s">
        <v>167</v>
      </c>
      <c r="F903" s="50" t="s">
        <v>350</v>
      </c>
      <c r="G903" s="50" t="s">
        <v>464</v>
      </c>
      <c r="H903" s="52">
        <v>41331</v>
      </c>
      <c r="I903" s="50" t="s">
        <v>61</v>
      </c>
      <c r="J903" s="50" t="s">
        <v>6</v>
      </c>
      <c r="K903" s="50" t="s">
        <v>36</v>
      </c>
      <c r="L903" s="51">
        <v>2370.73614494</v>
      </c>
      <c r="M903" s="51">
        <v>353528.87457300001</v>
      </c>
      <c r="N903" s="51">
        <v>8.1159386752299998</v>
      </c>
      <c r="O903" s="51">
        <v>8.1</v>
      </c>
    </row>
    <row r="904" spans="1:15" x14ac:dyDescent="0.25">
      <c r="A904" s="50">
        <v>903</v>
      </c>
      <c r="B904" s="51">
        <v>11238</v>
      </c>
      <c r="C904" s="51">
        <v>11238</v>
      </c>
      <c r="D904" s="51">
        <v>5.07</v>
      </c>
      <c r="E904" s="50" t="s">
        <v>167</v>
      </c>
      <c r="F904" s="50" t="s">
        <v>350</v>
      </c>
      <c r="G904" s="50" t="s">
        <v>464</v>
      </c>
      <c r="H904" s="52">
        <v>41331</v>
      </c>
      <c r="I904" s="50" t="s">
        <v>61</v>
      </c>
      <c r="J904" s="50" t="s">
        <v>6</v>
      </c>
      <c r="K904" s="50" t="s">
        <v>36</v>
      </c>
      <c r="L904" s="51">
        <v>1906.39635666</v>
      </c>
      <c r="M904" s="51">
        <v>221138.645082</v>
      </c>
      <c r="N904" s="51">
        <v>5.07666505142</v>
      </c>
      <c r="O904" s="51">
        <v>5.07</v>
      </c>
    </row>
    <row r="905" spans="1:15" x14ac:dyDescent="0.25">
      <c r="A905" s="50">
        <v>904</v>
      </c>
      <c r="B905" s="51">
        <v>11239</v>
      </c>
      <c r="C905" s="51">
        <v>11239</v>
      </c>
      <c r="D905" s="51">
        <v>43</v>
      </c>
      <c r="E905" s="50" t="s">
        <v>167</v>
      </c>
      <c r="F905" s="50" t="s">
        <v>350</v>
      </c>
      <c r="G905" s="50" t="s">
        <v>464</v>
      </c>
      <c r="H905" s="52">
        <v>41331</v>
      </c>
      <c r="I905" s="50" t="s">
        <v>61</v>
      </c>
      <c r="J905" s="50" t="s">
        <v>6</v>
      </c>
      <c r="K905" s="50" t="s">
        <v>36</v>
      </c>
      <c r="L905" s="51">
        <v>6585.7040609799997</v>
      </c>
      <c r="M905" s="51">
        <v>1935456.0547199999</v>
      </c>
      <c r="N905" s="51">
        <v>44.432134907399998</v>
      </c>
      <c r="O905" s="51">
        <v>43</v>
      </c>
    </row>
    <row r="906" spans="1:15" x14ac:dyDescent="0.25">
      <c r="A906" s="50">
        <v>905</v>
      </c>
      <c r="B906" s="51">
        <v>11240</v>
      </c>
      <c r="C906" s="51">
        <v>11240</v>
      </c>
      <c r="D906" s="51">
        <v>2</v>
      </c>
      <c r="E906" s="50" t="s">
        <v>167</v>
      </c>
      <c r="F906" s="50" t="s">
        <v>350</v>
      </c>
      <c r="G906" s="50" t="s">
        <v>464</v>
      </c>
      <c r="H906" s="52">
        <v>41331</v>
      </c>
      <c r="I906" s="50" t="s">
        <v>61</v>
      </c>
      <c r="J906" s="50" t="s">
        <v>6</v>
      </c>
      <c r="K906" s="50" t="s">
        <v>36</v>
      </c>
      <c r="L906" s="51">
        <v>1721.6106304899999</v>
      </c>
      <c r="M906" s="51">
        <v>156991.832964</v>
      </c>
      <c r="N906" s="51">
        <v>3.6040509855999998</v>
      </c>
      <c r="O906" s="51">
        <v>2</v>
      </c>
    </row>
    <row r="907" spans="1:15" x14ac:dyDescent="0.25">
      <c r="A907" s="50">
        <v>906</v>
      </c>
      <c r="B907" s="51">
        <v>11241</v>
      </c>
      <c r="C907" s="51">
        <v>11241</v>
      </c>
      <c r="D907" s="51">
        <v>0.55000000000000004</v>
      </c>
      <c r="E907" s="50" t="s">
        <v>167</v>
      </c>
      <c r="F907" s="50" t="s">
        <v>350</v>
      </c>
      <c r="G907" s="50" t="s">
        <v>464</v>
      </c>
      <c r="H907" s="52">
        <v>41331</v>
      </c>
      <c r="I907" s="50" t="s">
        <v>61</v>
      </c>
      <c r="J907" s="50" t="s">
        <v>6</v>
      </c>
      <c r="K907" s="50" t="s">
        <v>36</v>
      </c>
      <c r="L907" s="51">
        <v>1354.1156854999999</v>
      </c>
      <c r="M907" s="51">
        <v>40835.979149600003</v>
      </c>
      <c r="N907" s="51">
        <v>0.93746883594999997</v>
      </c>
      <c r="O907" s="51">
        <v>0.55000000000000004</v>
      </c>
    </row>
    <row r="908" spans="1:15" x14ac:dyDescent="0.25">
      <c r="A908" s="50">
        <v>907</v>
      </c>
      <c r="B908" s="51">
        <v>11242</v>
      </c>
      <c r="C908" s="51">
        <v>11242</v>
      </c>
      <c r="D908" s="51">
        <v>0.45</v>
      </c>
      <c r="E908" s="50" t="s">
        <v>167</v>
      </c>
      <c r="F908" s="50" t="s">
        <v>350</v>
      </c>
      <c r="G908" s="50" t="s">
        <v>464</v>
      </c>
      <c r="H908" s="52">
        <v>41331</v>
      </c>
      <c r="I908" s="50" t="s">
        <v>61</v>
      </c>
      <c r="J908" s="50" t="s">
        <v>6</v>
      </c>
      <c r="K908" s="50" t="s">
        <v>36</v>
      </c>
      <c r="L908" s="51">
        <v>1532.9602823600001</v>
      </c>
      <c r="M908" s="51">
        <v>64347.967004700004</v>
      </c>
      <c r="N908" s="51">
        <v>1.4772319650500001</v>
      </c>
      <c r="O908" s="51">
        <v>0.45</v>
      </c>
    </row>
    <row r="909" spans="1:15" x14ac:dyDescent="0.25">
      <c r="A909" s="50">
        <v>908</v>
      </c>
      <c r="B909" s="51">
        <v>11243</v>
      </c>
      <c r="C909" s="51">
        <v>11243</v>
      </c>
      <c r="D909" s="51">
        <v>19.260000000000002</v>
      </c>
      <c r="E909" s="50" t="s">
        <v>167</v>
      </c>
      <c r="F909" s="50" t="s">
        <v>350</v>
      </c>
      <c r="G909" s="50" t="s">
        <v>464</v>
      </c>
      <c r="H909" s="52">
        <v>41331</v>
      </c>
      <c r="I909" s="50" t="s">
        <v>61</v>
      </c>
      <c r="J909" s="50" t="s">
        <v>6</v>
      </c>
      <c r="K909" s="50" t="s">
        <v>36</v>
      </c>
      <c r="L909" s="51">
        <v>1085.0452514999999</v>
      </c>
      <c r="M909" s="51">
        <v>49525.035411800003</v>
      </c>
      <c r="N909" s="51">
        <v>1.1369429180999999</v>
      </c>
      <c r="O909" s="51">
        <v>1.1369429180999999</v>
      </c>
    </row>
    <row r="910" spans="1:15" x14ac:dyDescent="0.25">
      <c r="A910" s="50">
        <v>909</v>
      </c>
      <c r="B910" s="51">
        <v>11245</v>
      </c>
      <c r="C910" s="51">
        <v>11245</v>
      </c>
      <c r="D910" s="51">
        <v>0.6</v>
      </c>
      <c r="E910" s="50" t="s">
        <v>167</v>
      </c>
      <c r="F910" s="50" t="s">
        <v>350</v>
      </c>
      <c r="G910" s="50" t="s">
        <v>464</v>
      </c>
      <c r="H910" s="52">
        <v>41331</v>
      </c>
      <c r="I910" s="50" t="s">
        <v>61</v>
      </c>
      <c r="J910" s="50" t="s">
        <v>6</v>
      </c>
      <c r="K910" s="50" t="s">
        <v>36</v>
      </c>
      <c r="L910" s="51">
        <v>751.13824099299995</v>
      </c>
      <c r="M910" s="51">
        <v>26256.9634238</v>
      </c>
      <c r="N910" s="51">
        <v>0.602779349219</v>
      </c>
      <c r="O910" s="51">
        <v>0.6</v>
      </c>
    </row>
    <row r="911" spans="1:15" x14ac:dyDescent="0.25">
      <c r="A911" s="50">
        <v>910</v>
      </c>
      <c r="B911" s="51">
        <v>11246</v>
      </c>
      <c r="C911" s="51">
        <v>11246</v>
      </c>
      <c r="D911" s="51">
        <v>4.9000000000000004</v>
      </c>
      <c r="E911" s="50" t="s">
        <v>167</v>
      </c>
      <c r="F911" s="50" t="s">
        <v>350</v>
      </c>
      <c r="G911" s="50" t="s">
        <v>464</v>
      </c>
      <c r="H911" s="52">
        <v>41331</v>
      </c>
      <c r="I911" s="50" t="s">
        <v>61</v>
      </c>
      <c r="J911" s="50" t="s">
        <v>6</v>
      </c>
      <c r="K911" s="50" t="s">
        <v>36</v>
      </c>
      <c r="L911" s="51">
        <v>1951.0317415500001</v>
      </c>
      <c r="M911" s="51">
        <v>213769.496618</v>
      </c>
      <c r="N911" s="51">
        <v>4.9074920040899999</v>
      </c>
      <c r="O911" s="51">
        <v>4.9000000000000004</v>
      </c>
    </row>
    <row r="912" spans="1:15" x14ac:dyDescent="0.25">
      <c r="A912" s="50">
        <v>911</v>
      </c>
      <c r="B912" s="51">
        <v>11247</v>
      </c>
      <c r="C912" s="51">
        <v>11247</v>
      </c>
      <c r="D912" s="51">
        <v>19.5</v>
      </c>
      <c r="E912" s="50" t="s">
        <v>167</v>
      </c>
      <c r="F912" s="50" t="s">
        <v>182</v>
      </c>
      <c r="G912" s="50" t="s">
        <v>464</v>
      </c>
      <c r="H912" s="52">
        <v>41331</v>
      </c>
      <c r="I912" s="50" t="s">
        <v>61</v>
      </c>
      <c r="J912" s="50" t="s">
        <v>6</v>
      </c>
      <c r="K912" s="50" t="s">
        <v>36</v>
      </c>
      <c r="L912" s="51">
        <v>3883.0049395800002</v>
      </c>
      <c r="M912" s="51">
        <v>848243.443463</v>
      </c>
      <c r="N912" s="51">
        <v>19.4730678707</v>
      </c>
      <c r="O912" s="51">
        <v>19.4730678707</v>
      </c>
    </row>
    <row r="913" spans="1:15" x14ac:dyDescent="0.25">
      <c r="A913" s="50">
        <v>912</v>
      </c>
      <c r="B913" s="51">
        <v>11248</v>
      </c>
      <c r="C913" s="51">
        <v>11248</v>
      </c>
      <c r="D913" s="51">
        <v>8</v>
      </c>
      <c r="E913" s="50" t="s">
        <v>167</v>
      </c>
      <c r="F913" s="50" t="s">
        <v>182</v>
      </c>
      <c r="G913" s="50" t="s">
        <v>464</v>
      </c>
      <c r="H913" s="52">
        <v>41331</v>
      </c>
      <c r="I913" s="50" t="s">
        <v>61</v>
      </c>
      <c r="J913" s="50" t="s">
        <v>6</v>
      </c>
      <c r="K913" s="50" t="s">
        <v>36</v>
      </c>
      <c r="L913" s="51">
        <v>3035.1688543800001</v>
      </c>
      <c r="M913" s="51">
        <v>389763.47206900001</v>
      </c>
      <c r="N913" s="51">
        <v>8.9477739009999997</v>
      </c>
      <c r="O913" s="51">
        <v>8</v>
      </c>
    </row>
    <row r="914" spans="1:15" x14ac:dyDescent="0.25">
      <c r="A914" s="50">
        <v>913</v>
      </c>
      <c r="B914" s="51">
        <v>11249</v>
      </c>
      <c r="C914" s="51">
        <v>11249</v>
      </c>
      <c r="D914" s="51">
        <v>19.7</v>
      </c>
      <c r="E914" s="50" t="s">
        <v>167</v>
      </c>
      <c r="F914" s="50" t="s">
        <v>182</v>
      </c>
      <c r="G914" s="50" t="s">
        <v>464</v>
      </c>
      <c r="H914" s="52">
        <v>41331</v>
      </c>
      <c r="I914" s="50" t="s">
        <v>61</v>
      </c>
      <c r="J914" s="50" t="s">
        <v>6</v>
      </c>
      <c r="K914" s="50" t="s">
        <v>36</v>
      </c>
      <c r="L914" s="51">
        <v>3847.6882998800002</v>
      </c>
      <c r="M914" s="51">
        <v>850999.78241999994</v>
      </c>
      <c r="N914" s="51">
        <v>19.536344959299999</v>
      </c>
      <c r="O914" s="51">
        <v>19.536344959299999</v>
      </c>
    </row>
    <row r="915" spans="1:15" x14ac:dyDescent="0.25">
      <c r="A915" s="50">
        <v>914</v>
      </c>
      <c r="B915" s="51">
        <v>11250</v>
      </c>
      <c r="C915" s="51">
        <v>11250</v>
      </c>
      <c r="D915" s="51">
        <v>9.81</v>
      </c>
      <c r="E915" s="50" t="s">
        <v>167</v>
      </c>
      <c r="F915" s="50" t="s">
        <v>182</v>
      </c>
      <c r="G915" s="50" t="s">
        <v>464</v>
      </c>
      <c r="H915" s="52">
        <v>41331</v>
      </c>
      <c r="I915" s="50" t="s">
        <v>61</v>
      </c>
      <c r="J915" s="50" t="s">
        <v>6</v>
      </c>
      <c r="K915" s="50" t="s">
        <v>36</v>
      </c>
      <c r="L915" s="51">
        <v>3261.1170875500002</v>
      </c>
      <c r="M915" s="51">
        <v>430679.15340000001</v>
      </c>
      <c r="N915" s="51">
        <v>9.8870724545899993</v>
      </c>
      <c r="O915" s="51">
        <v>9.81</v>
      </c>
    </row>
    <row r="916" spans="1:15" x14ac:dyDescent="0.25">
      <c r="A916" s="50">
        <v>915</v>
      </c>
      <c r="B916" s="51">
        <v>11251</v>
      </c>
      <c r="C916" s="51">
        <v>11251</v>
      </c>
      <c r="D916" s="51">
        <v>9.5</v>
      </c>
      <c r="E916" s="50" t="s">
        <v>167</v>
      </c>
      <c r="F916" s="50" t="s">
        <v>182</v>
      </c>
      <c r="G916" s="50" t="s">
        <v>464</v>
      </c>
      <c r="H916" s="52">
        <v>41331</v>
      </c>
      <c r="I916" s="50" t="s">
        <v>61</v>
      </c>
      <c r="J916" s="50" t="s">
        <v>6</v>
      </c>
      <c r="K916" s="50" t="s">
        <v>36</v>
      </c>
      <c r="L916" s="51">
        <v>3100.2484863</v>
      </c>
      <c r="M916" s="51">
        <v>400620.055574</v>
      </c>
      <c r="N916" s="51">
        <v>9.1970077607699992</v>
      </c>
      <c r="O916" s="51">
        <v>9.1970077607699992</v>
      </c>
    </row>
    <row r="917" spans="1:15" x14ac:dyDescent="0.25">
      <c r="A917" s="50">
        <v>916</v>
      </c>
      <c r="B917" s="51">
        <v>11252</v>
      </c>
      <c r="C917" s="51">
        <v>11252</v>
      </c>
      <c r="D917" s="51">
        <v>20</v>
      </c>
      <c r="E917" s="50" t="s">
        <v>167</v>
      </c>
      <c r="F917" s="50" t="s">
        <v>182</v>
      </c>
      <c r="G917" s="50" t="s">
        <v>464</v>
      </c>
      <c r="H917" s="52">
        <v>41331</v>
      </c>
      <c r="I917" s="50" t="s">
        <v>61</v>
      </c>
      <c r="J917" s="50" t="s">
        <v>6</v>
      </c>
      <c r="K917" s="50" t="s">
        <v>36</v>
      </c>
      <c r="L917" s="51">
        <v>3972.67476502</v>
      </c>
      <c r="M917" s="51">
        <v>872657.528574</v>
      </c>
      <c r="N917" s="51">
        <v>20.033540385999999</v>
      </c>
      <c r="O917" s="51">
        <v>20</v>
      </c>
    </row>
    <row r="918" spans="1:15" x14ac:dyDescent="0.25">
      <c r="A918" s="50">
        <v>917</v>
      </c>
      <c r="B918" s="51">
        <v>11253</v>
      </c>
      <c r="C918" s="51">
        <v>11253</v>
      </c>
      <c r="D918" s="51">
        <v>19.03</v>
      </c>
      <c r="E918" s="50" t="s">
        <v>167</v>
      </c>
      <c r="F918" s="50" t="s">
        <v>182</v>
      </c>
      <c r="G918" s="50" t="s">
        <v>464</v>
      </c>
      <c r="H918" s="52">
        <v>41331</v>
      </c>
      <c r="I918" s="50" t="s">
        <v>61</v>
      </c>
      <c r="J918" s="50" t="s">
        <v>6</v>
      </c>
      <c r="K918" s="50" t="s">
        <v>36</v>
      </c>
      <c r="L918" s="51">
        <v>3882.6295258300001</v>
      </c>
      <c r="M918" s="51">
        <v>836741.93064000004</v>
      </c>
      <c r="N918" s="51">
        <v>19.209028411799999</v>
      </c>
      <c r="O918" s="51">
        <v>19.03</v>
      </c>
    </row>
    <row r="919" spans="1:15" x14ac:dyDescent="0.25">
      <c r="A919" s="50">
        <v>918</v>
      </c>
      <c r="B919" s="51">
        <v>11254</v>
      </c>
      <c r="C919" s="51">
        <v>11254</v>
      </c>
      <c r="D919" s="51">
        <v>30</v>
      </c>
      <c r="E919" s="50" t="s">
        <v>167</v>
      </c>
      <c r="F919" s="50" t="s">
        <v>182</v>
      </c>
      <c r="G919" s="50" t="s">
        <v>464</v>
      </c>
      <c r="H919" s="52">
        <v>41331</v>
      </c>
      <c r="I919" s="50" t="s">
        <v>61</v>
      </c>
      <c r="J919" s="50" t="s">
        <v>6</v>
      </c>
      <c r="K919" s="50" t="s">
        <v>36</v>
      </c>
      <c r="L919" s="51">
        <v>5286.1065905699998</v>
      </c>
      <c r="M919" s="51">
        <v>1308799.8525</v>
      </c>
      <c r="N919" s="51">
        <v>30.046030480199999</v>
      </c>
      <c r="O919" s="51">
        <v>30</v>
      </c>
    </row>
    <row r="920" spans="1:15" x14ac:dyDescent="0.25">
      <c r="A920" s="50">
        <v>919</v>
      </c>
      <c r="B920" s="51">
        <v>11255</v>
      </c>
      <c r="C920" s="51">
        <v>11255</v>
      </c>
      <c r="D920" s="51">
        <v>9.1999999999999993</v>
      </c>
      <c r="E920" s="50" t="s">
        <v>167</v>
      </c>
      <c r="F920" s="50" t="s">
        <v>182</v>
      </c>
      <c r="G920" s="50" t="s">
        <v>464</v>
      </c>
      <c r="H920" s="52">
        <v>41331</v>
      </c>
      <c r="I920" s="50" t="s">
        <v>61</v>
      </c>
      <c r="J920" s="50" t="s">
        <v>6</v>
      </c>
      <c r="K920" s="50" t="s">
        <v>36</v>
      </c>
      <c r="L920" s="51">
        <v>2536.6173192800002</v>
      </c>
      <c r="M920" s="51">
        <v>401838.29409600003</v>
      </c>
      <c r="N920" s="51">
        <v>9.2249747808499993</v>
      </c>
      <c r="O920" s="51">
        <v>9.1999999999999993</v>
      </c>
    </row>
    <row r="921" spans="1:15" x14ac:dyDescent="0.25">
      <c r="A921" s="50">
        <v>920</v>
      </c>
      <c r="B921" s="51">
        <v>11257</v>
      </c>
      <c r="C921" s="51">
        <v>11257</v>
      </c>
      <c r="D921" s="51">
        <v>28.14</v>
      </c>
      <c r="E921" s="50" t="s">
        <v>167</v>
      </c>
      <c r="F921" s="50" t="s">
        <v>182</v>
      </c>
      <c r="G921" s="50" t="s">
        <v>465</v>
      </c>
      <c r="H921" s="52">
        <v>41327</v>
      </c>
      <c r="I921" s="50" t="s">
        <v>61</v>
      </c>
      <c r="J921" s="50" t="s">
        <v>6</v>
      </c>
      <c r="K921" s="50" t="s">
        <v>36</v>
      </c>
      <c r="L921" s="51">
        <v>5122.86614414</v>
      </c>
      <c r="M921" s="51">
        <v>1234539.80318</v>
      </c>
      <c r="N921" s="51">
        <v>28.341247505799998</v>
      </c>
      <c r="O921" s="51">
        <v>28.14</v>
      </c>
    </row>
    <row r="922" spans="1:15" x14ac:dyDescent="0.25">
      <c r="A922" s="50">
        <v>921</v>
      </c>
      <c r="B922" s="51">
        <v>11259</v>
      </c>
      <c r="C922" s="51">
        <v>11259</v>
      </c>
      <c r="D922" s="51">
        <v>2.76</v>
      </c>
      <c r="E922" s="50" t="s">
        <v>167</v>
      </c>
      <c r="F922" s="50" t="s">
        <v>182</v>
      </c>
      <c r="G922" s="50" t="s">
        <v>466</v>
      </c>
      <c r="H922" s="52">
        <v>41330</v>
      </c>
      <c r="I922" s="50" t="s">
        <v>61</v>
      </c>
      <c r="J922" s="50" t="s">
        <v>6</v>
      </c>
      <c r="K922" s="50" t="s">
        <v>36</v>
      </c>
      <c r="L922" s="51">
        <v>1518.5867525599999</v>
      </c>
      <c r="M922" s="51">
        <v>137779.30439500001</v>
      </c>
      <c r="N922" s="51">
        <v>3.16299025514</v>
      </c>
      <c r="O922" s="51">
        <v>2.76</v>
      </c>
    </row>
    <row r="923" spans="1:15" x14ac:dyDescent="0.25">
      <c r="A923" s="50">
        <v>922</v>
      </c>
      <c r="B923" s="51">
        <v>11260</v>
      </c>
      <c r="C923" s="51">
        <v>11260</v>
      </c>
      <c r="D923" s="51">
        <v>363.3</v>
      </c>
      <c r="E923" s="50" t="s">
        <v>167</v>
      </c>
      <c r="F923" s="50" t="s">
        <v>182</v>
      </c>
      <c r="G923" s="50" t="s">
        <v>466</v>
      </c>
      <c r="H923" s="52">
        <v>41330</v>
      </c>
      <c r="I923" s="50" t="s">
        <v>61</v>
      </c>
      <c r="J923" s="50" t="s">
        <v>6</v>
      </c>
      <c r="K923" s="50" t="s">
        <v>36</v>
      </c>
      <c r="L923" s="51">
        <v>20550.357298200001</v>
      </c>
      <c r="M923" s="51">
        <v>18875199.420400001</v>
      </c>
      <c r="N923" s="51">
        <v>433.31668782100002</v>
      </c>
      <c r="O923" s="51">
        <v>363.3</v>
      </c>
    </row>
    <row r="924" spans="1:15" x14ac:dyDescent="0.25">
      <c r="A924" s="50">
        <v>923</v>
      </c>
      <c r="B924" s="51">
        <v>11261</v>
      </c>
      <c r="C924" s="51">
        <v>11261</v>
      </c>
      <c r="D924" s="51">
        <v>365.6</v>
      </c>
      <c r="E924" s="50" t="s">
        <v>167</v>
      </c>
      <c r="F924" s="50" t="s">
        <v>182</v>
      </c>
      <c r="G924" s="50" t="s">
        <v>466</v>
      </c>
      <c r="H924" s="52">
        <v>41330</v>
      </c>
      <c r="I924" s="50" t="s">
        <v>61</v>
      </c>
      <c r="J924" s="50" t="s">
        <v>6</v>
      </c>
      <c r="K924" s="50" t="s">
        <v>36</v>
      </c>
      <c r="L924" s="51">
        <v>32437.470931700002</v>
      </c>
      <c r="M924" s="51">
        <v>16689384.7137</v>
      </c>
      <c r="N924" s="51">
        <v>383.13708612099998</v>
      </c>
      <c r="O924" s="51">
        <v>365.6</v>
      </c>
    </row>
    <row r="925" spans="1:15" x14ac:dyDescent="0.25">
      <c r="A925" s="50">
        <v>924</v>
      </c>
      <c r="B925" s="51">
        <v>11262</v>
      </c>
      <c r="C925" s="51">
        <v>11262</v>
      </c>
      <c r="D925" s="51">
        <v>39</v>
      </c>
      <c r="E925" s="50" t="s">
        <v>167</v>
      </c>
      <c r="F925" s="50" t="s">
        <v>182</v>
      </c>
      <c r="G925" s="50" t="s">
        <v>466</v>
      </c>
      <c r="H925" s="52">
        <v>41330</v>
      </c>
      <c r="I925" s="50" t="s">
        <v>61</v>
      </c>
      <c r="J925" s="50" t="s">
        <v>6</v>
      </c>
      <c r="K925" s="50" t="s">
        <v>36</v>
      </c>
      <c r="L925" s="51">
        <v>5302.7248265899998</v>
      </c>
      <c r="M925" s="51">
        <v>1756854.53467</v>
      </c>
      <c r="N925" s="51">
        <v>40.331991784000003</v>
      </c>
      <c r="O925" s="51">
        <v>39</v>
      </c>
    </row>
    <row r="926" spans="1:15" x14ac:dyDescent="0.25">
      <c r="A926" s="50">
        <v>925</v>
      </c>
      <c r="B926" s="51">
        <v>11263</v>
      </c>
      <c r="C926" s="51">
        <v>11263</v>
      </c>
      <c r="D926" s="51">
        <v>9.0399999999999991</v>
      </c>
      <c r="E926" s="50" t="s">
        <v>167</v>
      </c>
      <c r="F926" s="50" t="s">
        <v>182</v>
      </c>
      <c r="G926" s="50" t="s">
        <v>466</v>
      </c>
      <c r="H926" s="52">
        <v>41330</v>
      </c>
      <c r="I926" s="50" t="s">
        <v>61</v>
      </c>
      <c r="J926" s="50" t="s">
        <v>6</v>
      </c>
      <c r="K926" s="50" t="s">
        <v>36</v>
      </c>
      <c r="L926" s="51">
        <v>2512.9605462300001</v>
      </c>
      <c r="M926" s="51">
        <v>394654.59134500002</v>
      </c>
      <c r="N926" s="51">
        <v>9.0600589983499997</v>
      </c>
      <c r="O926" s="51">
        <v>9.0399999999999991</v>
      </c>
    </row>
    <row r="927" spans="1:15" x14ac:dyDescent="0.25">
      <c r="A927" s="50">
        <v>926</v>
      </c>
      <c r="B927" s="51">
        <v>11264</v>
      </c>
      <c r="C927" s="51">
        <v>11264</v>
      </c>
      <c r="D927" s="51">
        <v>41.81</v>
      </c>
      <c r="E927" s="50" t="s">
        <v>167</v>
      </c>
      <c r="F927" s="50" t="s">
        <v>182</v>
      </c>
      <c r="G927" s="50" t="s">
        <v>466</v>
      </c>
      <c r="H927" s="52">
        <v>41330</v>
      </c>
      <c r="I927" s="50" t="s">
        <v>61</v>
      </c>
      <c r="J927" s="50" t="s">
        <v>6</v>
      </c>
      <c r="K927" s="50" t="s">
        <v>36</v>
      </c>
      <c r="L927" s="51">
        <v>9892.5821621199993</v>
      </c>
      <c r="M927" s="51">
        <v>1823446.66121</v>
      </c>
      <c r="N927" s="51">
        <v>41.860742768900003</v>
      </c>
      <c r="O927" s="51">
        <v>41.81</v>
      </c>
    </row>
    <row r="928" spans="1:15" x14ac:dyDescent="0.25">
      <c r="A928" s="50">
        <v>927</v>
      </c>
      <c r="B928" s="51">
        <v>11265</v>
      </c>
      <c r="C928" s="51">
        <v>11265</v>
      </c>
      <c r="D928" s="51">
        <v>2.93</v>
      </c>
      <c r="E928" s="50" t="s">
        <v>167</v>
      </c>
      <c r="F928" s="50" t="s">
        <v>182</v>
      </c>
      <c r="G928" s="50" t="s">
        <v>466</v>
      </c>
      <c r="H928" s="52">
        <v>41330</v>
      </c>
      <c r="I928" s="50" t="s">
        <v>61</v>
      </c>
      <c r="J928" s="50" t="s">
        <v>6</v>
      </c>
      <c r="K928" s="50" t="s">
        <v>36</v>
      </c>
      <c r="L928" s="51">
        <v>1737.8601371300001</v>
      </c>
      <c r="M928" s="51">
        <v>126968.63413000001</v>
      </c>
      <c r="N928" s="51">
        <v>2.91481042255</v>
      </c>
      <c r="O928" s="51">
        <v>2.91481042255</v>
      </c>
    </row>
    <row r="929" spans="1:15" x14ac:dyDescent="0.25">
      <c r="A929" s="50">
        <v>928</v>
      </c>
      <c r="B929" s="51">
        <v>11266</v>
      </c>
      <c r="C929" s="51">
        <v>11266</v>
      </c>
      <c r="D929" s="51">
        <v>198.65</v>
      </c>
      <c r="E929" s="50" t="s">
        <v>167</v>
      </c>
      <c r="F929" s="50" t="s">
        <v>350</v>
      </c>
      <c r="G929" s="50" t="s">
        <v>466</v>
      </c>
      <c r="H929" s="52">
        <v>41330</v>
      </c>
      <c r="I929" s="50" t="s">
        <v>61</v>
      </c>
      <c r="J929" s="50" t="s">
        <v>6</v>
      </c>
      <c r="K929" s="50" t="s">
        <v>36</v>
      </c>
      <c r="L929" s="51">
        <v>15776.1685985</v>
      </c>
      <c r="M929" s="51">
        <v>8669586.2635900006</v>
      </c>
      <c r="N929" s="51">
        <v>199.02711069899999</v>
      </c>
      <c r="O929" s="51">
        <v>198.65</v>
      </c>
    </row>
    <row r="930" spans="1:15" x14ac:dyDescent="0.25">
      <c r="A930" s="50">
        <v>929</v>
      </c>
      <c r="B930" s="51">
        <v>11280</v>
      </c>
      <c r="C930" s="51">
        <v>11280</v>
      </c>
      <c r="D930" s="51">
        <v>45.95</v>
      </c>
      <c r="E930" s="50" t="s">
        <v>167</v>
      </c>
      <c r="F930" s="50" t="s">
        <v>182</v>
      </c>
      <c r="G930" s="50" t="s">
        <v>464</v>
      </c>
      <c r="H930" s="52">
        <v>41331</v>
      </c>
      <c r="I930" s="50" t="s">
        <v>61</v>
      </c>
      <c r="J930" s="50" t="s">
        <v>6</v>
      </c>
      <c r="K930" s="50" t="s">
        <v>36</v>
      </c>
      <c r="L930" s="51">
        <v>6371.5489299299998</v>
      </c>
      <c r="M930" s="51">
        <v>2006441.00966</v>
      </c>
      <c r="N930" s="51">
        <v>46.061731759499999</v>
      </c>
      <c r="O930" s="51">
        <v>45.95</v>
      </c>
    </row>
    <row r="931" spans="1:15" x14ac:dyDescent="0.25">
      <c r="A931" s="50">
        <v>930</v>
      </c>
      <c r="B931" s="51">
        <v>11281</v>
      </c>
      <c r="C931" s="51">
        <v>11281</v>
      </c>
      <c r="D931" s="51">
        <v>45</v>
      </c>
      <c r="E931" s="50" t="s">
        <v>167</v>
      </c>
      <c r="F931" s="50" t="s">
        <v>182</v>
      </c>
      <c r="G931" s="50" t="s">
        <v>464</v>
      </c>
      <c r="H931" s="52">
        <v>41331</v>
      </c>
      <c r="I931" s="50" t="s">
        <v>61</v>
      </c>
      <c r="J931" s="50" t="s">
        <v>6</v>
      </c>
      <c r="K931" s="50" t="s">
        <v>36</v>
      </c>
      <c r="L931" s="51">
        <v>5918.6089865499998</v>
      </c>
      <c r="M931" s="51">
        <v>1941291.5297999999</v>
      </c>
      <c r="N931" s="51">
        <v>44.566099517600001</v>
      </c>
      <c r="O931" s="51">
        <v>44.566099517600001</v>
      </c>
    </row>
    <row r="932" spans="1:15" x14ac:dyDescent="0.25">
      <c r="A932" s="50">
        <v>931</v>
      </c>
      <c r="B932" s="51">
        <v>11282</v>
      </c>
      <c r="C932" s="51">
        <v>11282</v>
      </c>
      <c r="D932" s="51">
        <v>9</v>
      </c>
      <c r="E932" s="50" t="s">
        <v>167</v>
      </c>
      <c r="F932" s="50" t="s">
        <v>182</v>
      </c>
      <c r="G932" s="50" t="s">
        <v>464</v>
      </c>
      <c r="H932" s="52">
        <v>41331</v>
      </c>
      <c r="I932" s="50" t="s">
        <v>61</v>
      </c>
      <c r="J932" s="50" t="s">
        <v>6</v>
      </c>
      <c r="K932" s="50" t="s">
        <v>36</v>
      </c>
      <c r="L932" s="51">
        <v>3140.77122095</v>
      </c>
      <c r="M932" s="51">
        <v>412126.12984100002</v>
      </c>
      <c r="N932" s="51">
        <v>9.4611519364099994</v>
      </c>
      <c r="O932" s="51">
        <v>9</v>
      </c>
    </row>
    <row r="933" spans="1:15" x14ac:dyDescent="0.25">
      <c r="A933" s="50">
        <v>932</v>
      </c>
      <c r="B933" s="51">
        <v>11283</v>
      </c>
      <c r="C933" s="51">
        <v>11283</v>
      </c>
      <c r="D933" s="51">
        <v>8</v>
      </c>
      <c r="E933" s="50" t="s">
        <v>167</v>
      </c>
      <c r="F933" s="50" t="s">
        <v>182</v>
      </c>
      <c r="G933" s="50" t="s">
        <v>464</v>
      </c>
      <c r="H933" s="52">
        <v>41331</v>
      </c>
      <c r="I933" s="50" t="s">
        <v>61</v>
      </c>
      <c r="J933" s="50" t="s">
        <v>6</v>
      </c>
      <c r="K933" s="50" t="s">
        <v>36</v>
      </c>
      <c r="L933" s="51">
        <v>784.33547558999999</v>
      </c>
      <c r="M933" s="51">
        <v>32663.406370100001</v>
      </c>
      <c r="N933" s="51">
        <v>0.74985163049000003</v>
      </c>
      <c r="O933" s="51">
        <v>0.74985163049000003</v>
      </c>
    </row>
    <row r="934" spans="1:15" x14ac:dyDescent="0.25">
      <c r="A934" s="50">
        <v>933</v>
      </c>
      <c r="B934" s="51">
        <v>11284</v>
      </c>
      <c r="C934" s="51">
        <v>11284</v>
      </c>
      <c r="D934" s="51">
        <v>178</v>
      </c>
      <c r="E934" s="50" t="s">
        <v>167</v>
      </c>
      <c r="F934" s="50" t="s">
        <v>182</v>
      </c>
      <c r="G934" s="50" t="s">
        <v>464</v>
      </c>
      <c r="H934" s="52">
        <v>41331</v>
      </c>
      <c r="I934" s="50" t="s">
        <v>61</v>
      </c>
      <c r="J934" s="50" t="s">
        <v>6</v>
      </c>
      <c r="K934" s="50" t="s">
        <v>36</v>
      </c>
      <c r="L934" s="51">
        <v>11042.8295784</v>
      </c>
      <c r="M934" s="51">
        <v>4166383.1565</v>
      </c>
      <c r="N934" s="51">
        <v>95.647378835599994</v>
      </c>
      <c r="O934" s="51">
        <v>95.647378835599994</v>
      </c>
    </row>
    <row r="935" spans="1:15" x14ac:dyDescent="0.25">
      <c r="A935" s="50">
        <v>934</v>
      </c>
      <c r="B935" s="51">
        <v>11285</v>
      </c>
      <c r="C935" s="51">
        <v>11285</v>
      </c>
      <c r="D935" s="51">
        <v>12.1</v>
      </c>
      <c r="E935" s="50" t="s">
        <v>167</v>
      </c>
      <c r="F935" s="50" t="s">
        <v>182</v>
      </c>
      <c r="G935" s="50" t="s">
        <v>464</v>
      </c>
      <c r="H935" s="52">
        <v>41331</v>
      </c>
      <c r="I935" s="50" t="s">
        <v>61</v>
      </c>
      <c r="J935" s="50" t="s">
        <v>6</v>
      </c>
      <c r="K935" s="50" t="s">
        <v>36</v>
      </c>
      <c r="L935" s="51">
        <v>3635.5791747799999</v>
      </c>
      <c r="M935" s="51">
        <v>547025.76965899998</v>
      </c>
      <c r="N935" s="51">
        <v>12.5580339249</v>
      </c>
      <c r="O935" s="51">
        <v>12.1</v>
      </c>
    </row>
    <row r="936" spans="1:15" x14ac:dyDescent="0.25">
      <c r="A936" s="50">
        <v>935</v>
      </c>
      <c r="B936" s="51">
        <v>11287</v>
      </c>
      <c r="C936" s="51">
        <v>11287</v>
      </c>
      <c r="D936" s="51">
        <v>33.65</v>
      </c>
      <c r="E936" s="50" t="s">
        <v>167</v>
      </c>
      <c r="F936" s="50" t="s">
        <v>182</v>
      </c>
      <c r="G936" s="50" t="s">
        <v>464</v>
      </c>
      <c r="H936" s="52">
        <v>41331</v>
      </c>
      <c r="I936" s="50" t="s">
        <v>61</v>
      </c>
      <c r="J936" s="50" t="s">
        <v>6</v>
      </c>
      <c r="K936" s="50" t="s">
        <v>36</v>
      </c>
      <c r="L936" s="51">
        <v>4841.24370327</v>
      </c>
      <c r="M936" s="51">
        <v>1468748.76391</v>
      </c>
      <c r="N936" s="51">
        <v>33.717966917299997</v>
      </c>
      <c r="O936" s="51">
        <v>33.65</v>
      </c>
    </row>
    <row r="937" spans="1:15" x14ac:dyDescent="0.25">
      <c r="A937" s="50">
        <v>936</v>
      </c>
      <c r="B937" s="51">
        <v>11288</v>
      </c>
      <c r="C937" s="51">
        <v>11288</v>
      </c>
      <c r="D937" s="51">
        <v>3.73</v>
      </c>
      <c r="E937" s="50" t="s">
        <v>167</v>
      </c>
      <c r="F937" s="50" t="s">
        <v>182</v>
      </c>
      <c r="G937" s="50" t="s">
        <v>464</v>
      </c>
      <c r="H937" s="52">
        <v>41331</v>
      </c>
      <c r="I937" s="50" t="s">
        <v>61</v>
      </c>
      <c r="J937" s="50" t="s">
        <v>6</v>
      </c>
      <c r="K937" s="50" t="s">
        <v>36</v>
      </c>
      <c r="L937" s="51">
        <v>1917.4291450000001</v>
      </c>
      <c r="M937" s="51">
        <v>206740.62685</v>
      </c>
      <c r="N937" s="51">
        <v>4.7461307120100003</v>
      </c>
      <c r="O937" s="51">
        <v>3.73</v>
      </c>
    </row>
    <row r="938" spans="1:15" x14ac:dyDescent="0.25">
      <c r="A938" s="50">
        <v>937</v>
      </c>
      <c r="B938" s="51">
        <v>11289</v>
      </c>
      <c r="C938" s="51">
        <v>11289</v>
      </c>
      <c r="D938" s="51">
        <v>20.41</v>
      </c>
      <c r="E938" s="50" t="s">
        <v>167</v>
      </c>
      <c r="F938" s="50" t="s">
        <v>182</v>
      </c>
      <c r="G938" s="50" t="s">
        <v>464</v>
      </c>
      <c r="H938" s="52">
        <v>41331</v>
      </c>
      <c r="I938" s="50" t="s">
        <v>61</v>
      </c>
      <c r="J938" s="50" t="s">
        <v>6</v>
      </c>
      <c r="K938" s="50" t="s">
        <v>36</v>
      </c>
      <c r="L938" s="51">
        <v>4030.29973251</v>
      </c>
      <c r="M938" s="51">
        <v>896351.55813300004</v>
      </c>
      <c r="N938" s="51">
        <v>20.577482634300001</v>
      </c>
      <c r="O938" s="51">
        <v>20.41</v>
      </c>
    </row>
    <row r="939" spans="1:15" x14ac:dyDescent="0.25">
      <c r="A939" s="50">
        <v>938</v>
      </c>
      <c r="B939" s="51">
        <v>11290</v>
      </c>
      <c r="C939" s="51">
        <v>11290</v>
      </c>
      <c r="D939" s="51">
        <v>25</v>
      </c>
      <c r="E939" s="50" t="s">
        <v>167</v>
      </c>
      <c r="F939" s="50" t="s">
        <v>182</v>
      </c>
      <c r="G939" s="50" t="s">
        <v>464</v>
      </c>
      <c r="H939" s="52">
        <v>41331</v>
      </c>
      <c r="I939" s="50" t="s">
        <v>61</v>
      </c>
      <c r="J939" s="50" t="s">
        <v>6</v>
      </c>
      <c r="K939" s="50" t="s">
        <v>36</v>
      </c>
      <c r="L939" s="51">
        <v>5888.1669142000001</v>
      </c>
      <c r="M939" s="51">
        <v>1112707.3421499999</v>
      </c>
      <c r="N939" s="51">
        <v>25.544347864799999</v>
      </c>
      <c r="O939" s="51">
        <v>25</v>
      </c>
    </row>
    <row r="940" spans="1:15" x14ac:dyDescent="0.25">
      <c r="A940" s="50">
        <v>939</v>
      </c>
      <c r="B940" s="51">
        <v>11291</v>
      </c>
      <c r="C940" s="51">
        <v>11291</v>
      </c>
      <c r="D940" s="51">
        <v>48.63</v>
      </c>
      <c r="E940" s="50" t="s">
        <v>167</v>
      </c>
      <c r="F940" s="50" t="s">
        <v>182</v>
      </c>
      <c r="G940" s="50" t="s">
        <v>464</v>
      </c>
      <c r="H940" s="52">
        <v>41331</v>
      </c>
      <c r="I940" s="50" t="s">
        <v>61</v>
      </c>
      <c r="J940" s="50" t="s">
        <v>6</v>
      </c>
      <c r="K940" s="50" t="s">
        <v>36</v>
      </c>
      <c r="L940" s="51">
        <v>5878.3621758199997</v>
      </c>
      <c r="M940" s="51">
        <v>2123256.7173700002</v>
      </c>
      <c r="N940" s="51">
        <v>48.743462131000001</v>
      </c>
      <c r="O940" s="51">
        <v>48.63</v>
      </c>
    </row>
    <row r="941" spans="1:15" x14ac:dyDescent="0.25">
      <c r="A941" s="50">
        <v>940</v>
      </c>
      <c r="B941" s="51">
        <v>11292</v>
      </c>
      <c r="C941" s="51">
        <v>11292</v>
      </c>
      <c r="D941" s="51">
        <v>9</v>
      </c>
      <c r="E941" s="50" t="s">
        <v>167</v>
      </c>
      <c r="F941" s="50" t="s">
        <v>182</v>
      </c>
      <c r="G941" s="50" t="s">
        <v>464</v>
      </c>
      <c r="H941" s="52">
        <v>41331</v>
      </c>
      <c r="I941" s="50" t="s">
        <v>61</v>
      </c>
      <c r="J941" s="50" t="s">
        <v>6</v>
      </c>
      <c r="K941" s="50" t="s">
        <v>36</v>
      </c>
      <c r="L941" s="51">
        <v>3299.7260323800001</v>
      </c>
      <c r="M941" s="51">
        <v>449789.07387700002</v>
      </c>
      <c r="N941" s="51">
        <v>10.325777618</v>
      </c>
      <c r="O941" s="51">
        <v>9</v>
      </c>
    </row>
    <row r="942" spans="1:15" x14ac:dyDescent="0.25">
      <c r="A942" s="50">
        <v>941</v>
      </c>
      <c r="B942" s="51">
        <v>11293</v>
      </c>
      <c r="C942" s="51">
        <v>11293</v>
      </c>
      <c r="D942" s="51">
        <v>7</v>
      </c>
      <c r="E942" s="50" t="s">
        <v>167</v>
      </c>
      <c r="F942" s="50" t="s">
        <v>182</v>
      </c>
      <c r="G942" s="50" t="s">
        <v>464</v>
      </c>
      <c r="H942" s="52">
        <v>41331</v>
      </c>
      <c r="I942" s="50" t="s">
        <v>61</v>
      </c>
      <c r="J942" s="50" t="s">
        <v>6</v>
      </c>
      <c r="K942" s="50" t="s">
        <v>36</v>
      </c>
      <c r="L942" s="51">
        <v>3028.5170348400002</v>
      </c>
      <c r="M942" s="51">
        <v>454089.30610300001</v>
      </c>
      <c r="N942" s="51">
        <v>10.4244977609</v>
      </c>
      <c r="O942" s="51">
        <v>7</v>
      </c>
    </row>
    <row r="943" spans="1:15" x14ac:dyDescent="0.25">
      <c r="A943" s="50">
        <v>942</v>
      </c>
      <c r="B943" s="51">
        <v>11294</v>
      </c>
      <c r="C943" s="51">
        <v>11294</v>
      </c>
      <c r="D943" s="51">
        <v>16</v>
      </c>
      <c r="E943" s="50" t="s">
        <v>167</v>
      </c>
      <c r="F943" s="50" t="s">
        <v>182</v>
      </c>
      <c r="G943" s="50" t="s">
        <v>464</v>
      </c>
      <c r="H943" s="52">
        <v>41331</v>
      </c>
      <c r="I943" s="50" t="s">
        <v>61</v>
      </c>
      <c r="J943" s="50" t="s">
        <v>6</v>
      </c>
      <c r="K943" s="50" t="s">
        <v>36</v>
      </c>
      <c r="L943" s="51">
        <v>5677.6370394200003</v>
      </c>
      <c r="M943" s="51">
        <v>872824.40536099998</v>
      </c>
      <c r="N943" s="51">
        <v>20.037371365199999</v>
      </c>
      <c r="O943" s="51">
        <v>16</v>
      </c>
    </row>
    <row r="944" spans="1:15" x14ac:dyDescent="0.25">
      <c r="A944" s="50">
        <v>943</v>
      </c>
      <c r="B944" s="51">
        <v>11295</v>
      </c>
      <c r="C944" s="51">
        <v>11295</v>
      </c>
      <c r="D944" s="51">
        <v>10</v>
      </c>
      <c r="E944" s="50" t="s">
        <v>167</v>
      </c>
      <c r="F944" s="50" t="s">
        <v>182</v>
      </c>
      <c r="G944" s="50" t="s">
        <v>464</v>
      </c>
      <c r="H944" s="52">
        <v>41331</v>
      </c>
      <c r="I944" s="50" t="s">
        <v>61</v>
      </c>
      <c r="J944" s="50" t="s">
        <v>6</v>
      </c>
      <c r="K944" s="50" t="s">
        <v>36</v>
      </c>
      <c r="L944" s="51">
        <v>2659.3511019299999</v>
      </c>
      <c r="M944" s="51">
        <v>441953.92357899999</v>
      </c>
      <c r="N944" s="51">
        <v>10.1459065978</v>
      </c>
      <c r="O944" s="51">
        <v>10</v>
      </c>
    </row>
    <row r="945" spans="1:15" x14ac:dyDescent="0.25">
      <c r="A945" s="50">
        <v>944</v>
      </c>
      <c r="B945" s="51">
        <v>11296</v>
      </c>
      <c r="C945" s="51">
        <v>11296</v>
      </c>
      <c r="D945" s="51">
        <v>10</v>
      </c>
      <c r="E945" s="50" t="s">
        <v>167</v>
      </c>
      <c r="F945" s="50" t="s">
        <v>182</v>
      </c>
      <c r="G945" s="50" t="s">
        <v>464</v>
      </c>
      <c r="H945" s="52">
        <v>41331</v>
      </c>
      <c r="I945" s="50" t="s">
        <v>61</v>
      </c>
      <c r="J945" s="50" t="s">
        <v>6</v>
      </c>
      <c r="K945" s="50" t="s">
        <v>36</v>
      </c>
      <c r="L945" s="51">
        <v>2660.28554523</v>
      </c>
      <c r="M945" s="51">
        <v>442246.79962599999</v>
      </c>
      <c r="N945" s="51">
        <v>10.152630133600001</v>
      </c>
      <c r="O945" s="51">
        <v>10</v>
      </c>
    </row>
    <row r="946" spans="1:15" x14ac:dyDescent="0.25">
      <c r="A946" s="50">
        <v>945</v>
      </c>
      <c r="B946" s="51">
        <v>11297</v>
      </c>
      <c r="C946" s="51">
        <v>11297</v>
      </c>
      <c r="D946" s="51">
        <v>10</v>
      </c>
      <c r="E946" s="50" t="s">
        <v>167</v>
      </c>
      <c r="F946" s="50" t="s">
        <v>182</v>
      </c>
      <c r="G946" s="50" t="s">
        <v>464</v>
      </c>
      <c r="H946" s="52">
        <v>41331</v>
      </c>
      <c r="I946" s="50" t="s">
        <v>61</v>
      </c>
      <c r="J946" s="50" t="s">
        <v>6</v>
      </c>
      <c r="K946" s="50" t="s">
        <v>36</v>
      </c>
      <c r="L946" s="51">
        <v>2644.6374643499998</v>
      </c>
      <c r="M946" s="51">
        <v>437059.32085000002</v>
      </c>
      <c r="N946" s="51">
        <v>10.033541531099999</v>
      </c>
      <c r="O946" s="51">
        <v>10</v>
      </c>
    </row>
    <row r="947" spans="1:15" x14ac:dyDescent="0.25">
      <c r="A947" s="50">
        <v>946</v>
      </c>
      <c r="B947" s="51">
        <v>11298</v>
      </c>
      <c r="C947" s="51">
        <v>11298</v>
      </c>
      <c r="D947" s="51">
        <v>10</v>
      </c>
      <c r="E947" s="50" t="s">
        <v>167</v>
      </c>
      <c r="F947" s="50" t="s">
        <v>182</v>
      </c>
      <c r="G947" s="50" t="s">
        <v>464</v>
      </c>
      <c r="H947" s="52">
        <v>41331</v>
      </c>
      <c r="I947" s="50" t="s">
        <v>61</v>
      </c>
      <c r="J947" s="50" t="s">
        <v>6</v>
      </c>
      <c r="K947" s="50" t="s">
        <v>36</v>
      </c>
      <c r="L947" s="51">
        <v>2639.2301914899999</v>
      </c>
      <c r="M947" s="51">
        <v>435286.98311600002</v>
      </c>
      <c r="N947" s="51">
        <v>9.9928540925</v>
      </c>
      <c r="O947" s="51">
        <v>9.9928540925</v>
      </c>
    </row>
    <row r="948" spans="1:15" x14ac:dyDescent="0.25">
      <c r="A948" s="50">
        <v>947</v>
      </c>
      <c r="B948" s="51">
        <v>11299</v>
      </c>
      <c r="C948" s="51">
        <v>11299</v>
      </c>
      <c r="D948" s="51">
        <v>31</v>
      </c>
      <c r="E948" s="50" t="s">
        <v>167</v>
      </c>
      <c r="F948" s="50" t="s">
        <v>182</v>
      </c>
      <c r="G948" s="50" t="s">
        <v>464</v>
      </c>
      <c r="H948" s="52">
        <v>41331</v>
      </c>
      <c r="I948" s="50" t="s">
        <v>61</v>
      </c>
      <c r="J948" s="50" t="s">
        <v>6</v>
      </c>
      <c r="K948" s="50" t="s">
        <v>36</v>
      </c>
      <c r="L948" s="51">
        <v>5938.4952331900004</v>
      </c>
      <c r="M948" s="51">
        <v>1596046.2664699999</v>
      </c>
      <c r="N948" s="51">
        <v>36.640327150399997</v>
      </c>
      <c r="O948" s="51">
        <v>31</v>
      </c>
    </row>
    <row r="949" spans="1:15" x14ac:dyDescent="0.25">
      <c r="A949" s="50">
        <v>948</v>
      </c>
      <c r="B949" s="51">
        <v>11387</v>
      </c>
      <c r="C949" s="51">
        <v>11387</v>
      </c>
      <c r="D949" s="51">
        <v>2.33</v>
      </c>
      <c r="E949" s="50" t="s">
        <v>167</v>
      </c>
      <c r="F949" s="50" t="s">
        <v>182</v>
      </c>
      <c r="G949" s="50" t="s">
        <v>467</v>
      </c>
      <c r="H949" s="52">
        <v>41359</v>
      </c>
      <c r="I949" s="50" t="s">
        <v>61</v>
      </c>
      <c r="J949" s="50" t="s">
        <v>6</v>
      </c>
      <c r="K949" s="50" t="s">
        <v>36</v>
      </c>
      <c r="L949" s="51">
        <v>1584.8435254200001</v>
      </c>
      <c r="M949" s="51">
        <v>87221.279506299994</v>
      </c>
      <c r="N949" s="51">
        <v>2.0023330668599999</v>
      </c>
      <c r="O949" s="51">
        <v>2.0023330668599999</v>
      </c>
    </row>
    <row r="950" spans="1:15" x14ac:dyDescent="0.25">
      <c r="A950" s="50">
        <v>949</v>
      </c>
      <c r="B950" s="51">
        <v>11388</v>
      </c>
      <c r="C950" s="51">
        <v>11388</v>
      </c>
      <c r="D950" s="51">
        <v>9.6999999999999993</v>
      </c>
      <c r="E950" s="50" t="s">
        <v>167</v>
      </c>
      <c r="F950" s="50" t="s">
        <v>182</v>
      </c>
      <c r="G950" s="50" t="s">
        <v>467</v>
      </c>
      <c r="H950" s="52">
        <v>41359</v>
      </c>
      <c r="I950" s="50" t="s">
        <v>61</v>
      </c>
      <c r="J950" s="50" t="s">
        <v>6</v>
      </c>
      <c r="K950" s="50" t="s">
        <v>36</v>
      </c>
      <c r="L950" s="51">
        <v>3269.2474162600001</v>
      </c>
      <c r="M950" s="51">
        <v>419379.10458699998</v>
      </c>
      <c r="N950" s="51">
        <v>9.6276579914700005</v>
      </c>
      <c r="O950" s="51">
        <v>9.6276579914700005</v>
      </c>
    </row>
    <row r="951" spans="1:15" x14ac:dyDescent="0.25">
      <c r="A951" s="50">
        <v>950</v>
      </c>
      <c r="B951" s="51">
        <v>11389</v>
      </c>
      <c r="C951" s="51">
        <v>11389</v>
      </c>
      <c r="D951" s="51">
        <v>19.41</v>
      </c>
      <c r="E951" s="50" t="s">
        <v>167</v>
      </c>
      <c r="F951" s="50" t="s">
        <v>182</v>
      </c>
      <c r="G951" s="50" t="s">
        <v>467</v>
      </c>
      <c r="H951" s="52">
        <v>41359</v>
      </c>
      <c r="I951" s="50" t="s">
        <v>61</v>
      </c>
      <c r="J951" s="50" t="s">
        <v>6</v>
      </c>
      <c r="K951" s="50" t="s">
        <v>36</v>
      </c>
      <c r="L951" s="51">
        <v>3875.9489279600002</v>
      </c>
      <c r="M951" s="51">
        <v>847077.80492699996</v>
      </c>
      <c r="N951" s="51">
        <v>19.446308384999998</v>
      </c>
      <c r="O951" s="51">
        <v>19.41</v>
      </c>
    </row>
    <row r="952" spans="1:15" x14ac:dyDescent="0.25">
      <c r="A952" s="50">
        <v>951</v>
      </c>
      <c r="B952" s="51">
        <v>11390</v>
      </c>
      <c r="C952" s="51">
        <v>11390</v>
      </c>
      <c r="D952" s="51">
        <v>41.68</v>
      </c>
      <c r="E952" s="50" t="s">
        <v>167</v>
      </c>
      <c r="F952" s="50" t="s">
        <v>182</v>
      </c>
      <c r="G952" s="50" t="s">
        <v>467</v>
      </c>
      <c r="H952" s="52">
        <v>41359</v>
      </c>
      <c r="I952" s="50" t="s">
        <v>61</v>
      </c>
      <c r="J952" s="50" t="s">
        <v>6</v>
      </c>
      <c r="K952" s="50" t="s">
        <v>36</v>
      </c>
      <c r="L952" s="51">
        <v>6372.7023820599998</v>
      </c>
      <c r="M952" s="51">
        <v>1818235.3123699999</v>
      </c>
      <c r="N952" s="51">
        <v>41.741106183100001</v>
      </c>
      <c r="O952" s="51">
        <v>41.68</v>
      </c>
    </row>
    <row r="953" spans="1:15" x14ac:dyDescent="0.25">
      <c r="A953" s="50">
        <v>952</v>
      </c>
      <c r="B953" s="51">
        <v>11391</v>
      </c>
      <c r="C953" s="51">
        <v>11391</v>
      </c>
      <c r="D953" s="51">
        <v>9.49</v>
      </c>
      <c r="E953" s="50" t="s">
        <v>167</v>
      </c>
      <c r="F953" s="50" t="s">
        <v>182</v>
      </c>
      <c r="G953" s="50" t="s">
        <v>467</v>
      </c>
      <c r="H953" s="52">
        <v>41359</v>
      </c>
      <c r="I953" s="50" t="s">
        <v>61</v>
      </c>
      <c r="J953" s="50" t="s">
        <v>6</v>
      </c>
      <c r="K953" s="50" t="s">
        <v>36</v>
      </c>
      <c r="L953" s="51">
        <v>2574.7181066500002</v>
      </c>
      <c r="M953" s="51">
        <v>414029.35364799999</v>
      </c>
      <c r="N953" s="51">
        <v>9.5048441177700003</v>
      </c>
      <c r="O953" s="51">
        <v>9.49</v>
      </c>
    </row>
    <row r="954" spans="1:15" x14ac:dyDescent="0.25">
      <c r="A954" s="50">
        <v>953</v>
      </c>
      <c r="B954" s="51">
        <v>11392</v>
      </c>
      <c r="C954" s="51">
        <v>11392</v>
      </c>
      <c r="D954" s="51">
        <v>7.46</v>
      </c>
      <c r="E954" s="50" t="s">
        <v>167</v>
      </c>
      <c r="F954" s="50" t="s">
        <v>182</v>
      </c>
      <c r="G954" s="50" t="s">
        <v>467</v>
      </c>
      <c r="H954" s="52">
        <v>41359</v>
      </c>
      <c r="I954" s="50" t="s">
        <v>61</v>
      </c>
      <c r="J954" s="50" t="s">
        <v>6</v>
      </c>
      <c r="K954" s="50" t="s">
        <v>36</v>
      </c>
      <c r="L954" s="51">
        <v>2699.2874003900001</v>
      </c>
      <c r="M954" s="51">
        <v>314610.13924400002</v>
      </c>
      <c r="N954" s="51">
        <v>7.2224838771500002</v>
      </c>
      <c r="O954" s="51">
        <v>7.2224838771500002</v>
      </c>
    </row>
    <row r="955" spans="1:15" x14ac:dyDescent="0.25">
      <c r="A955" s="50">
        <v>954</v>
      </c>
      <c r="B955" s="51">
        <v>11393</v>
      </c>
      <c r="C955" s="51">
        <v>11393</v>
      </c>
      <c r="D955" s="51">
        <v>15</v>
      </c>
      <c r="E955" s="50" t="s">
        <v>167</v>
      </c>
      <c r="F955" s="50" t="s">
        <v>182</v>
      </c>
      <c r="G955" s="50" t="s">
        <v>467</v>
      </c>
      <c r="H955" s="52">
        <v>41359</v>
      </c>
      <c r="I955" s="50" t="s">
        <v>61</v>
      </c>
      <c r="J955" s="50" t="s">
        <v>6</v>
      </c>
      <c r="K955" s="50" t="s">
        <v>36</v>
      </c>
      <c r="L955" s="51">
        <v>3628.18435181</v>
      </c>
      <c r="M955" s="51">
        <v>657349.65423300001</v>
      </c>
      <c r="N955" s="51">
        <v>15.0907319476</v>
      </c>
      <c r="O955" s="51">
        <v>15</v>
      </c>
    </row>
    <row r="956" spans="1:15" x14ac:dyDescent="0.25">
      <c r="A956" s="50">
        <v>955</v>
      </c>
      <c r="B956" s="51">
        <v>11394</v>
      </c>
      <c r="C956" s="51">
        <v>11394</v>
      </c>
      <c r="D956" s="51">
        <v>19.5</v>
      </c>
      <c r="E956" s="50" t="s">
        <v>167</v>
      </c>
      <c r="F956" s="50" t="s">
        <v>182</v>
      </c>
      <c r="G956" s="50" t="s">
        <v>467</v>
      </c>
      <c r="H956" s="52">
        <v>41359</v>
      </c>
      <c r="I956" s="50" t="s">
        <v>61</v>
      </c>
      <c r="J956" s="50" t="s">
        <v>6</v>
      </c>
      <c r="K956" s="50" t="s">
        <v>36</v>
      </c>
      <c r="L956" s="51">
        <v>3919.03830251</v>
      </c>
      <c r="M956" s="51">
        <v>868554.361026</v>
      </c>
      <c r="N956" s="51">
        <v>19.939344243699999</v>
      </c>
      <c r="O956" s="51">
        <v>19.5</v>
      </c>
    </row>
    <row r="957" spans="1:15" x14ac:dyDescent="0.25">
      <c r="A957" s="50">
        <v>956</v>
      </c>
      <c r="B957" s="51">
        <v>11395</v>
      </c>
      <c r="C957" s="51">
        <v>11395</v>
      </c>
      <c r="D957" s="51">
        <v>9.4</v>
      </c>
      <c r="E957" s="50" t="s">
        <v>167</v>
      </c>
      <c r="F957" s="50" t="s">
        <v>182</v>
      </c>
      <c r="G957" s="50" t="s">
        <v>467</v>
      </c>
      <c r="H957" s="52">
        <v>41359</v>
      </c>
      <c r="I957" s="50" t="s">
        <v>61</v>
      </c>
      <c r="J957" s="50" t="s">
        <v>6</v>
      </c>
      <c r="K957" s="50" t="s">
        <v>36</v>
      </c>
      <c r="L957" s="51">
        <v>2576.3878668100001</v>
      </c>
      <c r="M957" s="51">
        <v>414791.16376299999</v>
      </c>
      <c r="N957" s="51">
        <v>9.5223329415099993</v>
      </c>
      <c r="O957" s="51">
        <v>9.4</v>
      </c>
    </row>
    <row r="958" spans="1:15" x14ac:dyDescent="0.25">
      <c r="A958" s="50">
        <v>957</v>
      </c>
      <c r="B958" s="51">
        <v>11396</v>
      </c>
      <c r="C958" s="51">
        <v>11396</v>
      </c>
      <c r="D958" s="51">
        <v>8.41</v>
      </c>
      <c r="E958" s="50" t="s">
        <v>167</v>
      </c>
      <c r="F958" s="50" t="s">
        <v>182</v>
      </c>
      <c r="G958" s="50" t="s">
        <v>467</v>
      </c>
      <c r="H958" s="52">
        <v>41359</v>
      </c>
      <c r="I958" s="50" t="s">
        <v>61</v>
      </c>
      <c r="J958" s="50" t="s">
        <v>6</v>
      </c>
      <c r="K958" s="50" t="s">
        <v>36</v>
      </c>
      <c r="L958" s="51">
        <v>2424.1885961200001</v>
      </c>
      <c r="M958" s="51">
        <v>365499.83745499997</v>
      </c>
      <c r="N958" s="51">
        <v>8.3907552676500003</v>
      </c>
      <c r="O958" s="51">
        <v>8.3907552676500003</v>
      </c>
    </row>
    <row r="959" spans="1:15" x14ac:dyDescent="0.25">
      <c r="A959" s="50">
        <v>958</v>
      </c>
      <c r="B959" s="51">
        <v>11397</v>
      </c>
      <c r="C959" s="51">
        <v>11397</v>
      </c>
      <c r="D959" s="51">
        <v>23.5</v>
      </c>
      <c r="E959" s="50" t="s">
        <v>167</v>
      </c>
      <c r="F959" s="50" t="s">
        <v>182</v>
      </c>
      <c r="G959" s="50" t="s">
        <v>467</v>
      </c>
      <c r="H959" s="52">
        <v>41359</v>
      </c>
      <c r="I959" s="50" t="s">
        <v>61</v>
      </c>
      <c r="J959" s="50" t="s">
        <v>6</v>
      </c>
      <c r="K959" s="50" t="s">
        <v>36</v>
      </c>
      <c r="L959" s="51">
        <v>6929.8223079500003</v>
      </c>
      <c r="M959" s="51">
        <v>1350223.2334400001</v>
      </c>
      <c r="N959" s="51">
        <v>30.9969842597</v>
      </c>
      <c r="O959" s="51">
        <v>23.5</v>
      </c>
    </row>
    <row r="960" spans="1:15" x14ac:dyDescent="0.25">
      <c r="A960" s="50">
        <v>959</v>
      </c>
      <c r="B960" s="51">
        <v>11398</v>
      </c>
      <c r="C960" s="51">
        <v>11398</v>
      </c>
      <c r="D960" s="51">
        <v>4.9800000000000004</v>
      </c>
      <c r="E960" s="50" t="s">
        <v>167</v>
      </c>
      <c r="F960" s="50" t="s">
        <v>182</v>
      </c>
      <c r="G960" s="50" t="s">
        <v>467</v>
      </c>
      <c r="H960" s="52">
        <v>41359</v>
      </c>
      <c r="I960" s="50" t="s">
        <v>61</v>
      </c>
      <c r="J960" s="50" t="s">
        <v>6</v>
      </c>
      <c r="K960" s="50" t="s">
        <v>36</v>
      </c>
      <c r="L960" s="51">
        <v>1987.92146843</v>
      </c>
      <c r="M960" s="51">
        <v>219171.833316</v>
      </c>
      <c r="N960" s="51">
        <v>5.0315130855500003</v>
      </c>
      <c r="O960" s="51">
        <v>4.9800000000000004</v>
      </c>
    </row>
    <row r="961" spans="1:15" x14ac:dyDescent="0.25">
      <c r="A961" s="50">
        <v>960</v>
      </c>
      <c r="B961" s="51">
        <v>11399</v>
      </c>
      <c r="C961" s="51">
        <v>11399</v>
      </c>
      <c r="D961" s="51">
        <v>9.24</v>
      </c>
      <c r="E961" s="50" t="s">
        <v>167</v>
      </c>
      <c r="F961" s="50" t="s">
        <v>182</v>
      </c>
      <c r="G961" s="50" t="s">
        <v>467</v>
      </c>
      <c r="H961" s="52">
        <v>41359</v>
      </c>
      <c r="I961" s="50" t="s">
        <v>61</v>
      </c>
      <c r="J961" s="50" t="s">
        <v>6</v>
      </c>
      <c r="K961" s="50" t="s">
        <v>36</v>
      </c>
      <c r="L961" s="51">
        <v>2551.23486607</v>
      </c>
      <c r="M961" s="51">
        <v>406747.66747099999</v>
      </c>
      <c r="N961" s="51">
        <v>9.3376789363300006</v>
      </c>
      <c r="O961" s="51">
        <v>9.24</v>
      </c>
    </row>
    <row r="962" spans="1:15" x14ac:dyDescent="0.25">
      <c r="A962" s="50">
        <v>961</v>
      </c>
      <c r="B962" s="51">
        <v>11400</v>
      </c>
      <c r="C962" s="51">
        <v>11400</v>
      </c>
      <c r="D962" s="51">
        <v>83.5</v>
      </c>
      <c r="E962" s="50" t="s">
        <v>167</v>
      </c>
      <c r="F962" s="50" t="s">
        <v>182</v>
      </c>
      <c r="G962" s="50" t="s">
        <v>467</v>
      </c>
      <c r="H962" s="52">
        <v>41359</v>
      </c>
      <c r="I962" s="50" t="s">
        <v>61</v>
      </c>
      <c r="J962" s="50" t="s">
        <v>6</v>
      </c>
      <c r="K962" s="50" t="s">
        <v>36</v>
      </c>
      <c r="L962" s="51">
        <v>10576.0294185</v>
      </c>
      <c r="M962" s="51">
        <v>3680381.8794900002</v>
      </c>
      <c r="N962" s="51">
        <v>84.490280097899998</v>
      </c>
      <c r="O962" s="51">
        <v>83.5</v>
      </c>
    </row>
    <row r="963" spans="1:15" x14ac:dyDescent="0.25">
      <c r="A963" s="50">
        <v>962</v>
      </c>
      <c r="B963" s="51">
        <v>11401</v>
      </c>
      <c r="C963" s="51">
        <v>11401</v>
      </c>
      <c r="D963" s="51">
        <v>35.15</v>
      </c>
      <c r="E963" s="50" t="s">
        <v>167</v>
      </c>
      <c r="F963" s="50" t="s">
        <v>182</v>
      </c>
      <c r="G963" s="50" t="s">
        <v>467</v>
      </c>
      <c r="H963" s="52">
        <v>41359</v>
      </c>
      <c r="I963" s="50" t="s">
        <v>61</v>
      </c>
      <c r="J963" s="50" t="s">
        <v>6</v>
      </c>
      <c r="K963" s="50" t="s">
        <v>36</v>
      </c>
      <c r="L963" s="51">
        <v>5762.1233697199996</v>
      </c>
      <c r="M963" s="51">
        <v>1543239.2084300001</v>
      </c>
      <c r="N963" s="51">
        <v>35.428039059</v>
      </c>
      <c r="O963" s="51">
        <v>35.15</v>
      </c>
    </row>
    <row r="964" spans="1:15" x14ac:dyDescent="0.25">
      <c r="A964" s="50">
        <v>963</v>
      </c>
      <c r="B964" s="51">
        <v>11402</v>
      </c>
      <c r="C964" s="51">
        <v>11402</v>
      </c>
      <c r="D964" s="51">
        <v>47.93</v>
      </c>
      <c r="E964" s="50" t="s">
        <v>167</v>
      </c>
      <c r="F964" s="50" t="s">
        <v>182</v>
      </c>
      <c r="G964" s="50" t="s">
        <v>467</v>
      </c>
      <c r="H964" s="52">
        <v>41359</v>
      </c>
      <c r="I964" s="50" t="s">
        <v>61</v>
      </c>
      <c r="J964" s="50" t="s">
        <v>6</v>
      </c>
      <c r="K964" s="50" t="s">
        <v>36</v>
      </c>
      <c r="L964" s="51">
        <v>6458.7656530499999</v>
      </c>
      <c r="M964" s="51">
        <v>2086290.7977199999</v>
      </c>
      <c r="N964" s="51">
        <v>47.894837991599999</v>
      </c>
      <c r="O964" s="51">
        <v>47.894837991599999</v>
      </c>
    </row>
    <row r="965" spans="1:15" x14ac:dyDescent="0.25">
      <c r="A965" s="50">
        <v>964</v>
      </c>
      <c r="B965" s="51">
        <v>11403</v>
      </c>
      <c r="C965" s="51">
        <v>11403</v>
      </c>
      <c r="D965" s="51">
        <v>32.909999999999997</v>
      </c>
      <c r="E965" s="50" t="s">
        <v>167</v>
      </c>
      <c r="F965" s="50" t="s">
        <v>182</v>
      </c>
      <c r="G965" s="50" t="s">
        <v>467</v>
      </c>
      <c r="H965" s="52">
        <v>41359</v>
      </c>
      <c r="I965" s="50" t="s">
        <v>61</v>
      </c>
      <c r="J965" s="50" t="s">
        <v>6</v>
      </c>
      <c r="K965" s="50" t="s">
        <v>36</v>
      </c>
      <c r="L965" s="51">
        <v>6436.2397212100004</v>
      </c>
      <c r="M965" s="51">
        <v>1436451.67078</v>
      </c>
      <c r="N965" s="51">
        <v>32.976524715399997</v>
      </c>
      <c r="O965" s="51">
        <v>32.909999999999997</v>
      </c>
    </row>
    <row r="966" spans="1:15" x14ac:dyDescent="0.25">
      <c r="A966" s="50">
        <v>965</v>
      </c>
      <c r="B966" s="51">
        <v>11404</v>
      </c>
      <c r="C966" s="51">
        <v>11404</v>
      </c>
      <c r="D966" s="51">
        <v>12</v>
      </c>
      <c r="E966" s="50" t="s">
        <v>167</v>
      </c>
      <c r="F966" s="50" t="s">
        <v>182</v>
      </c>
      <c r="G966" s="50" t="s">
        <v>467</v>
      </c>
      <c r="H966" s="52">
        <v>41359</v>
      </c>
      <c r="I966" s="50" t="s">
        <v>61</v>
      </c>
      <c r="J966" s="50" t="s">
        <v>6</v>
      </c>
      <c r="K966" s="50" t="s">
        <v>36</v>
      </c>
      <c r="L966" s="51">
        <v>4526.8628204799998</v>
      </c>
      <c r="M966" s="51">
        <v>503600.55901299999</v>
      </c>
      <c r="N966" s="51">
        <v>11.561124274999999</v>
      </c>
      <c r="O966" s="51">
        <v>11.561124274999999</v>
      </c>
    </row>
    <row r="967" spans="1:15" x14ac:dyDescent="0.25">
      <c r="A967" s="50">
        <v>966</v>
      </c>
      <c r="B967" s="51">
        <v>11405</v>
      </c>
      <c r="C967" s="51">
        <v>11405</v>
      </c>
      <c r="D967" s="51">
        <v>9.6999999999999993</v>
      </c>
      <c r="E967" s="50" t="s">
        <v>167</v>
      </c>
      <c r="F967" s="50" t="s">
        <v>182</v>
      </c>
      <c r="G967" s="50" t="s">
        <v>467</v>
      </c>
      <c r="H967" s="52">
        <v>41359</v>
      </c>
      <c r="I967" s="50" t="s">
        <v>61</v>
      </c>
      <c r="J967" s="50" t="s">
        <v>6</v>
      </c>
      <c r="K967" s="50" t="s">
        <v>36</v>
      </c>
      <c r="L967" s="51">
        <v>3274.5291238</v>
      </c>
      <c r="M967" s="51">
        <v>420220.55875099998</v>
      </c>
      <c r="N967" s="51">
        <v>9.6469751983100007</v>
      </c>
      <c r="O967" s="51">
        <v>9.6469751983100007</v>
      </c>
    </row>
    <row r="968" spans="1:15" x14ac:dyDescent="0.25">
      <c r="A968" s="50">
        <v>967</v>
      </c>
      <c r="B968" s="51">
        <v>11406</v>
      </c>
      <c r="C968" s="51">
        <v>11406</v>
      </c>
      <c r="D968" s="51">
        <v>10.09</v>
      </c>
      <c r="E968" s="50" t="s">
        <v>167</v>
      </c>
      <c r="F968" s="50" t="s">
        <v>182</v>
      </c>
      <c r="G968" s="50" t="s">
        <v>467</v>
      </c>
      <c r="H968" s="52">
        <v>41359</v>
      </c>
      <c r="I968" s="50" t="s">
        <v>61</v>
      </c>
      <c r="J968" s="50" t="s">
        <v>6</v>
      </c>
      <c r="K968" s="50" t="s">
        <v>36</v>
      </c>
      <c r="L968" s="51">
        <v>3165.3171590400002</v>
      </c>
      <c r="M968" s="51">
        <v>431746.89256800001</v>
      </c>
      <c r="N968" s="51">
        <v>9.9115844710799994</v>
      </c>
      <c r="O968" s="51">
        <v>9.9115844710799994</v>
      </c>
    </row>
    <row r="969" spans="1:15" x14ac:dyDescent="0.25">
      <c r="A969" s="50">
        <v>968</v>
      </c>
      <c r="B969" s="51">
        <v>11407</v>
      </c>
      <c r="C969" s="51">
        <v>11407</v>
      </c>
      <c r="D969" s="51">
        <v>9.4</v>
      </c>
      <c r="E969" s="50" t="s">
        <v>167</v>
      </c>
      <c r="F969" s="50" t="s">
        <v>182</v>
      </c>
      <c r="G969" s="50" t="s">
        <v>467</v>
      </c>
      <c r="H969" s="52">
        <v>41359</v>
      </c>
      <c r="I969" s="50" t="s">
        <v>61</v>
      </c>
      <c r="J969" s="50" t="s">
        <v>6</v>
      </c>
      <c r="K969" s="50" t="s">
        <v>36</v>
      </c>
      <c r="L969" s="51">
        <v>2575.8503999499999</v>
      </c>
      <c r="M969" s="51">
        <v>414632.39271099999</v>
      </c>
      <c r="N969" s="51">
        <v>9.5186880451300002</v>
      </c>
      <c r="O969" s="51">
        <v>9.4</v>
      </c>
    </row>
    <row r="970" spans="1:15" x14ac:dyDescent="0.25">
      <c r="A970" s="50">
        <v>969</v>
      </c>
      <c r="B970" s="51">
        <v>11408</v>
      </c>
      <c r="C970" s="51">
        <v>11408</v>
      </c>
      <c r="D970" s="51">
        <v>9.4</v>
      </c>
      <c r="E970" s="50" t="s">
        <v>167</v>
      </c>
      <c r="F970" s="50" t="s">
        <v>182</v>
      </c>
      <c r="G970" s="50" t="s">
        <v>467</v>
      </c>
      <c r="H970" s="52">
        <v>41359</v>
      </c>
      <c r="I970" s="50" t="s">
        <v>61</v>
      </c>
      <c r="J970" s="50" t="s">
        <v>6</v>
      </c>
      <c r="K970" s="50" t="s">
        <v>36</v>
      </c>
      <c r="L970" s="51">
        <v>2554.4493200000002</v>
      </c>
      <c r="M970" s="51">
        <v>407791.75978999998</v>
      </c>
      <c r="N970" s="51">
        <v>9.3616480937199995</v>
      </c>
      <c r="O970" s="51">
        <v>9.3616480937199995</v>
      </c>
    </row>
    <row r="971" spans="1:15" x14ac:dyDescent="0.25">
      <c r="A971" s="50">
        <v>970</v>
      </c>
      <c r="B971" s="51">
        <v>11409</v>
      </c>
      <c r="C971" s="51">
        <v>11409</v>
      </c>
      <c r="D971" s="51">
        <v>81.81</v>
      </c>
      <c r="E971" s="50" t="s">
        <v>167</v>
      </c>
      <c r="F971" s="50" t="s">
        <v>182</v>
      </c>
      <c r="G971" s="50" t="s">
        <v>467</v>
      </c>
      <c r="H971" s="52">
        <v>41359</v>
      </c>
      <c r="I971" s="50" t="s">
        <v>61</v>
      </c>
      <c r="J971" s="50" t="s">
        <v>6</v>
      </c>
      <c r="K971" s="50" t="s">
        <v>36</v>
      </c>
      <c r="L971" s="51">
        <v>17992.806908300001</v>
      </c>
      <c r="M971" s="51">
        <v>3583100.6962000001</v>
      </c>
      <c r="N971" s="51">
        <v>82.257002494199995</v>
      </c>
      <c r="O971" s="51">
        <v>81.81</v>
      </c>
    </row>
    <row r="972" spans="1:15" x14ac:dyDescent="0.25">
      <c r="A972" s="50">
        <v>971</v>
      </c>
      <c r="B972" s="51">
        <v>11410</v>
      </c>
      <c r="C972" s="51">
        <v>11410</v>
      </c>
      <c r="D972" s="51">
        <v>18.2</v>
      </c>
      <c r="E972" s="50" t="s">
        <v>167</v>
      </c>
      <c r="F972" s="50" t="s">
        <v>182</v>
      </c>
      <c r="G972" s="50" t="s">
        <v>467</v>
      </c>
      <c r="H972" s="52">
        <v>41359</v>
      </c>
      <c r="I972" s="50" t="s">
        <v>61</v>
      </c>
      <c r="J972" s="50" t="s">
        <v>6</v>
      </c>
      <c r="K972" s="50" t="s">
        <v>36</v>
      </c>
      <c r="L972" s="51">
        <v>8130.2201993999997</v>
      </c>
      <c r="M972" s="51">
        <v>681653.76555999997</v>
      </c>
      <c r="N972" s="51">
        <v>15.6486798022</v>
      </c>
      <c r="O972" s="51">
        <v>15.6486798022</v>
      </c>
    </row>
    <row r="973" spans="1:15" x14ac:dyDescent="0.25">
      <c r="A973" s="50">
        <v>972</v>
      </c>
      <c r="B973" s="51">
        <v>11411</v>
      </c>
      <c r="C973" s="51">
        <v>11411</v>
      </c>
      <c r="D973" s="51">
        <v>9.6999999999999993</v>
      </c>
      <c r="E973" s="50" t="s">
        <v>167</v>
      </c>
      <c r="F973" s="50" t="s">
        <v>182</v>
      </c>
      <c r="G973" s="50" t="s">
        <v>467</v>
      </c>
      <c r="H973" s="52">
        <v>41359</v>
      </c>
      <c r="I973" s="50" t="s">
        <v>61</v>
      </c>
      <c r="J973" s="50" t="s">
        <v>6</v>
      </c>
      <c r="K973" s="50" t="s">
        <v>36</v>
      </c>
      <c r="L973" s="51">
        <v>3258.6833345</v>
      </c>
      <c r="M973" s="51">
        <v>417696.28093000001</v>
      </c>
      <c r="N973" s="51">
        <v>9.58902552158</v>
      </c>
      <c r="O973" s="51">
        <v>9.58902552158</v>
      </c>
    </row>
    <row r="974" spans="1:15" x14ac:dyDescent="0.25">
      <c r="A974" s="50">
        <v>973</v>
      </c>
      <c r="B974" s="51">
        <v>11412</v>
      </c>
      <c r="C974" s="51">
        <v>11412</v>
      </c>
      <c r="D974" s="51">
        <v>18.3</v>
      </c>
      <c r="E974" s="50" t="s">
        <v>167</v>
      </c>
      <c r="F974" s="50" t="s">
        <v>182</v>
      </c>
      <c r="G974" s="50" t="s">
        <v>467</v>
      </c>
      <c r="H974" s="52">
        <v>41359</v>
      </c>
      <c r="I974" s="50" t="s">
        <v>61</v>
      </c>
      <c r="J974" s="50" t="s">
        <v>6</v>
      </c>
      <c r="K974" s="50" t="s">
        <v>36</v>
      </c>
      <c r="L974" s="51">
        <v>3993.7554868299999</v>
      </c>
      <c r="M974" s="51">
        <v>803677.35147600004</v>
      </c>
      <c r="N974" s="51">
        <v>18.449967084400001</v>
      </c>
      <c r="O974" s="51">
        <v>18.3</v>
      </c>
    </row>
    <row r="975" spans="1:15" x14ac:dyDescent="0.25">
      <c r="A975" s="50">
        <v>974</v>
      </c>
      <c r="B975" s="51">
        <v>11413</v>
      </c>
      <c r="C975" s="51">
        <v>11413</v>
      </c>
      <c r="D975" s="51">
        <v>9.3000000000000007</v>
      </c>
      <c r="E975" s="50" t="s">
        <v>167</v>
      </c>
      <c r="F975" s="50" t="s">
        <v>182</v>
      </c>
      <c r="G975" s="50" t="s">
        <v>467</v>
      </c>
      <c r="H975" s="52">
        <v>41359</v>
      </c>
      <c r="I975" s="50" t="s">
        <v>61</v>
      </c>
      <c r="J975" s="50" t="s">
        <v>6</v>
      </c>
      <c r="K975" s="50" t="s">
        <v>36</v>
      </c>
      <c r="L975" s="51">
        <v>2579.5389043599998</v>
      </c>
      <c r="M975" s="51">
        <v>400613.91954899998</v>
      </c>
      <c r="N975" s="51">
        <v>9.1968668964599996</v>
      </c>
      <c r="O975" s="51">
        <v>9.1968668964599996</v>
      </c>
    </row>
    <row r="976" spans="1:15" x14ac:dyDescent="0.25">
      <c r="A976" s="50">
        <v>975</v>
      </c>
      <c r="B976" s="51">
        <v>11414</v>
      </c>
      <c r="C976" s="51">
        <v>11414</v>
      </c>
      <c r="D976" s="51">
        <v>5.24</v>
      </c>
      <c r="E976" s="50" t="s">
        <v>167</v>
      </c>
      <c r="F976" s="50" t="s">
        <v>182</v>
      </c>
      <c r="G976" s="50" t="s">
        <v>467</v>
      </c>
      <c r="H976" s="52">
        <v>41359</v>
      </c>
      <c r="I976" s="50" t="s">
        <v>61</v>
      </c>
      <c r="J976" s="50" t="s">
        <v>6</v>
      </c>
      <c r="K976" s="50" t="s">
        <v>36</v>
      </c>
      <c r="L976" s="51">
        <v>1920.1177687500001</v>
      </c>
      <c r="M976" s="51">
        <v>204566.08336600001</v>
      </c>
      <c r="N976" s="51">
        <v>4.69620986301</v>
      </c>
      <c r="O976" s="51">
        <v>4.69620986301</v>
      </c>
    </row>
    <row r="977" spans="1:15" x14ac:dyDescent="0.25">
      <c r="A977" s="50">
        <v>976</v>
      </c>
      <c r="B977" s="51">
        <v>11415</v>
      </c>
      <c r="C977" s="51">
        <v>11415</v>
      </c>
      <c r="D977" s="51">
        <v>19.62</v>
      </c>
      <c r="E977" s="50" t="s">
        <v>167</v>
      </c>
      <c r="F977" s="50" t="s">
        <v>182</v>
      </c>
      <c r="G977" s="50" t="s">
        <v>467</v>
      </c>
      <c r="H977" s="52">
        <v>41359</v>
      </c>
      <c r="I977" s="50" t="s">
        <v>61</v>
      </c>
      <c r="J977" s="50" t="s">
        <v>6</v>
      </c>
      <c r="K977" s="50" t="s">
        <v>36</v>
      </c>
      <c r="L977" s="51">
        <v>3918.43426718</v>
      </c>
      <c r="M977" s="51">
        <v>860304.37005899998</v>
      </c>
      <c r="N977" s="51">
        <v>19.749949754100001</v>
      </c>
      <c r="O977" s="51">
        <v>19.62</v>
      </c>
    </row>
    <row r="978" spans="1:15" x14ac:dyDescent="0.25">
      <c r="A978" s="50">
        <v>977</v>
      </c>
      <c r="B978" s="51">
        <v>11416</v>
      </c>
      <c r="C978" s="51">
        <v>11416</v>
      </c>
      <c r="D978" s="51">
        <v>105</v>
      </c>
      <c r="E978" s="50" t="s">
        <v>167</v>
      </c>
      <c r="F978" s="50" t="s">
        <v>182</v>
      </c>
      <c r="G978" s="50" t="s">
        <v>467</v>
      </c>
      <c r="H978" s="52">
        <v>41359</v>
      </c>
      <c r="I978" s="50" t="s">
        <v>61</v>
      </c>
      <c r="J978" s="50" t="s">
        <v>6</v>
      </c>
      <c r="K978" s="50" t="s">
        <v>36</v>
      </c>
      <c r="L978" s="51">
        <v>9908.1483405899999</v>
      </c>
      <c r="M978" s="51">
        <v>4586001.4756699996</v>
      </c>
      <c r="N978" s="51">
        <v>105.28052846</v>
      </c>
      <c r="O978" s="51">
        <v>105</v>
      </c>
    </row>
    <row r="979" spans="1:15" x14ac:dyDescent="0.25">
      <c r="A979" s="50">
        <v>978</v>
      </c>
      <c r="B979" s="51">
        <v>11417</v>
      </c>
      <c r="C979" s="51">
        <v>11417</v>
      </c>
      <c r="D979" s="51">
        <v>95.3</v>
      </c>
      <c r="E979" s="50" t="s">
        <v>167</v>
      </c>
      <c r="F979" s="50" t="s">
        <v>182</v>
      </c>
      <c r="G979" s="50" t="s">
        <v>467</v>
      </c>
      <c r="H979" s="52">
        <v>41359</v>
      </c>
      <c r="I979" s="50" t="s">
        <v>61</v>
      </c>
      <c r="J979" s="50" t="s">
        <v>6</v>
      </c>
      <c r="K979" s="50" t="s">
        <v>36</v>
      </c>
      <c r="L979" s="51">
        <v>9311.1775563200008</v>
      </c>
      <c r="M979" s="51">
        <v>4434772.6696499996</v>
      </c>
      <c r="N979" s="51">
        <v>101.808778898</v>
      </c>
      <c r="O979" s="51">
        <v>95.3</v>
      </c>
    </row>
    <row r="980" spans="1:15" x14ac:dyDescent="0.25">
      <c r="A980" s="50">
        <v>979</v>
      </c>
      <c r="B980" s="51">
        <v>11418</v>
      </c>
      <c r="C980" s="51">
        <v>11418</v>
      </c>
      <c r="D980" s="51">
        <v>29.82</v>
      </c>
      <c r="E980" s="50" t="s">
        <v>167</v>
      </c>
      <c r="F980" s="50" t="s">
        <v>182</v>
      </c>
      <c r="G980" s="50" t="s">
        <v>467</v>
      </c>
      <c r="H980" s="52">
        <v>41359</v>
      </c>
      <c r="I980" s="50" t="s">
        <v>61</v>
      </c>
      <c r="J980" s="50" t="s">
        <v>6</v>
      </c>
      <c r="K980" s="50" t="s">
        <v>36</v>
      </c>
      <c r="L980" s="51">
        <v>5285.79591721</v>
      </c>
      <c r="M980" s="51">
        <v>1319068.4607599999</v>
      </c>
      <c r="N980" s="51">
        <v>30.281766231700001</v>
      </c>
      <c r="O980" s="51">
        <v>29.82</v>
      </c>
    </row>
    <row r="981" spans="1:15" x14ac:dyDescent="0.25">
      <c r="A981" s="50">
        <v>980</v>
      </c>
      <c r="B981" s="51">
        <v>11419</v>
      </c>
      <c r="C981" s="51">
        <v>11419</v>
      </c>
      <c r="D981" s="51">
        <v>24.11</v>
      </c>
      <c r="E981" s="50" t="s">
        <v>167</v>
      </c>
      <c r="F981" s="50" t="s">
        <v>182</v>
      </c>
      <c r="G981" s="50" t="s">
        <v>467</v>
      </c>
      <c r="H981" s="52">
        <v>41359</v>
      </c>
      <c r="I981" s="50" t="s">
        <v>61</v>
      </c>
      <c r="J981" s="50" t="s">
        <v>6</v>
      </c>
      <c r="K981" s="50" t="s">
        <v>36</v>
      </c>
      <c r="L981" s="51">
        <v>4415.0775062100001</v>
      </c>
      <c r="M981" s="51">
        <v>927417.51031399996</v>
      </c>
      <c r="N981" s="51">
        <v>21.290661616000001</v>
      </c>
      <c r="O981" s="51">
        <v>21.290661616000001</v>
      </c>
    </row>
    <row r="982" spans="1:15" x14ac:dyDescent="0.25">
      <c r="A982" s="50">
        <v>981</v>
      </c>
      <c r="B982" s="51">
        <v>11420</v>
      </c>
      <c r="C982" s="51">
        <v>11420</v>
      </c>
      <c r="D982" s="51">
        <v>59.71</v>
      </c>
      <c r="E982" s="50" t="s">
        <v>167</v>
      </c>
      <c r="F982" s="50" t="s">
        <v>182</v>
      </c>
      <c r="G982" s="50" t="s">
        <v>467</v>
      </c>
      <c r="H982" s="52">
        <v>41359</v>
      </c>
      <c r="I982" s="50" t="s">
        <v>61</v>
      </c>
      <c r="J982" s="50" t="s">
        <v>6</v>
      </c>
      <c r="K982" s="50" t="s">
        <v>36</v>
      </c>
      <c r="L982" s="51">
        <v>8556.2298934299997</v>
      </c>
      <c r="M982" s="51">
        <v>2602012.17056</v>
      </c>
      <c r="N982" s="51">
        <v>59.734218977099999</v>
      </c>
      <c r="O982" s="51">
        <v>59.71</v>
      </c>
    </row>
    <row r="983" spans="1:15" x14ac:dyDescent="0.25">
      <c r="A983" s="50">
        <v>982</v>
      </c>
      <c r="B983" s="51">
        <v>11421</v>
      </c>
      <c r="C983" s="51">
        <v>11421</v>
      </c>
      <c r="D983" s="51">
        <v>8.9700000000000006</v>
      </c>
      <c r="E983" s="50" t="s">
        <v>167</v>
      </c>
      <c r="F983" s="50" t="s">
        <v>182</v>
      </c>
      <c r="G983" s="50" t="s">
        <v>467</v>
      </c>
      <c r="H983" s="52">
        <v>41366</v>
      </c>
      <c r="I983" s="50" t="s">
        <v>61</v>
      </c>
      <c r="J983" s="50" t="s">
        <v>6</v>
      </c>
      <c r="K983" s="50" t="s">
        <v>36</v>
      </c>
      <c r="L983" s="51">
        <v>3136.19611343</v>
      </c>
      <c r="M983" s="51">
        <v>385496.15940200002</v>
      </c>
      <c r="N983" s="51">
        <v>8.8498094901499993</v>
      </c>
      <c r="O983" s="51">
        <v>8.8498094901499993</v>
      </c>
    </row>
    <row r="984" spans="1:15" x14ac:dyDescent="0.25">
      <c r="A984" s="50">
        <v>983</v>
      </c>
      <c r="B984" s="51">
        <v>11422</v>
      </c>
      <c r="C984" s="51">
        <v>11422</v>
      </c>
      <c r="D984" s="51">
        <v>14.56</v>
      </c>
      <c r="E984" s="50" t="s">
        <v>167</v>
      </c>
      <c r="F984" s="50" t="s">
        <v>182</v>
      </c>
      <c r="G984" s="50" t="s">
        <v>467</v>
      </c>
      <c r="H984" s="52">
        <v>41359</v>
      </c>
      <c r="I984" s="50" t="s">
        <v>61</v>
      </c>
      <c r="J984" s="50" t="s">
        <v>6</v>
      </c>
      <c r="K984" s="50" t="s">
        <v>36</v>
      </c>
      <c r="L984" s="51">
        <v>4546.1825068500002</v>
      </c>
      <c r="M984" s="51">
        <v>632043.40012400004</v>
      </c>
      <c r="N984" s="51">
        <v>14.5097779684</v>
      </c>
      <c r="O984" s="51">
        <v>14.5097779684</v>
      </c>
    </row>
    <row r="985" spans="1:15" x14ac:dyDescent="0.25">
      <c r="A985" s="50">
        <v>984</v>
      </c>
      <c r="B985" s="51">
        <v>11423</v>
      </c>
      <c r="C985" s="51">
        <v>11423</v>
      </c>
      <c r="D985" s="51">
        <v>19.489999999999998</v>
      </c>
      <c r="E985" s="50" t="s">
        <v>167</v>
      </c>
      <c r="F985" s="50" t="s">
        <v>182</v>
      </c>
      <c r="G985" s="50" t="s">
        <v>467</v>
      </c>
      <c r="H985" s="52">
        <v>41359</v>
      </c>
      <c r="I985" s="50" t="s">
        <v>61</v>
      </c>
      <c r="J985" s="50" t="s">
        <v>6</v>
      </c>
      <c r="K985" s="50" t="s">
        <v>36</v>
      </c>
      <c r="L985" s="51">
        <v>3923.1800169600001</v>
      </c>
      <c r="M985" s="51">
        <v>850582.11111299996</v>
      </c>
      <c r="N985" s="51">
        <v>19.5267565071</v>
      </c>
      <c r="O985" s="51">
        <v>19.489999999999998</v>
      </c>
    </row>
    <row r="986" spans="1:15" x14ac:dyDescent="0.25">
      <c r="A986" s="50">
        <v>985</v>
      </c>
      <c r="B986" s="51">
        <v>11424</v>
      </c>
      <c r="C986" s="51">
        <v>11424</v>
      </c>
      <c r="D986" s="51">
        <v>9.67</v>
      </c>
      <c r="E986" s="50" t="s">
        <v>167</v>
      </c>
      <c r="F986" s="50" t="s">
        <v>182</v>
      </c>
      <c r="G986" s="50" t="s">
        <v>467</v>
      </c>
      <c r="H986" s="52">
        <v>41359</v>
      </c>
      <c r="I986" s="50" t="s">
        <v>61</v>
      </c>
      <c r="J986" s="50" t="s">
        <v>6</v>
      </c>
      <c r="K986" s="50" t="s">
        <v>36</v>
      </c>
      <c r="L986" s="51">
        <v>3226.78211414</v>
      </c>
      <c r="M986" s="51">
        <v>415553.96616900002</v>
      </c>
      <c r="N986" s="51">
        <v>9.5398445452100002</v>
      </c>
      <c r="O986" s="51">
        <v>9.5398445452100002</v>
      </c>
    </row>
    <row r="987" spans="1:15" x14ac:dyDescent="0.25">
      <c r="A987" s="50">
        <v>986</v>
      </c>
      <c r="B987" s="51">
        <v>11425</v>
      </c>
      <c r="C987" s="51">
        <v>11425</v>
      </c>
      <c r="D987" s="51">
        <v>37.4</v>
      </c>
      <c r="E987" s="50" t="s">
        <v>167</v>
      </c>
      <c r="F987" s="50" t="s">
        <v>182</v>
      </c>
      <c r="G987" s="50" t="s">
        <v>467</v>
      </c>
      <c r="H987" s="52">
        <v>41359</v>
      </c>
      <c r="I987" s="50" t="s">
        <v>61</v>
      </c>
      <c r="J987" s="50" t="s">
        <v>6</v>
      </c>
      <c r="K987" s="50" t="s">
        <v>36</v>
      </c>
      <c r="L987" s="51">
        <v>6456.5152860099997</v>
      </c>
      <c r="M987" s="51">
        <v>1683589.5963099999</v>
      </c>
      <c r="N987" s="51">
        <v>38.650053505199999</v>
      </c>
      <c r="O987" s="51">
        <v>37.4</v>
      </c>
    </row>
    <row r="988" spans="1:15" x14ac:dyDescent="0.25">
      <c r="A988" s="50">
        <v>987</v>
      </c>
      <c r="B988" s="51">
        <v>11426</v>
      </c>
      <c r="C988" s="51">
        <v>11426</v>
      </c>
      <c r="D988" s="51">
        <v>15.53</v>
      </c>
      <c r="E988" s="50" t="s">
        <v>167</v>
      </c>
      <c r="F988" s="50" t="s">
        <v>182</v>
      </c>
      <c r="G988" s="50" t="s">
        <v>467</v>
      </c>
      <c r="H988" s="52">
        <v>41359</v>
      </c>
      <c r="I988" s="50" t="s">
        <v>61</v>
      </c>
      <c r="J988" s="50" t="s">
        <v>6</v>
      </c>
      <c r="K988" s="50" t="s">
        <v>36</v>
      </c>
      <c r="L988" s="51">
        <v>4719.5736406400001</v>
      </c>
      <c r="M988" s="51">
        <v>687493.83539799997</v>
      </c>
      <c r="N988" s="51">
        <v>15.782749894</v>
      </c>
      <c r="O988" s="51">
        <v>15.53</v>
      </c>
    </row>
    <row r="989" spans="1:15" x14ac:dyDescent="0.25">
      <c r="A989" s="50">
        <v>988</v>
      </c>
      <c r="B989" s="51">
        <v>11427</v>
      </c>
      <c r="C989" s="51">
        <v>11427</v>
      </c>
      <c r="D989" s="51">
        <v>9.3699999999999992</v>
      </c>
      <c r="E989" s="50" t="s">
        <v>167</v>
      </c>
      <c r="F989" s="50" t="s">
        <v>182</v>
      </c>
      <c r="G989" s="50" t="s">
        <v>467</v>
      </c>
      <c r="H989" s="52">
        <v>41359</v>
      </c>
      <c r="I989" s="50" t="s">
        <v>61</v>
      </c>
      <c r="J989" s="50" t="s">
        <v>6</v>
      </c>
      <c r="K989" s="50" t="s">
        <v>36</v>
      </c>
      <c r="L989" s="51">
        <v>3141.5746913399998</v>
      </c>
      <c r="M989" s="51">
        <v>411824.64830399997</v>
      </c>
      <c r="N989" s="51">
        <v>9.4542308449799997</v>
      </c>
      <c r="O989" s="51">
        <v>9.3699999999999992</v>
      </c>
    </row>
    <row r="990" spans="1:15" x14ac:dyDescent="0.25">
      <c r="A990" s="50">
        <v>989</v>
      </c>
      <c r="B990" s="51">
        <v>11428</v>
      </c>
      <c r="C990" s="51">
        <v>11428</v>
      </c>
      <c r="D990" s="51">
        <v>12.12</v>
      </c>
      <c r="E990" s="50" t="s">
        <v>167</v>
      </c>
      <c r="F990" s="50" t="s">
        <v>182</v>
      </c>
      <c r="G990" s="50" t="s">
        <v>412</v>
      </c>
      <c r="H990" s="52">
        <v>41359</v>
      </c>
      <c r="I990" s="50" t="s">
        <v>61</v>
      </c>
      <c r="J990" s="50" t="s">
        <v>6</v>
      </c>
      <c r="K990" s="50" t="s">
        <v>36</v>
      </c>
      <c r="L990" s="51">
        <v>3818.4000606700001</v>
      </c>
      <c r="M990" s="51">
        <v>528850.26984099997</v>
      </c>
      <c r="N990" s="51">
        <v>12.140780194</v>
      </c>
      <c r="O990" s="51">
        <v>12.12</v>
      </c>
    </row>
    <row r="991" spans="1:15" x14ac:dyDescent="0.25">
      <c r="A991" s="50">
        <v>990</v>
      </c>
      <c r="B991" s="51">
        <v>11429</v>
      </c>
      <c r="C991" s="51">
        <v>11429</v>
      </c>
      <c r="D991" s="51">
        <v>3</v>
      </c>
      <c r="E991" s="50" t="s">
        <v>167</v>
      </c>
      <c r="F991" s="50" t="s">
        <v>182</v>
      </c>
      <c r="G991" s="50" t="s">
        <v>412</v>
      </c>
      <c r="H991" s="52">
        <v>41359</v>
      </c>
      <c r="I991" s="50" t="s">
        <v>61</v>
      </c>
      <c r="J991" s="50" t="s">
        <v>6</v>
      </c>
      <c r="K991" s="50" t="s">
        <v>36</v>
      </c>
      <c r="L991" s="51">
        <v>2076.0316351199999</v>
      </c>
      <c r="M991" s="51">
        <v>139109.75848300001</v>
      </c>
      <c r="N991" s="51">
        <v>3.1935334004599998</v>
      </c>
      <c r="O991" s="51">
        <v>3</v>
      </c>
    </row>
    <row r="992" spans="1:15" x14ac:dyDescent="0.25">
      <c r="A992" s="50">
        <v>991</v>
      </c>
      <c r="B992" s="51">
        <v>11430</v>
      </c>
      <c r="C992" s="51">
        <v>11430</v>
      </c>
      <c r="D992" s="51">
        <v>9.99</v>
      </c>
      <c r="E992" s="50" t="s">
        <v>167</v>
      </c>
      <c r="F992" s="50" t="s">
        <v>182</v>
      </c>
      <c r="G992" s="50" t="s">
        <v>412</v>
      </c>
      <c r="H992" s="52">
        <v>41359</v>
      </c>
      <c r="I992" s="50" t="s">
        <v>61</v>
      </c>
      <c r="J992" s="50" t="s">
        <v>6</v>
      </c>
      <c r="K992" s="50" t="s">
        <v>36</v>
      </c>
      <c r="L992" s="51">
        <v>3319.3983575500001</v>
      </c>
      <c r="M992" s="51">
        <v>437396.61772699998</v>
      </c>
      <c r="N992" s="51">
        <v>10.041284832800001</v>
      </c>
      <c r="O992" s="51">
        <v>9.99</v>
      </c>
    </row>
    <row r="993" spans="1:15" x14ac:dyDescent="0.25">
      <c r="A993" s="50">
        <v>992</v>
      </c>
      <c r="B993" s="51">
        <v>11431</v>
      </c>
      <c r="C993" s="51">
        <v>11431</v>
      </c>
      <c r="D993" s="51">
        <v>5.34</v>
      </c>
      <c r="E993" s="50" t="s">
        <v>167</v>
      </c>
      <c r="F993" s="50" t="s">
        <v>182</v>
      </c>
      <c r="G993" s="50" t="s">
        <v>468</v>
      </c>
      <c r="H993" s="52">
        <v>41359</v>
      </c>
      <c r="I993" s="50" t="s">
        <v>61</v>
      </c>
      <c r="J993" s="50" t="s">
        <v>6</v>
      </c>
      <c r="K993" s="50" t="s">
        <v>36</v>
      </c>
      <c r="L993" s="51">
        <v>2219.3906693200001</v>
      </c>
      <c r="M993" s="51">
        <v>193444.13957199999</v>
      </c>
      <c r="N993" s="51">
        <v>4.4408841448900001</v>
      </c>
      <c r="O993" s="51">
        <v>4.4408841448900001</v>
      </c>
    </row>
    <row r="994" spans="1:15" x14ac:dyDescent="0.25">
      <c r="A994" s="50">
        <v>993</v>
      </c>
      <c r="B994" s="51">
        <v>11432</v>
      </c>
      <c r="C994" s="51">
        <v>11432</v>
      </c>
      <c r="D994" s="51">
        <v>16.100000000000001</v>
      </c>
      <c r="E994" s="50" t="s">
        <v>167</v>
      </c>
      <c r="F994" s="50" t="s">
        <v>182</v>
      </c>
      <c r="G994" s="50" t="s">
        <v>468</v>
      </c>
      <c r="H994" s="52">
        <v>41359</v>
      </c>
      <c r="I994" s="50" t="s">
        <v>61</v>
      </c>
      <c r="J994" s="50" t="s">
        <v>6</v>
      </c>
      <c r="K994" s="50" t="s">
        <v>36</v>
      </c>
      <c r="L994" s="51">
        <v>5293.6687918699999</v>
      </c>
      <c r="M994" s="51">
        <v>1358760.5027399999</v>
      </c>
      <c r="N994" s="51">
        <v>31.192973778599999</v>
      </c>
      <c r="O994" s="51">
        <v>16.100000000000001</v>
      </c>
    </row>
    <row r="995" spans="1:15" x14ac:dyDescent="0.25">
      <c r="A995" s="50">
        <v>994</v>
      </c>
      <c r="B995" s="51">
        <v>11433</v>
      </c>
      <c r="C995" s="51">
        <v>11433</v>
      </c>
      <c r="D995" s="51">
        <v>4.79</v>
      </c>
      <c r="E995" s="50" t="s">
        <v>167</v>
      </c>
      <c r="F995" s="50" t="s">
        <v>182</v>
      </c>
      <c r="G995" s="50" t="s">
        <v>468</v>
      </c>
      <c r="H995" s="52">
        <v>41359</v>
      </c>
      <c r="I995" s="50" t="s">
        <v>61</v>
      </c>
      <c r="J995" s="50" t="s">
        <v>6</v>
      </c>
      <c r="K995" s="50" t="s">
        <v>36</v>
      </c>
      <c r="L995" s="51">
        <v>1918.0377120200001</v>
      </c>
      <c r="M995" s="51">
        <v>207777.196795</v>
      </c>
      <c r="N995" s="51">
        <v>4.7699271787399997</v>
      </c>
      <c r="O995" s="51">
        <v>4.7699271787399997</v>
      </c>
    </row>
    <row r="996" spans="1:15" x14ac:dyDescent="0.25">
      <c r="A996" s="50">
        <v>995</v>
      </c>
      <c r="B996" s="51">
        <v>11434</v>
      </c>
      <c r="C996" s="51">
        <v>11434</v>
      </c>
      <c r="D996" s="51">
        <v>9.4</v>
      </c>
      <c r="E996" s="50" t="s">
        <v>167</v>
      </c>
      <c r="F996" s="50" t="s">
        <v>182</v>
      </c>
      <c r="G996" s="50" t="s">
        <v>468</v>
      </c>
      <c r="H996" s="52">
        <v>41359</v>
      </c>
      <c r="I996" s="50" t="s">
        <v>61</v>
      </c>
      <c r="J996" s="50" t="s">
        <v>6</v>
      </c>
      <c r="K996" s="50" t="s">
        <v>36</v>
      </c>
      <c r="L996" s="51">
        <v>2563.2455974300001</v>
      </c>
      <c r="M996" s="51">
        <v>410580.06933099998</v>
      </c>
      <c r="N996" s="51">
        <v>9.4256591289199996</v>
      </c>
      <c r="O996" s="51">
        <v>9.4</v>
      </c>
    </row>
    <row r="997" spans="1:15" x14ac:dyDescent="0.25">
      <c r="A997" s="50">
        <v>996</v>
      </c>
      <c r="B997" s="51">
        <v>11435</v>
      </c>
      <c r="C997" s="51">
        <v>11435</v>
      </c>
      <c r="D997" s="51">
        <v>19.18</v>
      </c>
      <c r="E997" s="50" t="s">
        <v>167</v>
      </c>
      <c r="F997" s="50" t="s">
        <v>182</v>
      </c>
      <c r="G997" s="50" t="s">
        <v>469</v>
      </c>
      <c r="H997" s="52">
        <v>41359</v>
      </c>
      <c r="I997" s="50" t="s">
        <v>61</v>
      </c>
      <c r="J997" s="50" t="s">
        <v>6</v>
      </c>
      <c r="K997" s="50" t="s">
        <v>36</v>
      </c>
      <c r="L997" s="51">
        <v>4614.5537215100003</v>
      </c>
      <c r="M997" s="51">
        <v>837390.965157</v>
      </c>
      <c r="N997" s="51">
        <v>19.223928253699999</v>
      </c>
      <c r="O997" s="51">
        <v>19.18</v>
      </c>
    </row>
    <row r="998" spans="1:15" x14ac:dyDescent="0.25">
      <c r="A998" s="50">
        <v>997</v>
      </c>
      <c r="B998" s="51">
        <v>11436</v>
      </c>
      <c r="C998" s="51">
        <v>11436</v>
      </c>
      <c r="D998" s="51">
        <v>5</v>
      </c>
      <c r="E998" s="50" t="s">
        <v>167</v>
      </c>
      <c r="F998" s="50" t="s">
        <v>182</v>
      </c>
      <c r="G998" s="50" t="s">
        <v>469</v>
      </c>
      <c r="H998" s="52">
        <v>41359</v>
      </c>
      <c r="I998" s="50" t="s">
        <v>61</v>
      </c>
      <c r="J998" s="50" t="s">
        <v>6</v>
      </c>
      <c r="K998" s="50" t="s">
        <v>36</v>
      </c>
      <c r="L998" s="51">
        <v>1989.5003309700001</v>
      </c>
      <c r="M998" s="51">
        <v>220676.483362</v>
      </c>
      <c r="N998" s="51">
        <v>5.0660552357700004</v>
      </c>
      <c r="O998" s="51">
        <v>5</v>
      </c>
    </row>
    <row r="999" spans="1:15" x14ac:dyDescent="0.25">
      <c r="A999" s="50">
        <v>998</v>
      </c>
      <c r="B999" s="51">
        <v>11437</v>
      </c>
      <c r="C999" s="51">
        <v>11437</v>
      </c>
      <c r="D999" s="51">
        <v>5.0199999999999996</v>
      </c>
      <c r="E999" s="50" t="s">
        <v>167</v>
      </c>
      <c r="F999" s="50" t="s">
        <v>182</v>
      </c>
      <c r="G999" s="50" t="s">
        <v>469</v>
      </c>
      <c r="H999" s="52">
        <v>41359</v>
      </c>
      <c r="I999" s="50" t="s">
        <v>61</v>
      </c>
      <c r="J999" s="50" t="s">
        <v>6</v>
      </c>
      <c r="K999" s="50" t="s">
        <v>36</v>
      </c>
      <c r="L999" s="51">
        <v>1946.79690738</v>
      </c>
      <c r="M999" s="51">
        <v>219547.64387299999</v>
      </c>
      <c r="N999" s="51">
        <v>5.0401405432899997</v>
      </c>
      <c r="O999" s="51">
        <v>5.0199999999999996</v>
      </c>
    </row>
    <row r="1000" spans="1:15" x14ac:dyDescent="0.25">
      <c r="A1000" s="50">
        <v>999</v>
      </c>
      <c r="B1000" s="51">
        <v>11438</v>
      </c>
      <c r="C1000" s="51">
        <v>11438</v>
      </c>
      <c r="D1000" s="51">
        <v>5</v>
      </c>
      <c r="E1000" s="50" t="s">
        <v>167</v>
      </c>
      <c r="F1000" s="50" t="s">
        <v>182</v>
      </c>
      <c r="G1000" s="50" t="s">
        <v>469</v>
      </c>
      <c r="H1000" s="52">
        <v>41359</v>
      </c>
      <c r="I1000" s="50" t="s">
        <v>61</v>
      </c>
      <c r="J1000" s="50" t="s">
        <v>6</v>
      </c>
      <c r="K1000" s="50" t="s">
        <v>36</v>
      </c>
      <c r="L1000" s="51">
        <v>1958.4475793900001</v>
      </c>
      <c r="M1000" s="51">
        <v>218318.517899</v>
      </c>
      <c r="N1000" s="51">
        <v>5.0119235807200004</v>
      </c>
      <c r="O1000" s="51">
        <v>5</v>
      </c>
    </row>
    <row r="1001" spans="1:15" x14ac:dyDescent="0.25">
      <c r="A1001" s="50">
        <v>1000</v>
      </c>
      <c r="B1001" s="51">
        <v>11439</v>
      </c>
      <c r="C1001" s="51">
        <v>11439</v>
      </c>
      <c r="D1001" s="51">
        <v>10</v>
      </c>
      <c r="E1001" s="50" t="s">
        <v>167</v>
      </c>
      <c r="F1001" s="50" t="s">
        <v>182</v>
      </c>
      <c r="G1001" s="50" t="s">
        <v>470</v>
      </c>
      <c r="H1001" s="52">
        <v>41359</v>
      </c>
      <c r="I1001" s="50" t="s">
        <v>61</v>
      </c>
      <c r="J1001" s="50" t="s">
        <v>6</v>
      </c>
      <c r="K1001" s="50" t="s">
        <v>36</v>
      </c>
      <c r="L1001" s="51">
        <v>3252.94862375</v>
      </c>
      <c r="M1001" s="51">
        <v>431259.30190899997</v>
      </c>
      <c r="N1001" s="51">
        <v>9.9003908850200002</v>
      </c>
      <c r="O1001" s="51">
        <v>9.9003908850200002</v>
      </c>
    </row>
    <row r="1002" spans="1:15" x14ac:dyDescent="0.25">
      <c r="A1002" s="50">
        <v>1001</v>
      </c>
      <c r="B1002" s="51">
        <v>11440</v>
      </c>
      <c r="C1002" s="51">
        <v>11440</v>
      </c>
      <c r="D1002" s="51">
        <v>15</v>
      </c>
      <c r="E1002" s="50" t="s">
        <v>167</v>
      </c>
      <c r="F1002" s="50" t="s">
        <v>182</v>
      </c>
      <c r="G1002" s="50" t="s">
        <v>470</v>
      </c>
      <c r="H1002" s="52">
        <v>41359</v>
      </c>
      <c r="I1002" s="50" t="s">
        <v>61</v>
      </c>
      <c r="J1002" s="50" t="s">
        <v>6</v>
      </c>
      <c r="K1002" s="50" t="s">
        <v>36</v>
      </c>
      <c r="L1002" s="51">
        <v>3263.68450674</v>
      </c>
      <c r="M1002" s="51">
        <v>642968.360093</v>
      </c>
      <c r="N1002" s="51">
        <v>14.760581542100001</v>
      </c>
      <c r="O1002" s="51">
        <v>14.760581542100001</v>
      </c>
    </row>
    <row r="1003" spans="1:15" x14ac:dyDescent="0.25">
      <c r="A1003" s="50">
        <v>1002</v>
      </c>
      <c r="B1003" s="51">
        <v>11441</v>
      </c>
      <c r="C1003" s="51">
        <v>11441</v>
      </c>
      <c r="D1003" s="51">
        <v>26.49</v>
      </c>
      <c r="E1003" s="50" t="s">
        <v>167</v>
      </c>
      <c r="F1003" s="50" t="s">
        <v>182</v>
      </c>
      <c r="G1003" s="50" t="s">
        <v>470</v>
      </c>
      <c r="H1003" s="52">
        <v>41359</v>
      </c>
      <c r="I1003" s="50" t="s">
        <v>61</v>
      </c>
      <c r="J1003" s="50" t="s">
        <v>6</v>
      </c>
      <c r="K1003" s="50" t="s">
        <v>36</v>
      </c>
      <c r="L1003" s="51">
        <v>6287.2556940599998</v>
      </c>
      <c r="M1003" s="51">
        <v>1207047.5467900001</v>
      </c>
      <c r="N1003" s="51">
        <v>27.710109618699999</v>
      </c>
      <c r="O1003" s="51">
        <v>26.49</v>
      </c>
    </row>
    <row r="1004" spans="1:15" x14ac:dyDescent="0.25">
      <c r="A1004" s="50">
        <v>1003</v>
      </c>
      <c r="B1004" s="51">
        <v>11442</v>
      </c>
      <c r="C1004" s="51">
        <v>11442</v>
      </c>
      <c r="D1004" s="51">
        <v>33.43</v>
      </c>
      <c r="E1004" s="50" t="s">
        <v>167</v>
      </c>
      <c r="F1004" s="50" t="s">
        <v>182</v>
      </c>
      <c r="G1004" s="50" t="s">
        <v>470</v>
      </c>
      <c r="H1004" s="52">
        <v>41359</v>
      </c>
      <c r="I1004" s="50" t="s">
        <v>61</v>
      </c>
      <c r="J1004" s="50" t="s">
        <v>6</v>
      </c>
      <c r="K1004" s="50" t="s">
        <v>36</v>
      </c>
      <c r="L1004" s="51">
        <v>5824.4497876400001</v>
      </c>
      <c r="M1004" s="51">
        <v>1465636.5916899999</v>
      </c>
      <c r="N1004" s="51">
        <v>33.646520988299997</v>
      </c>
      <c r="O1004" s="51">
        <v>33.43</v>
      </c>
    </row>
    <row r="1005" spans="1:15" x14ac:dyDescent="0.25">
      <c r="A1005" s="50">
        <v>1004</v>
      </c>
      <c r="B1005" s="51">
        <v>11443</v>
      </c>
      <c r="C1005" s="51">
        <v>11443</v>
      </c>
      <c r="D1005" s="51">
        <v>9.1999999999999993</v>
      </c>
      <c r="E1005" s="50" t="s">
        <v>167</v>
      </c>
      <c r="F1005" s="50" t="s">
        <v>182</v>
      </c>
      <c r="G1005" s="50" t="s">
        <v>470</v>
      </c>
      <c r="H1005" s="52">
        <v>41359</v>
      </c>
      <c r="I1005" s="50" t="s">
        <v>61</v>
      </c>
      <c r="J1005" s="50" t="s">
        <v>6</v>
      </c>
      <c r="K1005" s="50" t="s">
        <v>36</v>
      </c>
      <c r="L1005" s="51">
        <v>2544.8728645400001</v>
      </c>
      <c r="M1005" s="51">
        <v>404668.84649999999</v>
      </c>
      <c r="N1005" s="51">
        <v>9.2899555826599993</v>
      </c>
      <c r="O1005" s="51">
        <v>9.1999999999999993</v>
      </c>
    </row>
    <row r="1006" spans="1:15" x14ac:dyDescent="0.25">
      <c r="A1006" s="50">
        <v>1005</v>
      </c>
      <c r="B1006" s="51">
        <v>11444</v>
      </c>
      <c r="C1006" s="51">
        <v>11444</v>
      </c>
      <c r="D1006" s="51">
        <v>13.03</v>
      </c>
      <c r="E1006" s="50" t="s">
        <v>167</v>
      </c>
      <c r="F1006" s="50" t="s">
        <v>182</v>
      </c>
      <c r="G1006" s="50" t="s">
        <v>470</v>
      </c>
      <c r="H1006" s="52">
        <v>41359</v>
      </c>
      <c r="I1006" s="50" t="s">
        <v>61</v>
      </c>
      <c r="J1006" s="50" t="s">
        <v>6</v>
      </c>
      <c r="K1006" s="50" t="s">
        <v>36</v>
      </c>
      <c r="L1006" s="51">
        <v>3424.5721665000001</v>
      </c>
      <c r="M1006" s="51">
        <v>567777.59175300004</v>
      </c>
      <c r="N1006" s="51">
        <v>13.034432113599999</v>
      </c>
      <c r="O1006" s="51">
        <v>13.03</v>
      </c>
    </row>
    <row r="1007" spans="1:15" x14ac:dyDescent="0.25">
      <c r="A1007" s="50">
        <v>1006</v>
      </c>
      <c r="B1007" s="51">
        <v>11445</v>
      </c>
      <c r="C1007" s="51">
        <v>11445</v>
      </c>
      <c r="D1007" s="51">
        <v>9.33</v>
      </c>
      <c r="E1007" s="50" t="s">
        <v>167</v>
      </c>
      <c r="F1007" s="50" t="s">
        <v>182</v>
      </c>
      <c r="G1007" s="50" t="s">
        <v>470</v>
      </c>
      <c r="H1007" s="52">
        <v>41359</v>
      </c>
      <c r="I1007" s="50" t="s">
        <v>61</v>
      </c>
      <c r="J1007" s="50" t="s">
        <v>6</v>
      </c>
      <c r="K1007" s="50" t="s">
        <v>36</v>
      </c>
      <c r="L1007" s="51">
        <v>3233.45514258</v>
      </c>
      <c r="M1007" s="51">
        <v>407513.51536800002</v>
      </c>
      <c r="N1007" s="51">
        <v>9.3552604551500007</v>
      </c>
      <c r="O1007" s="51">
        <v>9.33</v>
      </c>
    </row>
    <row r="1008" spans="1:15" x14ac:dyDescent="0.25">
      <c r="A1008" s="50">
        <v>1007</v>
      </c>
      <c r="B1008" s="51">
        <v>11446</v>
      </c>
      <c r="C1008" s="51">
        <v>11446</v>
      </c>
      <c r="D1008" s="51">
        <v>54.27</v>
      </c>
      <c r="E1008" s="50" t="s">
        <v>167</v>
      </c>
      <c r="F1008" s="50" t="s">
        <v>182</v>
      </c>
      <c r="G1008" s="50" t="s">
        <v>470</v>
      </c>
      <c r="H1008" s="52">
        <v>41359</v>
      </c>
      <c r="I1008" s="50" t="s">
        <v>61</v>
      </c>
      <c r="J1008" s="50" t="s">
        <v>6</v>
      </c>
      <c r="K1008" s="50" t="s">
        <v>36</v>
      </c>
      <c r="L1008" s="51">
        <v>6974.6852688600002</v>
      </c>
      <c r="M1008" s="51">
        <v>2374679.0329999998</v>
      </c>
      <c r="N1008" s="51">
        <v>54.515347377099999</v>
      </c>
      <c r="O1008" s="51">
        <v>54.27</v>
      </c>
    </row>
    <row r="1009" spans="1:15" x14ac:dyDescent="0.25">
      <c r="A1009" s="50">
        <v>1008</v>
      </c>
      <c r="B1009" s="51">
        <v>11447</v>
      </c>
      <c r="C1009" s="51">
        <v>11447</v>
      </c>
      <c r="D1009" s="51">
        <v>34.299999999999997</v>
      </c>
      <c r="E1009" s="50" t="s">
        <v>167</v>
      </c>
      <c r="F1009" s="50" t="s">
        <v>182</v>
      </c>
      <c r="G1009" s="50" t="s">
        <v>470</v>
      </c>
      <c r="H1009" s="52">
        <v>41359</v>
      </c>
      <c r="I1009" s="50" t="s">
        <v>61</v>
      </c>
      <c r="J1009" s="50" t="s">
        <v>6</v>
      </c>
      <c r="K1009" s="50" t="s">
        <v>36</v>
      </c>
      <c r="L1009" s="51">
        <v>5131.0213784699999</v>
      </c>
      <c r="M1009" s="51">
        <v>1498888.13628</v>
      </c>
      <c r="N1009" s="51">
        <v>34.409874468600002</v>
      </c>
      <c r="O1009" s="51">
        <v>34.299999999999997</v>
      </c>
    </row>
    <row r="1010" spans="1:15" x14ac:dyDescent="0.25">
      <c r="A1010" s="50">
        <v>1009</v>
      </c>
      <c r="B1010" s="51">
        <v>11448</v>
      </c>
      <c r="C1010" s="51">
        <v>11448</v>
      </c>
      <c r="D1010" s="51">
        <v>19.420000000000002</v>
      </c>
      <c r="E1010" s="50" t="s">
        <v>167</v>
      </c>
      <c r="F1010" s="50" t="s">
        <v>182</v>
      </c>
      <c r="G1010" s="50" t="s">
        <v>470</v>
      </c>
      <c r="H1010" s="52">
        <v>41359</v>
      </c>
      <c r="I1010" s="50" t="s">
        <v>61</v>
      </c>
      <c r="J1010" s="50" t="s">
        <v>6</v>
      </c>
      <c r="K1010" s="50" t="s">
        <v>36</v>
      </c>
      <c r="L1010" s="51">
        <v>3864.75134837</v>
      </c>
      <c r="M1010" s="51">
        <v>846037.13950299995</v>
      </c>
      <c r="N1010" s="51">
        <v>19.422417898599999</v>
      </c>
      <c r="O1010" s="51">
        <v>19.420000000000002</v>
      </c>
    </row>
    <row r="1011" spans="1:15" x14ac:dyDescent="0.25">
      <c r="A1011" s="50">
        <v>1010</v>
      </c>
      <c r="B1011" s="51">
        <v>11449</v>
      </c>
      <c r="C1011" s="51">
        <v>11449</v>
      </c>
      <c r="D1011" s="51">
        <v>49.04</v>
      </c>
      <c r="E1011" s="50" t="s">
        <v>167</v>
      </c>
      <c r="F1011" s="50" t="s">
        <v>182</v>
      </c>
      <c r="G1011" s="50" t="s">
        <v>470</v>
      </c>
      <c r="H1011" s="52">
        <v>41359</v>
      </c>
      <c r="I1011" s="50" t="s">
        <v>61</v>
      </c>
      <c r="J1011" s="50" t="s">
        <v>6</v>
      </c>
      <c r="K1011" s="50" t="s">
        <v>36</v>
      </c>
      <c r="L1011" s="51">
        <v>5899.3593571900001</v>
      </c>
      <c r="M1011" s="51">
        <v>2146318.19869</v>
      </c>
      <c r="N1011" s="51">
        <v>49.272883011700003</v>
      </c>
      <c r="O1011" s="51">
        <v>49.04</v>
      </c>
    </row>
    <row r="1012" spans="1:15" x14ac:dyDescent="0.25">
      <c r="A1012" s="50">
        <v>1011</v>
      </c>
      <c r="B1012" s="51">
        <v>11450</v>
      </c>
      <c r="C1012" s="51">
        <v>11450</v>
      </c>
      <c r="D1012" s="51">
        <v>22.87</v>
      </c>
      <c r="E1012" s="50" t="s">
        <v>167</v>
      </c>
      <c r="F1012" s="50" t="s">
        <v>182</v>
      </c>
      <c r="G1012" s="50" t="s">
        <v>470</v>
      </c>
      <c r="H1012" s="52">
        <v>41359</v>
      </c>
      <c r="I1012" s="50" t="s">
        <v>61</v>
      </c>
      <c r="J1012" s="50" t="s">
        <v>6</v>
      </c>
      <c r="K1012" s="50" t="s">
        <v>36</v>
      </c>
      <c r="L1012" s="51">
        <v>5673.0738491800003</v>
      </c>
      <c r="M1012" s="51">
        <v>1003209.56834</v>
      </c>
      <c r="N1012" s="51">
        <v>23.0306148116</v>
      </c>
      <c r="O1012" s="51">
        <v>22.87</v>
      </c>
    </row>
    <row r="1013" spans="1:15" x14ac:dyDescent="0.25">
      <c r="A1013" s="50">
        <v>1012</v>
      </c>
      <c r="B1013" s="51">
        <v>11451</v>
      </c>
      <c r="C1013" s="51">
        <v>11451</v>
      </c>
      <c r="D1013" s="51">
        <v>85.96</v>
      </c>
      <c r="E1013" s="50" t="s">
        <v>167</v>
      </c>
      <c r="F1013" s="50" t="s">
        <v>182</v>
      </c>
      <c r="G1013" s="50" t="s">
        <v>470</v>
      </c>
      <c r="H1013" s="52">
        <v>41359</v>
      </c>
      <c r="I1013" s="50" t="s">
        <v>61</v>
      </c>
      <c r="J1013" s="50" t="s">
        <v>6</v>
      </c>
      <c r="K1013" s="50" t="s">
        <v>36</v>
      </c>
      <c r="L1013" s="51">
        <v>11030.191078</v>
      </c>
      <c r="M1013" s="51">
        <v>3552773.1618400002</v>
      </c>
      <c r="N1013" s="51">
        <v>81.560775320900007</v>
      </c>
      <c r="O1013" s="51">
        <v>81.560775320900007</v>
      </c>
    </row>
    <row r="1014" spans="1:15" x14ac:dyDescent="0.25">
      <c r="A1014" s="50">
        <v>1013</v>
      </c>
      <c r="B1014" s="51">
        <v>11452</v>
      </c>
      <c r="C1014" s="51">
        <v>11452</v>
      </c>
      <c r="D1014" s="51">
        <v>19.84</v>
      </c>
      <c r="E1014" s="50" t="s">
        <v>167</v>
      </c>
      <c r="F1014" s="50" t="s">
        <v>182</v>
      </c>
      <c r="G1014" s="50" t="s">
        <v>470</v>
      </c>
      <c r="H1014" s="52">
        <v>41359</v>
      </c>
      <c r="I1014" s="50" t="s">
        <v>61</v>
      </c>
      <c r="J1014" s="50" t="s">
        <v>6</v>
      </c>
      <c r="K1014" s="50" t="s">
        <v>36</v>
      </c>
      <c r="L1014" s="51">
        <v>5284.6955779800001</v>
      </c>
      <c r="M1014" s="51">
        <v>872148.95715999999</v>
      </c>
      <c r="N1014" s="51">
        <v>20.021865146100001</v>
      </c>
      <c r="O1014" s="51">
        <v>19.84</v>
      </c>
    </row>
    <row r="1015" spans="1:15" x14ac:dyDescent="0.25">
      <c r="A1015" s="50">
        <v>1014</v>
      </c>
      <c r="B1015" s="51">
        <v>11453</v>
      </c>
      <c r="C1015" s="51">
        <v>11453</v>
      </c>
      <c r="D1015" s="51">
        <v>63.18</v>
      </c>
      <c r="E1015" s="50" t="s">
        <v>167</v>
      </c>
      <c r="F1015" s="50" t="s">
        <v>182</v>
      </c>
      <c r="G1015" s="50" t="s">
        <v>470</v>
      </c>
      <c r="H1015" s="52">
        <v>41359</v>
      </c>
      <c r="I1015" s="50" t="s">
        <v>61</v>
      </c>
      <c r="J1015" s="50" t="s">
        <v>6</v>
      </c>
      <c r="K1015" s="50" t="s">
        <v>36</v>
      </c>
      <c r="L1015" s="51">
        <v>10519.033034800001</v>
      </c>
      <c r="M1015" s="51">
        <v>3022222.3408599999</v>
      </c>
      <c r="N1015" s="51">
        <v>69.380955688499995</v>
      </c>
      <c r="O1015" s="51">
        <v>63.18</v>
      </c>
    </row>
    <row r="1016" spans="1:15" x14ac:dyDescent="0.25">
      <c r="A1016" s="50">
        <v>1015</v>
      </c>
      <c r="B1016" s="51">
        <v>11454</v>
      </c>
      <c r="C1016" s="51">
        <v>11454</v>
      </c>
      <c r="D1016" s="51">
        <v>14.4</v>
      </c>
      <c r="E1016" s="50" t="s">
        <v>167</v>
      </c>
      <c r="F1016" s="50" t="s">
        <v>182</v>
      </c>
      <c r="G1016" s="50" t="s">
        <v>471</v>
      </c>
      <c r="H1016" s="52">
        <v>41359</v>
      </c>
      <c r="I1016" s="50" t="s">
        <v>61</v>
      </c>
      <c r="J1016" s="50" t="s">
        <v>6</v>
      </c>
      <c r="K1016" s="50" t="s">
        <v>36</v>
      </c>
      <c r="L1016" s="51">
        <v>4498.0622785799997</v>
      </c>
      <c r="M1016" s="51">
        <v>1358382.2340299999</v>
      </c>
      <c r="N1016" s="51">
        <v>31.184289889199999</v>
      </c>
      <c r="O1016" s="51">
        <v>14.4</v>
      </c>
    </row>
    <row r="1017" spans="1:15" x14ac:dyDescent="0.25">
      <c r="A1017" s="50">
        <v>1016</v>
      </c>
      <c r="B1017" s="51">
        <v>11455</v>
      </c>
      <c r="C1017" s="51">
        <v>11455</v>
      </c>
      <c r="D1017" s="51">
        <v>14.9</v>
      </c>
      <c r="E1017" s="50" t="s">
        <v>167</v>
      </c>
      <c r="F1017" s="50" t="s">
        <v>182</v>
      </c>
      <c r="G1017" s="50" t="s">
        <v>471</v>
      </c>
      <c r="H1017" s="52">
        <v>41359</v>
      </c>
      <c r="I1017" s="50" t="s">
        <v>61</v>
      </c>
      <c r="J1017" s="50" t="s">
        <v>6</v>
      </c>
      <c r="K1017" s="50" t="s">
        <v>36</v>
      </c>
      <c r="L1017" s="51">
        <v>4431.61250776</v>
      </c>
      <c r="M1017" s="51">
        <v>1362622.3862600001</v>
      </c>
      <c r="N1017" s="51">
        <v>31.2816307798</v>
      </c>
      <c r="O1017" s="51">
        <v>14.9</v>
      </c>
    </row>
    <row r="1018" spans="1:15" x14ac:dyDescent="0.25">
      <c r="A1018" s="50">
        <v>1017</v>
      </c>
      <c r="B1018" s="51">
        <v>11456</v>
      </c>
      <c r="C1018" s="51">
        <v>11456</v>
      </c>
      <c r="D1018" s="51">
        <v>9</v>
      </c>
      <c r="E1018" s="50" t="s">
        <v>167</v>
      </c>
      <c r="F1018" s="50" t="s">
        <v>182</v>
      </c>
      <c r="G1018" s="50" t="s">
        <v>471</v>
      </c>
      <c r="H1018" s="52">
        <v>41359</v>
      </c>
      <c r="I1018" s="50" t="s">
        <v>61</v>
      </c>
      <c r="J1018" s="50" t="s">
        <v>6</v>
      </c>
      <c r="K1018" s="50" t="s">
        <v>36</v>
      </c>
      <c r="L1018" s="51">
        <v>2900.0198894800001</v>
      </c>
      <c r="M1018" s="51">
        <v>388796.08143100003</v>
      </c>
      <c r="N1018" s="51">
        <v>8.9255655789699997</v>
      </c>
      <c r="O1018" s="51">
        <v>8.9255655789699997</v>
      </c>
    </row>
    <row r="1019" spans="1:15" x14ac:dyDescent="0.25">
      <c r="A1019" s="50">
        <v>1018</v>
      </c>
      <c r="B1019" s="51">
        <v>11457</v>
      </c>
      <c r="C1019" s="51">
        <v>11457</v>
      </c>
      <c r="D1019" s="51">
        <v>18.64</v>
      </c>
      <c r="E1019" s="50" t="s">
        <v>167</v>
      </c>
      <c r="F1019" s="50" t="s">
        <v>182</v>
      </c>
      <c r="G1019" s="50" t="s">
        <v>471</v>
      </c>
      <c r="H1019" s="52">
        <v>41359</v>
      </c>
      <c r="I1019" s="50" t="s">
        <v>61</v>
      </c>
      <c r="J1019" s="50" t="s">
        <v>6</v>
      </c>
      <c r="K1019" s="50" t="s">
        <v>36</v>
      </c>
      <c r="L1019" s="51">
        <v>3861.7542887899999</v>
      </c>
      <c r="M1019" s="51">
        <v>815813.27541400003</v>
      </c>
      <c r="N1019" s="51">
        <v>18.728570676699999</v>
      </c>
      <c r="O1019" s="51">
        <v>18.64</v>
      </c>
    </row>
    <row r="1020" spans="1:15" x14ac:dyDescent="0.25">
      <c r="A1020" s="50">
        <v>1019</v>
      </c>
      <c r="B1020" s="51">
        <v>11458</v>
      </c>
      <c r="C1020" s="51">
        <v>11458</v>
      </c>
      <c r="D1020" s="51">
        <v>9.14</v>
      </c>
      <c r="E1020" s="50" t="s">
        <v>167</v>
      </c>
      <c r="F1020" s="50" t="s">
        <v>182</v>
      </c>
      <c r="G1020" s="50" t="s">
        <v>471</v>
      </c>
      <c r="H1020" s="52">
        <v>41359</v>
      </c>
      <c r="I1020" s="50" t="s">
        <v>61</v>
      </c>
      <c r="J1020" s="50" t="s">
        <v>6</v>
      </c>
      <c r="K1020" s="50" t="s">
        <v>36</v>
      </c>
      <c r="L1020" s="51">
        <v>3174.3662854099998</v>
      </c>
      <c r="M1020" s="51">
        <v>399312.68371200003</v>
      </c>
      <c r="N1020" s="51">
        <v>9.1669945125699996</v>
      </c>
      <c r="O1020" s="51">
        <v>9.14</v>
      </c>
    </row>
    <row r="1021" spans="1:15" x14ac:dyDescent="0.25">
      <c r="A1021" s="50">
        <v>1020</v>
      </c>
      <c r="B1021" s="51">
        <v>11459</v>
      </c>
      <c r="C1021" s="51">
        <v>11459</v>
      </c>
      <c r="D1021" s="51">
        <v>1</v>
      </c>
      <c r="E1021" s="50" t="s">
        <v>167</v>
      </c>
      <c r="F1021" s="50" t="s">
        <v>182</v>
      </c>
      <c r="G1021" s="50" t="s">
        <v>471</v>
      </c>
      <c r="H1021" s="52">
        <v>41359</v>
      </c>
      <c r="I1021" s="50" t="s">
        <v>61</v>
      </c>
      <c r="J1021" s="50" t="s">
        <v>6</v>
      </c>
      <c r="K1021" s="50" t="s">
        <v>36</v>
      </c>
      <c r="L1021" s="51">
        <v>1615.19054127</v>
      </c>
      <c r="M1021" s="51">
        <v>109167.94742300001</v>
      </c>
      <c r="N1021" s="51">
        <v>2.50616125105</v>
      </c>
      <c r="O1021" s="51">
        <v>1</v>
      </c>
    </row>
    <row r="1022" spans="1:15" x14ac:dyDescent="0.25">
      <c r="A1022" s="50">
        <v>1021</v>
      </c>
      <c r="B1022" s="51">
        <v>11460</v>
      </c>
      <c r="C1022" s="51">
        <v>11460</v>
      </c>
      <c r="D1022" s="51">
        <v>10.58</v>
      </c>
      <c r="E1022" s="50" t="s">
        <v>167</v>
      </c>
      <c r="F1022" s="50" t="s">
        <v>182</v>
      </c>
      <c r="G1022" s="50" t="s">
        <v>471</v>
      </c>
      <c r="H1022" s="52">
        <v>41359</v>
      </c>
      <c r="I1022" s="50" t="s">
        <v>61</v>
      </c>
      <c r="J1022" s="50" t="s">
        <v>6</v>
      </c>
      <c r="K1022" s="50" t="s">
        <v>36</v>
      </c>
      <c r="L1022" s="51">
        <v>3179.5482954899999</v>
      </c>
      <c r="M1022" s="51">
        <v>451766.12142500002</v>
      </c>
      <c r="N1022" s="51">
        <v>10.371164565999999</v>
      </c>
      <c r="O1022" s="51">
        <v>10.371164565999999</v>
      </c>
    </row>
    <row r="1023" spans="1:15" x14ac:dyDescent="0.25">
      <c r="A1023" s="50">
        <v>1022</v>
      </c>
      <c r="B1023" s="51">
        <v>11461</v>
      </c>
      <c r="C1023" s="51">
        <v>11461</v>
      </c>
      <c r="D1023" s="51">
        <v>9.56</v>
      </c>
      <c r="E1023" s="50" t="s">
        <v>167</v>
      </c>
      <c r="F1023" s="50" t="s">
        <v>182</v>
      </c>
      <c r="G1023" s="50" t="s">
        <v>471</v>
      </c>
      <c r="H1023" s="52">
        <v>41359</v>
      </c>
      <c r="I1023" s="50" t="s">
        <v>61</v>
      </c>
      <c r="J1023" s="50" t="s">
        <v>6</v>
      </c>
      <c r="K1023" s="50" t="s">
        <v>36</v>
      </c>
      <c r="L1023" s="51">
        <v>3290.4342719400001</v>
      </c>
      <c r="M1023" s="51">
        <v>412962.095286</v>
      </c>
      <c r="N1023" s="51">
        <v>9.4803431391000004</v>
      </c>
      <c r="O1023" s="51">
        <v>9.4803431391000004</v>
      </c>
    </row>
    <row r="1024" spans="1:15" x14ac:dyDescent="0.25">
      <c r="A1024" s="50">
        <v>1023</v>
      </c>
      <c r="B1024" s="51">
        <v>11462</v>
      </c>
      <c r="C1024" s="51">
        <v>11462</v>
      </c>
      <c r="D1024" s="51">
        <v>37.229999999999997</v>
      </c>
      <c r="E1024" s="50" t="s">
        <v>167</v>
      </c>
      <c r="F1024" s="50" t="s">
        <v>182</v>
      </c>
      <c r="G1024" s="50" t="s">
        <v>471</v>
      </c>
      <c r="H1024" s="52">
        <v>41359</v>
      </c>
      <c r="I1024" s="50" t="s">
        <v>61</v>
      </c>
      <c r="J1024" s="50" t="s">
        <v>6</v>
      </c>
      <c r="K1024" s="50" t="s">
        <v>36</v>
      </c>
      <c r="L1024" s="51">
        <v>5503.7775924199996</v>
      </c>
      <c r="M1024" s="51">
        <v>1620035.81852</v>
      </c>
      <c r="N1024" s="51">
        <v>37.191053688700002</v>
      </c>
      <c r="O1024" s="51">
        <v>37.191053688700002</v>
      </c>
    </row>
    <row r="1025" spans="1:15" x14ac:dyDescent="0.25">
      <c r="A1025" s="50">
        <v>1024</v>
      </c>
      <c r="B1025" s="51">
        <v>11463</v>
      </c>
      <c r="C1025" s="51">
        <v>11463</v>
      </c>
      <c r="D1025" s="51">
        <v>9.85</v>
      </c>
      <c r="E1025" s="50" t="s">
        <v>167</v>
      </c>
      <c r="F1025" s="50" t="s">
        <v>182</v>
      </c>
      <c r="G1025" s="50" t="s">
        <v>471</v>
      </c>
      <c r="H1025" s="52">
        <v>41359</v>
      </c>
      <c r="I1025" s="50" t="s">
        <v>61</v>
      </c>
      <c r="J1025" s="50" t="s">
        <v>6</v>
      </c>
      <c r="K1025" s="50" t="s">
        <v>36</v>
      </c>
      <c r="L1025" s="51">
        <v>2624.1382688600002</v>
      </c>
      <c r="M1025" s="51">
        <v>430001.61055400001</v>
      </c>
      <c r="N1025" s="51">
        <v>9.8715181488799999</v>
      </c>
      <c r="O1025" s="51">
        <v>9.85</v>
      </c>
    </row>
    <row r="1026" spans="1:15" x14ac:dyDescent="0.25">
      <c r="A1026" s="50">
        <v>1025</v>
      </c>
      <c r="B1026" s="51">
        <v>11464</v>
      </c>
      <c r="C1026" s="51">
        <v>11464</v>
      </c>
      <c r="D1026" s="51">
        <v>29.24</v>
      </c>
      <c r="E1026" s="50" t="s">
        <v>167</v>
      </c>
      <c r="F1026" s="50" t="s">
        <v>182</v>
      </c>
      <c r="G1026" s="50" t="s">
        <v>471</v>
      </c>
      <c r="H1026" s="52">
        <v>41359</v>
      </c>
      <c r="I1026" s="50" t="s">
        <v>61</v>
      </c>
      <c r="J1026" s="50" t="s">
        <v>6</v>
      </c>
      <c r="K1026" s="50" t="s">
        <v>36</v>
      </c>
      <c r="L1026" s="51">
        <v>6228.1934428699997</v>
      </c>
      <c r="M1026" s="51">
        <v>1270861.54051</v>
      </c>
      <c r="N1026" s="51">
        <v>29.175083194999999</v>
      </c>
      <c r="O1026" s="51">
        <v>29.175083194999999</v>
      </c>
    </row>
    <row r="1027" spans="1:15" x14ac:dyDescent="0.25">
      <c r="A1027" s="50">
        <v>1026</v>
      </c>
      <c r="B1027" s="51">
        <v>11465</v>
      </c>
      <c r="C1027" s="51">
        <v>11465</v>
      </c>
      <c r="D1027" s="51">
        <v>4.93</v>
      </c>
      <c r="E1027" s="50" t="s">
        <v>167</v>
      </c>
      <c r="F1027" s="50" t="s">
        <v>182</v>
      </c>
      <c r="G1027" s="50" t="s">
        <v>471</v>
      </c>
      <c r="H1027" s="52">
        <v>41359</v>
      </c>
      <c r="I1027" s="50" t="s">
        <v>61</v>
      </c>
      <c r="J1027" s="50" t="s">
        <v>6</v>
      </c>
      <c r="K1027" s="50" t="s">
        <v>36</v>
      </c>
      <c r="L1027" s="51">
        <v>2919.1694567</v>
      </c>
      <c r="M1027" s="51">
        <v>215335.02051100001</v>
      </c>
      <c r="N1027" s="51">
        <v>4.9434316311800002</v>
      </c>
      <c r="O1027" s="51">
        <v>4.93</v>
      </c>
    </row>
    <row r="1028" spans="1:15" x14ac:dyDescent="0.25">
      <c r="A1028" s="50">
        <v>1027</v>
      </c>
      <c r="B1028" s="51">
        <v>11466</v>
      </c>
      <c r="C1028" s="51">
        <v>11466</v>
      </c>
      <c r="D1028" s="51">
        <v>15.2</v>
      </c>
      <c r="E1028" s="50" t="s">
        <v>167</v>
      </c>
      <c r="F1028" s="50" t="s">
        <v>182</v>
      </c>
      <c r="G1028" s="50" t="s">
        <v>471</v>
      </c>
      <c r="H1028" s="52">
        <v>41359</v>
      </c>
      <c r="I1028" s="50" t="s">
        <v>61</v>
      </c>
      <c r="J1028" s="50" t="s">
        <v>6</v>
      </c>
      <c r="K1028" s="50" t="s">
        <v>36</v>
      </c>
      <c r="L1028" s="51">
        <v>5449.1533244000002</v>
      </c>
      <c r="M1028" s="51">
        <v>1355806.7150600001</v>
      </c>
      <c r="N1028" s="51">
        <v>31.125163872800002</v>
      </c>
      <c r="O1028" s="51">
        <v>15.2</v>
      </c>
    </row>
    <row r="1029" spans="1:15" x14ac:dyDescent="0.25">
      <c r="A1029" s="50">
        <v>1028</v>
      </c>
      <c r="B1029" s="51">
        <v>11467</v>
      </c>
      <c r="C1029" s="51">
        <v>11467</v>
      </c>
      <c r="D1029" s="51">
        <v>1.01</v>
      </c>
      <c r="E1029" s="50" t="s">
        <v>167</v>
      </c>
      <c r="F1029" s="50" t="s">
        <v>182</v>
      </c>
      <c r="G1029" s="50" t="s">
        <v>471</v>
      </c>
      <c r="H1029" s="52">
        <v>41359</v>
      </c>
      <c r="I1029" s="50" t="s">
        <v>61</v>
      </c>
      <c r="J1029" s="50" t="s">
        <v>6</v>
      </c>
      <c r="K1029" s="50" t="s">
        <v>36</v>
      </c>
      <c r="L1029" s="51">
        <v>985.15755772299997</v>
      </c>
      <c r="M1029" s="51">
        <v>46616.705880000001</v>
      </c>
      <c r="N1029" s="51">
        <v>1.0701765919999999</v>
      </c>
      <c r="O1029" s="51">
        <v>1.01</v>
      </c>
    </row>
    <row r="1030" spans="1:15" x14ac:dyDescent="0.25">
      <c r="A1030" s="50">
        <v>1029</v>
      </c>
      <c r="B1030" s="51">
        <v>11468</v>
      </c>
      <c r="C1030" s="51">
        <v>11468</v>
      </c>
      <c r="D1030" s="51">
        <v>20</v>
      </c>
      <c r="E1030" s="50" t="s">
        <v>167</v>
      </c>
      <c r="F1030" s="50" t="s">
        <v>182</v>
      </c>
      <c r="G1030" s="50" t="s">
        <v>471</v>
      </c>
      <c r="H1030" s="52">
        <v>41359</v>
      </c>
      <c r="I1030" s="50" t="s">
        <v>61</v>
      </c>
      <c r="J1030" s="50" t="s">
        <v>6</v>
      </c>
      <c r="K1030" s="50" t="s">
        <v>36</v>
      </c>
      <c r="L1030" s="51">
        <v>3903.9797102399998</v>
      </c>
      <c r="M1030" s="51">
        <v>857858.43592199998</v>
      </c>
      <c r="N1030" s="51">
        <v>19.693798608000002</v>
      </c>
      <c r="O1030" s="51">
        <v>19.693798608000002</v>
      </c>
    </row>
    <row r="1031" spans="1:15" x14ac:dyDescent="0.25">
      <c r="A1031" s="50">
        <v>1030</v>
      </c>
      <c r="B1031" s="51">
        <v>11469</v>
      </c>
      <c r="C1031" s="51">
        <v>11469</v>
      </c>
      <c r="D1031" s="51">
        <v>4.71</v>
      </c>
      <c r="E1031" s="50" t="s">
        <v>167</v>
      </c>
      <c r="F1031" s="50" t="s">
        <v>182</v>
      </c>
      <c r="G1031" s="50" t="s">
        <v>471</v>
      </c>
      <c r="H1031" s="52">
        <v>41359</v>
      </c>
      <c r="I1031" s="50" t="s">
        <v>61</v>
      </c>
      <c r="J1031" s="50" t="s">
        <v>6</v>
      </c>
      <c r="K1031" s="50" t="s">
        <v>36</v>
      </c>
      <c r="L1031" s="51">
        <v>1919.92776372</v>
      </c>
      <c r="M1031" s="51">
        <v>206907.66871900001</v>
      </c>
      <c r="N1031" s="51">
        <v>4.7499654809900003</v>
      </c>
      <c r="O1031" s="51">
        <v>4.71</v>
      </c>
    </row>
    <row r="1032" spans="1:15" x14ac:dyDescent="0.25">
      <c r="A1032" s="50">
        <v>1031</v>
      </c>
      <c r="B1032" s="51">
        <v>11470</v>
      </c>
      <c r="C1032" s="51">
        <v>11470</v>
      </c>
      <c r="D1032" s="51">
        <v>35.369999999999997</v>
      </c>
      <c r="E1032" s="50" t="s">
        <v>167</v>
      </c>
      <c r="F1032" s="50" t="s">
        <v>182</v>
      </c>
      <c r="G1032" s="50" t="s">
        <v>471</v>
      </c>
      <c r="H1032" s="52">
        <v>41359</v>
      </c>
      <c r="I1032" s="50" t="s">
        <v>61</v>
      </c>
      <c r="J1032" s="50" t="s">
        <v>6</v>
      </c>
      <c r="K1032" s="50" t="s">
        <v>36</v>
      </c>
      <c r="L1032" s="51">
        <v>4980.5161121499996</v>
      </c>
      <c r="M1032" s="51">
        <v>1541873.61525</v>
      </c>
      <c r="N1032" s="51">
        <v>35.396689227800003</v>
      </c>
      <c r="O1032" s="51">
        <v>35.369999999999997</v>
      </c>
    </row>
    <row r="1033" spans="1:15" x14ac:dyDescent="0.25">
      <c r="A1033" s="50">
        <v>1032</v>
      </c>
      <c r="B1033" s="51">
        <v>11471</v>
      </c>
      <c r="C1033" s="51">
        <v>11471</v>
      </c>
      <c r="D1033" s="51">
        <v>1.93</v>
      </c>
      <c r="E1033" s="50" t="s">
        <v>167</v>
      </c>
      <c r="F1033" s="50" t="s">
        <v>182</v>
      </c>
      <c r="G1033" s="50" t="s">
        <v>471</v>
      </c>
      <c r="H1033" s="52">
        <v>41359</v>
      </c>
      <c r="I1033" s="50" t="s">
        <v>61</v>
      </c>
      <c r="J1033" s="50" t="s">
        <v>6</v>
      </c>
      <c r="K1033" s="50" t="s">
        <v>36</v>
      </c>
      <c r="L1033" s="51">
        <v>1252.6838153399999</v>
      </c>
      <c r="M1033" s="51">
        <v>84056.241158699995</v>
      </c>
      <c r="N1033" s="51">
        <v>1.92967349368</v>
      </c>
      <c r="O1033" s="51">
        <v>1.92967349368</v>
      </c>
    </row>
    <row r="1034" spans="1:15" x14ac:dyDescent="0.25">
      <c r="A1034" s="50">
        <v>1033</v>
      </c>
      <c r="B1034" s="51">
        <v>11472</v>
      </c>
      <c r="C1034" s="51">
        <v>11472</v>
      </c>
      <c r="D1034" s="51">
        <v>6.25</v>
      </c>
      <c r="E1034" s="50" t="s">
        <v>167</v>
      </c>
      <c r="F1034" s="50" t="s">
        <v>182</v>
      </c>
      <c r="G1034" s="50" t="s">
        <v>471</v>
      </c>
      <c r="H1034" s="52">
        <v>41359</v>
      </c>
      <c r="I1034" s="50" t="s">
        <v>61</v>
      </c>
      <c r="J1034" s="50" t="s">
        <v>6</v>
      </c>
      <c r="K1034" s="50" t="s">
        <v>36</v>
      </c>
      <c r="L1034" s="51">
        <v>3282.9487564299998</v>
      </c>
      <c r="M1034" s="51">
        <v>435207.86549300002</v>
      </c>
      <c r="N1034" s="51">
        <v>9.9910377945200004</v>
      </c>
      <c r="O1034" s="51">
        <v>6.25</v>
      </c>
    </row>
    <row r="1035" spans="1:15" x14ac:dyDescent="0.25">
      <c r="A1035" s="50">
        <v>1034</v>
      </c>
      <c r="B1035" s="51">
        <v>11473</v>
      </c>
      <c r="C1035" s="51">
        <v>11473</v>
      </c>
      <c r="D1035" s="51">
        <v>4.5</v>
      </c>
      <c r="E1035" s="50" t="s">
        <v>167</v>
      </c>
      <c r="F1035" s="50" t="s">
        <v>182</v>
      </c>
      <c r="G1035" s="50" t="s">
        <v>471</v>
      </c>
      <c r="H1035" s="52">
        <v>41359</v>
      </c>
      <c r="I1035" s="50" t="s">
        <v>61</v>
      </c>
      <c r="J1035" s="50" t="s">
        <v>6</v>
      </c>
      <c r="K1035" s="50" t="s">
        <v>36</v>
      </c>
      <c r="L1035" s="51">
        <v>1903.94055013</v>
      </c>
      <c r="M1035" s="51">
        <v>199547.36722799999</v>
      </c>
      <c r="N1035" s="51">
        <v>4.5809955330600003</v>
      </c>
      <c r="O1035" s="51">
        <v>4.5</v>
      </c>
    </row>
    <row r="1036" spans="1:15" x14ac:dyDescent="0.25">
      <c r="A1036" s="50">
        <v>1035</v>
      </c>
      <c r="B1036" s="51">
        <v>11474</v>
      </c>
      <c r="C1036" s="51">
        <v>11474</v>
      </c>
      <c r="D1036" s="51">
        <v>74.5</v>
      </c>
      <c r="E1036" s="50" t="s">
        <v>167</v>
      </c>
      <c r="F1036" s="50" t="s">
        <v>182</v>
      </c>
      <c r="G1036" s="50" t="s">
        <v>471</v>
      </c>
      <c r="H1036" s="52">
        <v>41359</v>
      </c>
      <c r="I1036" s="50" t="s">
        <v>61</v>
      </c>
      <c r="J1036" s="50" t="s">
        <v>6</v>
      </c>
      <c r="K1036" s="50" t="s">
        <v>36</v>
      </c>
      <c r="L1036" s="51">
        <v>9727.0765495100004</v>
      </c>
      <c r="M1036" s="51">
        <v>3293043.2408400001</v>
      </c>
      <c r="N1036" s="51">
        <v>75.598172935199997</v>
      </c>
      <c r="O1036" s="51">
        <v>74.5</v>
      </c>
    </row>
    <row r="1037" spans="1:15" x14ac:dyDescent="0.25">
      <c r="A1037" s="50">
        <v>1036</v>
      </c>
      <c r="B1037" s="51">
        <v>11475</v>
      </c>
      <c r="C1037" s="51">
        <v>11475</v>
      </c>
      <c r="D1037" s="51">
        <v>121.43</v>
      </c>
      <c r="E1037" s="50" t="s">
        <v>167</v>
      </c>
      <c r="F1037" s="50" t="s">
        <v>182</v>
      </c>
      <c r="G1037" s="50" t="s">
        <v>471</v>
      </c>
      <c r="H1037" s="52">
        <v>41359</v>
      </c>
      <c r="I1037" s="50" t="s">
        <v>61</v>
      </c>
      <c r="J1037" s="50" t="s">
        <v>6</v>
      </c>
      <c r="K1037" s="50" t="s">
        <v>36</v>
      </c>
      <c r="L1037" s="51">
        <v>10586.799921100001</v>
      </c>
      <c r="M1037" s="51">
        <v>5301482.9272299996</v>
      </c>
      <c r="N1037" s="51">
        <v>121.70578818200001</v>
      </c>
      <c r="O1037" s="51">
        <v>121.43</v>
      </c>
    </row>
    <row r="1038" spans="1:15" x14ac:dyDescent="0.25">
      <c r="A1038" s="50">
        <v>1037</v>
      </c>
      <c r="B1038" s="51">
        <v>11476</v>
      </c>
      <c r="C1038" s="51">
        <v>11476</v>
      </c>
      <c r="D1038" s="51">
        <v>39.24</v>
      </c>
      <c r="E1038" s="50" t="s">
        <v>167</v>
      </c>
      <c r="F1038" s="50" t="s">
        <v>182</v>
      </c>
      <c r="G1038" s="50" t="s">
        <v>471</v>
      </c>
      <c r="H1038" s="52">
        <v>41359</v>
      </c>
      <c r="I1038" s="50" t="s">
        <v>61</v>
      </c>
      <c r="J1038" s="50" t="s">
        <v>6</v>
      </c>
      <c r="K1038" s="50" t="s">
        <v>36</v>
      </c>
      <c r="L1038" s="51">
        <v>5201.6883737799999</v>
      </c>
      <c r="M1038" s="51">
        <v>1690959.14482</v>
      </c>
      <c r="N1038" s="51">
        <v>38.819235736400003</v>
      </c>
      <c r="O1038" s="51">
        <v>38.819235736400003</v>
      </c>
    </row>
    <row r="1039" spans="1:15" x14ac:dyDescent="0.25">
      <c r="A1039" s="50">
        <v>1038</v>
      </c>
      <c r="B1039" s="51">
        <v>11477</v>
      </c>
      <c r="C1039" s="51">
        <v>11477</v>
      </c>
      <c r="D1039" s="51">
        <v>10</v>
      </c>
      <c r="E1039" s="50" t="s">
        <v>167</v>
      </c>
      <c r="F1039" s="50" t="s">
        <v>182</v>
      </c>
      <c r="G1039" s="50" t="s">
        <v>471</v>
      </c>
      <c r="H1039" s="52">
        <v>41359</v>
      </c>
      <c r="I1039" s="50" t="s">
        <v>61</v>
      </c>
      <c r="J1039" s="50" t="s">
        <v>6</v>
      </c>
      <c r="K1039" s="50" t="s">
        <v>36</v>
      </c>
      <c r="L1039" s="51">
        <v>2603.0788786399999</v>
      </c>
      <c r="M1039" s="51">
        <v>423387.18277199997</v>
      </c>
      <c r="N1039" s="51">
        <v>9.7196711736899992</v>
      </c>
      <c r="O1039" s="51">
        <v>9.7196711736899992</v>
      </c>
    </row>
    <row r="1040" spans="1:15" x14ac:dyDescent="0.25">
      <c r="A1040" s="50">
        <v>1039</v>
      </c>
      <c r="B1040" s="51">
        <v>11478</v>
      </c>
      <c r="C1040" s="51">
        <v>11478</v>
      </c>
      <c r="D1040" s="51">
        <v>69</v>
      </c>
      <c r="E1040" s="50" t="s">
        <v>167</v>
      </c>
      <c r="F1040" s="50" t="s">
        <v>182</v>
      </c>
      <c r="G1040" s="50" t="s">
        <v>471</v>
      </c>
      <c r="H1040" s="52">
        <v>41359</v>
      </c>
      <c r="I1040" s="50" t="s">
        <v>61</v>
      </c>
      <c r="J1040" s="50" t="s">
        <v>6</v>
      </c>
      <c r="K1040" s="50" t="s">
        <v>36</v>
      </c>
      <c r="L1040" s="51">
        <v>10702.680612599999</v>
      </c>
      <c r="M1040" s="51">
        <v>2954694.7008099998</v>
      </c>
      <c r="N1040" s="51">
        <v>67.830728182399994</v>
      </c>
      <c r="O1040" s="51">
        <v>67.830728182399994</v>
      </c>
    </row>
    <row r="1041" spans="1:15" x14ac:dyDescent="0.25">
      <c r="A1041" s="50">
        <v>1040</v>
      </c>
      <c r="B1041" s="51">
        <v>11479</v>
      </c>
      <c r="C1041" s="51">
        <v>11479</v>
      </c>
      <c r="D1041" s="51">
        <v>0.47</v>
      </c>
      <c r="E1041" s="50" t="s">
        <v>167</v>
      </c>
      <c r="F1041" s="50" t="s">
        <v>182</v>
      </c>
      <c r="G1041" s="50" t="s">
        <v>471</v>
      </c>
      <c r="H1041" s="52">
        <v>41359</v>
      </c>
      <c r="I1041" s="50" t="s">
        <v>61</v>
      </c>
      <c r="J1041" s="50" t="s">
        <v>6</v>
      </c>
      <c r="K1041" s="50" t="s">
        <v>36</v>
      </c>
      <c r="L1041" s="51">
        <v>643.34748697400005</v>
      </c>
      <c r="M1041" s="51">
        <v>20573.008472500002</v>
      </c>
      <c r="N1041" s="51">
        <v>0.47229317641700003</v>
      </c>
      <c r="O1041" s="51">
        <v>0.47</v>
      </c>
    </row>
    <row r="1042" spans="1:15" x14ac:dyDescent="0.25">
      <c r="A1042" s="50">
        <v>1041</v>
      </c>
      <c r="B1042" s="51">
        <v>11480</v>
      </c>
      <c r="C1042" s="51">
        <v>11480</v>
      </c>
      <c r="D1042" s="51">
        <v>2.66</v>
      </c>
      <c r="E1042" s="50" t="s">
        <v>167</v>
      </c>
      <c r="F1042" s="50" t="s">
        <v>182</v>
      </c>
      <c r="G1042" s="50" t="s">
        <v>471</v>
      </c>
      <c r="H1042" s="52">
        <v>41359</v>
      </c>
      <c r="I1042" s="50" t="s">
        <v>61</v>
      </c>
      <c r="J1042" s="50" t="s">
        <v>6</v>
      </c>
      <c r="K1042" s="50" t="s">
        <v>36</v>
      </c>
      <c r="L1042" s="51">
        <v>1431.3674658299999</v>
      </c>
      <c r="M1042" s="51">
        <v>111704.221926</v>
      </c>
      <c r="N1042" s="51">
        <v>2.56438633481</v>
      </c>
      <c r="O1042" s="51">
        <v>2.56438633481</v>
      </c>
    </row>
    <row r="1043" spans="1:15" x14ac:dyDescent="0.25">
      <c r="A1043" s="50">
        <v>1042</v>
      </c>
      <c r="B1043" s="51">
        <v>11481</v>
      </c>
      <c r="C1043" s="51">
        <v>11481</v>
      </c>
      <c r="D1043" s="51">
        <v>9.44</v>
      </c>
      <c r="E1043" s="50" t="s">
        <v>167</v>
      </c>
      <c r="F1043" s="50" t="s">
        <v>182</v>
      </c>
      <c r="G1043" s="50" t="s">
        <v>471</v>
      </c>
      <c r="H1043" s="52">
        <v>41359</v>
      </c>
      <c r="I1043" s="50" t="s">
        <v>61</v>
      </c>
      <c r="J1043" s="50" t="s">
        <v>6</v>
      </c>
      <c r="K1043" s="50" t="s">
        <v>36</v>
      </c>
      <c r="L1043" s="51">
        <v>2740.3812057800001</v>
      </c>
      <c r="M1043" s="51">
        <v>411872.15605799999</v>
      </c>
      <c r="N1043" s="51">
        <v>9.4553214773000001</v>
      </c>
      <c r="O1043" s="51">
        <v>9.44</v>
      </c>
    </row>
    <row r="1044" spans="1:15" x14ac:dyDescent="0.25">
      <c r="A1044" s="50">
        <v>1043</v>
      </c>
      <c r="B1044" s="51">
        <v>11482</v>
      </c>
      <c r="C1044" s="51">
        <v>11482</v>
      </c>
      <c r="D1044" s="51">
        <v>10.29</v>
      </c>
      <c r="E1044" s="50" t="s">
        <v>167</v>
      </c>
      <c r="F1044" s="50" t="s">
        <v>182</v>
      </c>
      <c r="G1044" s="50" t="s">
        <v>471</v>
      </c>
      <c r="H1044" s="52">
        <v>41359</v>
      </c>
      <c r="I1044" s="50" t="s">
        <v>61</v>
      </c>
      <c r="J1044" s="50" t="s">
        <v>6</v>
      </c>
      <c r="K1044" s="50" t="s">
        <v>36</v>
      </c>
      <c r="L1044" s="51">
        <v>2674.5272434100002</v>
      </c>
      <c r="M1044" s="51">
        <v>446734.196964</v>
      </c>
      <c r="N1044" s="51">
        <v>10.255647013500001</v>
      </c>
      <c r="O1044" s="51">
        <v>10.255647013500001</v>
      </c>
    </row>
    <row r="1045" spans="1:15" x14ac:dyDescent="0.25">
      <c r="A1045" s="50">
        <v>1044</v>
      </c>
      <c r="B1045" s="51">
        <v>11483</v>
      </c>
      <c r="C1045" s="51">
        <v>11483</v>
      </c>
      <c r="D1045" s="51">
        <v>13.66</v>
      </c>
      <c r="E1045" s="50" t="s">
        <v>167</v>
      </c>
      <c r="F1045" s="50" t="s">
        <v>182</v>
      </c>
      <c r="G1045" s="50" t="s">
        <v>471</v>
      </c>
      <c r="H1045" s="52">
        <v>41359</v>
      </c>
      <c r="I1045" s="50" t="s">
        <v>61</v>
      </c>
      <c r="J1045" s="50" t="s">
        <v>6</v>
      </c>
      <c r="K1045" s="50" t="s">
        <v>36</v>
      </c>
      <c r="L1045" s="51">
        <v>3178.1113376600001</v>
      </c>
      <c r="M1045" s="51">
        <v>608236.61878500006</v>
      </c>
      <c r="N1045" s="51">
        <v>13.9632472851</v>
      </c>
      <c r="O1045" s="51">
        <v>13.66</v>
      </c>
    </row>
    <row r="1046" spans="1:15" x14ac:dyDescent="0.25">
      <c r="A1046" s="50">
        <v>1045</v>
      </c>
      <c r="B1046" s="51">
        <v>11484</v>
      </c>
      <c r="C1046" s="51">
        <v>11484</v>
      </c>
      <c r="D1046" s="51">
        <v>152.34</v>
      </c>
      <c r="E1046" s="50" t="s">
        <v>167</v>
      </c>
      <c r="F1046" s="50" t="s">
        <v>182</v>
      </c>
      <c r="G1046" s="50" t="s">
        <v>472</v>
      </c>
      <c r="H1046" s="52">
        <v>41346</v>
      </c>
      <c r="I1046" s="50" t="s">
        <v>61</v>
      </c>
      <c r="J1046" s="50" t="s">
        <v>6</v>
      </c>
      <c r="K1046" s="50" t="s">
        <v>36</v>
      </c>
      <c r="L1046" s="51">
        <v>37907.753963900002</v>
      </c>
      <c r="M1046" s="51">
        <v>9803328.8913499992</v>
      </c>
      <c r="N1046" s="51">
        <v>225.05436420500001</v>
      </c>
      <c r="O1046" s="51">
        <v>152.34</v>
      </c>
    </row>
    <row r="1047" spans="1:15" x14ac:dyDescent="0.25">
      <c r="A1047" s="50">
        <v>1046</v>
      </c>
      <c r="B1047" s="51">
        <v>11495</v>
      </c>
      <c r="C1047" s="51">
        <v>11495</v>
      </c>
      <c r="D1047" s="51">
        <v>126.7</v>
      </c>
      <c r="E1047" s="50" t="s">
        <v>167</v>
      </c>
      <c r="F1047" s="50" t="s">
        <v>182</v>
      </c>
      <c r="G1047" s="50" t="s">
        <v>473</v>
      </c>
      <c r="H1047" s="52">
        <v>41359</v>
      </c>
      <c r="I1047" s="50" t="s">
        <v>61</v>
      </c>
      <c r="J1047" s="50" t="s">
        <v>6</v>
      </c>
      <c r="K1047" s="50" t="s">
        <v>36</v>
      </c>
      <c r="L1047" s="51">
        <v>15513.0620483</v>
      </c>
      <c r="M1047" s="51">
        <v>5489526.6412500003</v>
      </c>
      <c r="N1047" s="51">
        <v>126.02269511999999</v>
      </c>
      <c r="O1047" s="51">
        <v>126.02269511999999</v>
      </c>
    </row>
    <row r="1048" spans="1:15" x14ac:dyDescent="0.25">
      <c r="A1048" s="50">
        <v>1047</v>
      </c>
      <c r="B1048" s="51">
        <v>11496</v>
      </c>
      <c r="C1048" s="51">
        <v>11496</v>
      </c>
      <c r="D1048" s="51">
        <v>41.8</v>
      </c>
      <c r="E1048" s="50" t="s">
        <v>167</v>
      </c>
      <c r="F1048" s="50" t="s">
        <v>182</v>
      </c>
      <c r="G1048" s="50" t="s">
        <v>473</v>
      </c>
      <c r="H1048" s="52">
        <v>41359</v>
      </c>
      <c r="I1048" s="50" t="s">
        <v>61</v>
      </c>
      <c r="J1048" s="50" t="s">
        <v>6</v>
      </c>
      <c r="K1048" s="50" t="s">
        <v>36</v>
      </c>
      <c r="L1048" s="51">
        <v>5427.33193957</v>
      </c>
      <c r="M1048" s="51">
        <v>1837274.37105</v>
      </c>
      <c r="N1048" s="51">
        <v>42.1781845768</v>
      </c>
      <c r="O1048" s="51">
        <v>41.8</v>
      </c>
    </row>
    <row r="1049" spans="1:15" x14ac:dyDescent="0.25">
      <c r="A1049" s="50">
        <v>1048</v>
      </c>
      <c r="B1049" s="51">
        <v>11497</v>
      </c>
      <c r="C1049" s="51">
        <v>11497</v>
      </c>
      <c r="D1049" s="51">
        <v>77.91</v>
      </c>
      <c r="E1049" s="50" t="s">
        <v>167</v>
      </c>
      <c r="F1049" s="50" t="s">
        <v>182</v>
      </c>
      <c r="G1049" s="50" t="s">
        <v>473</v>
      </c>
      <c r="H1049" s="52">
        <v>41359</v>
      </c>
      <c r="I1049" s="50" t="s">
        <v>61</v>
      </c>
      <c r="J1049" s="50" t="s">
        <v>6</v>
      </c>
      <c r="K1049" s="50" t="s">
        <v>36</v>
      </c>
      <c r="L1049" s="51">
        <v>13229.610139099999</v>
      </c>
      <c r="M1049" s="51">
        <v>3401493.0203</v>
      </c>
      <c r="N1049" s="51">
        <v>78.087847252399996</v>
      </c>
      <c r="O1049" s="51">
        <v>77.91</v>
      </c>
    </row>
    <row r="1050" spans="1:15" x14ac:dyDescent="0.25">
      <c r="A1050" s="50">
        <v>1049</v>
      </c>
      <c r="B1050" s="51">
        <v>11498</v>
      </c>
      <c r="C1050" s="51">
        <v>11498</v>
      </c>
      <c r="D1050" s="51">
        <v>49.18</v>
      </c>
      <c r="E1050" s="50" t="s">
        <v>167</v>
      </c>
      <c r="F1050" s="50" t="s">
        <v>182</v>
      </c>
      <c r="G1050" s="50" t="s">
        <v>473</v>
      </c>
      <c r="H1050" s="52">
        <v>41359</v>
      </c>
      <c r="I1050" s="50" t="s">
        <v>61</v>
      </c>
      <c r="J1050" s="50" t="s">
        <v>6</v>
      </c>
      <c r="K1050" s="50" t="s">
        <v>36</v>
      </c>
      <c r="L1050" s="51">
        <v>5902.9463905000002</v>
      </c>
      <c r="M1050" s="51">
        <v>2143275.61681</v>
      </c>
      <c r="N1050" s="51">
        <v>49.203034663399997</v>
      </c>
      <c r="O1050" s="51">
        <v>49.18</v>
      </c>
    </row>
    <row r="1051" spans="1:15" x14ac:dyDescent="0.25">
      <c r="A1051" s="50">
        <v>1050</v>
      </c>
      <c r="B1051" s="51">
        <v>11499</v>
      </c>
      <c r="C1051" s="51">
        <v>11499</v>
      </c>
      <c r="D1051" s="51">
        <v>159.51</v>
      </c>
      <c r="E1051" s="50" t="s">
        <v>167</v>
      </c>
      <c r="F1051" s="50" t="s">
        <v>182</v>
      </c>
      <c r="G1051" s="50" t="s">
        <v>473</v>
      </c>
      <c r="H1051" s="52">
        <v>41359</v>
      </c>
      <c r="I1051" s="50" t="s">
        <v>61</v>
      </c>
      <c r="J1051" s="50" t="s">
        <v>6</v>
      </c>
      <c r="K1051" s="50" t="s">
        <v>36</v>
      </c>
      <c r="L1051" s="51">
        <v>10757.265075699999</v>
      </c>
      <c r="M1051" s="51">
        <v>6923721.7798699997</v>
      </c>
      <c r="N1051" s="51">
        <v>158.94741677799999</v>
      </c>
      <c r="O1051" s="51">
        <v>158.94741677799999</v>
      </c>
    </row>
    <row r="1052" spans="1:15" x14ac:dyDescent="0.25">
      <c r="A1052" s="50">
        <v>1051</v>
      </c>
      <c r="B1052" s="51">
        <v>11500</v>
      </c>
      <c r="C1052" s="51">
        <v>11500</v>
      </c>
      <c r="D1052" s="51">
        <v>40.65</v>
      </c>
      <c r="E1052" s="50" t="s">
        <v>167</v>
      </c>
      <c r="F1052" s="50" t="s">
        <v>182</v>
      </c>
      <c r="G1052" s="50" t="s">
        <v>473</v>
      </c>
      <c r="H1052" s="52">
        <v>41359</v>
      </c>
      <c r="I1052" s="50" t="s">
        <v>61</v>
      </c>
      <c r="J1052" s="50" t="s">
        <v>6</v>
      </c>
      <c r="K1052" s="50" t="s">
        <v>36</v>
      </c>
      <c r="L1052" s="51">
        <v>5410.5131208599996</v>
      </c>
      <c r="M1052" s="51">
        <v>1759481.1206199999</v>
      </c>
      <c r="N1052" s="51">
        <v>40.392290141499998</v>
      </c>
      <c r="O1052" s="51">
        <v>40.392290141499998</v>
      </c>
    </row>
    <row r="1053" spans="1:15" x14ac:dyDescent="0.25">
      <c r="A1053" s="50">
        <v>1052</v>
      </c>
      <c r="B1053" s="51">
        <v>11501</v>
      </c>
      <c r="C1053" s="51">
        <v>11501</v>
      </c>
      <c r="D1053" s="51">
        <v>163.01</v>
      </c>
      <c r="E1053" s="50" t="s">
        <v>167</v>
      </c>
      <c r="F1053" s="50" t="s">
        <v>182</v>
      </c>
      <c r="G1053" s="50" t="s">
        <v>473</v>
      </c>
      <c r="H1053" s="52">
        <v>41359</v>
      </c>
      <c r="I1053" s="50" t="s">
        <v>61</v>
      </c>
      <c r="J1053" s="50" t="s">
        <v>6</v>
      </c>
      <c r="K1053" s="50" t="s">
        <v>36</v>
      </c>
      <c r="L1053" s="51">
        <v>15667.070179799999</v>
      </c>
      <c r="M1053" s="51">
        <v>8461055.9371300004</v>
      </c>
      <c r="N1053" s="51">
        <v>194.23989397299999</v>
      </c>
      <c r="O1053" s="51">
        <v>163.01</v>
      </c>
    </row>
    <row r="1054" spans="1:15" x14ac:dyDescent="0.25">
      <c r="A1054" s="50">
        <v>1053</v>
      </c>
      <c r="B1054" s="51">
        <v>11502</v>
      </c>
      <c r="C1054" s="51">
        <v>11502</v>
      </c>
      <c r="D1054" s="51">
        <v>43.25</v>
      </c>
      <c r="E1054" s="50" t="s">
        <v>167</v>
      </c>
      <c r="F1054" s="50" t="s">
        <v>182</v>
      </c>
      <c r="G1054" s="50" t="s">
        <v>473</v>
      </c>
      <c r="H1054" s="52">
        <v>41359</v>
      </c>
      <c r="I1054" s="50" t="s">
        <v>61</v>
      </c>
      <c r="J1054" s="50" t="s">
        <v>6</v>
      </c>
      <c r="K1054" s="50" t="s">
        <v>36</v>
      </c>
      <c r="L1054" s="51">
        <v>9897.5550547500006</v>
      </c>
      <c r="M1054" s="51">
        <v>1886463.7890399999</v>
      </c>
      <c r="N1054" s="51">
        <v>43.307422748299999</v>
      </c>
      <c r="O1054" s="51">
        <v>43.25</v>
      </c>
    </row>
    <row r="1055" spans="1:15" x14ac:dyDescent="0.25">
      <c r="A1055" s="50">
        <v>1054</v>
      </c>
      <c r="B1055" s="51">
        <v>11503</v>
      </c>
      <c r="C1055" s="51">
        <v>11503</v>
      </c>
      <c r="D1055" s="51">
        <v>143.15</v>
      </c>
      <c r="E1055" s="50" t="s">
        <v>167</v>
      </c>
      <c r="F1055" s="50" t="s">
        <v>182</v>
      </c>
      <c r="G1055" s="50" t="s">
        <v>473</v>
      </c>
      <c r="H1055" s="52">
        <v>41359</v>
      </c>
      <c r="I1055" s="50" t="s">
        <v>61</v>
      </c>
      <c r="J1055" s="50" t="s">
        <v>6</v>
      </c>
      <c r="K1055" s="50" t="s">
        <v>36</v>
      </c>
      <c r="L1055" s="51">
        <v>15226.541808800001</v>
      </c>
      <c r="M1055" s="51">
        <v>6600708.3551599998</v>
      </c>
      <c r="N1055" s="51">
        <v>151.53201923899999</v>
      </c>
      <c r="O1055" s="51">
        <v>143.15</v>
      </c>
    </row>
    <row r="1056" spans="1:15" x14ac:dyDescent="0.25">
      <c r="A1056" s="50">
        <v>1055</v>
      </c>
      <c r="B1056" s="51">
        <v>11629</v>
      </c>
      <c r="C1056" s="51">
        <v>11629</v>
      </c>
      <c r="D1056" s="51">
        <v>27.6</v>
      </c>
      <c r="E1056" s="50" t="s">
        <v>167</v>
      </c>
      <c r="F1056" s="50" t="s">
        <v>350</v>
      </c>
      <c r="G1056" s="50" t="s">
        <v>474</v>
      </c>
      <c r="H1056" s="52">
        <v>41369</v>
      </c>
      <c r="I1056" s="50" t="s">
        <v>61</v>
      </c>
      <c r="J1056" s="50" t="s">
        <v>6</v>
      </c>
      <c r="K1056" s="50" t="s">
        <v>36</v>
      </c>
      <c r="L1056" s="51">
        <v>5521.7015468099999</v>
      </c>
      <c r="M1056" s="51">
        <v>1346063.5379600001</v>
      </c>
      <c r="N1056" s="51">
        <v>30.901490409299999</v>
      </c>
      <c r="O1056" s="51">
        <v>27.6</v>
      </c>
    </row>
    <row r="1057" spans="1:15" x14ac:dyDescent="0.25">
      <c r="A1057" s="50">
        <v>1056</v>
      </c>
      <c r="B1057" s="51">
        <v>11630</v>
      </c>
      <c r="C1057" s="51">
        <v>11630</v>
      </c>
      <c r="D1057" s="51">
        <v>21.5</v>
      </c>
      <c r="E1057" s="50" t="s">
        <v>167</v>
      </c>
      <c r="F1057" s="50" t="s">
        <v>350</v>
      </c>
      <c r="G1057" s="50" t="s">
        <v>474</v>
      </c>
      <c r="H1057" s="52">
        <v>41369</v>
      </c>
      <c r="I1057" s="50" t="s">
        <v>61</v>
      </c>
      <c r="J1057" s="50" t="s">
        <v>6</v>
      </c>
      <c r="K1057" s="50" t="s">
        <v>36</v>
      </c>
      <c r="L1057" s="51">
        <v>5126.5043450599997</v>
      </c>
      <c r="M1057" s="51">
        <v>979267.923174</v>
      </c>
      <c r="N1057" s="51">
        <v>22.480988068399999</v>
      </c>
      <c r="O1057" s="51">
        <v>21.5</v>
      </c>
    </row>
    <row r="1058" spans="1:15" x14ac:dyDescent="0.25">
      <c r="A1058" s="50">
        <v>1057</v>
      </c>
      <c r="B1058" s="51">
        <v>11631</v>
      </c>
      <c r="C1058" s="51">
        <v>11631</v>
      </c>
      <c r="D1058" s="51">
        <v>94.6</v>
      </c>
      <c r="E1058" s="50" t="s">
        <v>167</v>
      </c>
      <c r="F1058" s="50" t="s">
        <v>350</v>
      </c>
      <c r="G1058" s="50" t="s">
        <v>474</v>
      </c>
      <c r="H1058" s="52">
        <v>41369</v>
      </c>
      <c r="I1058" s="50" t="s">
        <v>61</v>
      </c>
      <c r="J1058" s="50" t="s">
        <v>6</v>
      </c>
      <c r="K1058" s="50" t="s">
        <v>36</v>
      </c>
      <c r="L1058" s="51">
        <v>16497.465010200001</v>
      </c>
      <c r="M1058" s="51">
        <v>4703588.5705599999</v>
      </c>
      <c r="N1058" s="51">
        <v>107.979967515</v>
      </c>
      <c r="O1058" s="51">
        <v>94.6</v>
      </c>
    </row>
    <row r="1059" spans="1:15" x14ac:dyDescent="0.25">
      <c r="A1059" s="50">
        <v>1058</v>
      </c>
      <c r="B1059" s="51">
        <v>11635</v>
      </c>
      <c r="C1059" s="51">
        <v>11635</v>
      </c>
      <c r="D1059" s="51">
        <v>750</v>
      </c>
      <c r="E1059" s="50" t="s">
        <v>167</v>
      </c>
      <c r="F1059" s="50" t="s">
        <v>350</v>
      </c>
      <c r="G1059" s="50" t="s">
        <v>474</v>
      </c>
      <c r="H1059" s="52">
        <v>41369</v>
      </c>
      <c r="I1059" s="50" t="s">
        <v>61</v>
      </c>
      <c r="J1059" s="50" t="s">
        <v>6</v>
      </c>
      <c r="K1059" s="50" t="s">
        <v>36</v>
      </c>
      <c r="L1059" s="51">
        <v>93998.374035700006</v>
      </c>
      <c r="M1059" s="51">
        <v>49698631.7509</v>
      </c>
      <c r="N1059" s="51">
        <v>1140.9281576200001</v>
      </c>
      <c r="O1059" s="51">
        <v>750</v>
      </c>
    </row>
    <row r="1060" spans="1:15" x14ac:dyDescent="0.25">
      <c r="A1060" s="50">
        <v>1059</v>
      </c>
      <c r="B1060" s="51">
        <v>11637</v>
      </c>
      <c r="C1060" s="51">
        <v>11637</v>
      </c>
      <c r="D1060" s="51">
        <v>73.709999999999994</v>
      </c>
      <c r="E1060" s="50" t="s">
        <v>167</v>
      </c>
      <c r="F1060" s="50" t="s">
        <v>350</v>
      </c>
      <c r="G1060" s="50" t="s">
        <v>474</v>
      </c>
      <c r="H1060" s="52">
        <v>41369</v>
      </c>
      <c r="I1060" s="50" t="s">
        <v>61</v>
      </c>
      <c r="J1060" s="50" t="s">
        <v>6</v>
      </c>
      <c r="K1060" s="50" t="s">
        <v>36</v>
      </c>
      <c r="L1060" s="51">
        <v>19970.1278585</v>
      </c>
      <c r="M1060" s="51">
        <v>8319409.4270599997</v>
      </c>
      <c r="N1060" s="51">
        <v>190.98812453599999</v>
      </c>
      <c r="O1060" s="51">
        <v>73.709999999999994</v>
      </c>
    </row>
    <row r="1061" spans="1:15" x14ac:dyDescent="0.25">
      <c r="A1061" s="50">
        <v>1060</v>
      </c>
      <c r="B1061" s="51">
        <v>11639</v>
      </c>
      <c r="C1061" s="51">
        <v>11639</v>
      </c>
      <c r="D1061" s="51">
        <v>232.22</v>
      </c>
      <c r="E1061" s="50" t="s">
        <v>167</v>
      </c>
      <c r="F1061" s="50" t="s">
        <v>350</v>
      </c>
      <c r="G1061" s="50" t="s">
        <v>474</v>
      </c>
      <c r="H1061" s="52">
        <v>41369</v>
      </c>
      <c r="I1061" s="50" t="s">
        <v>61</v>
      </c>
      <c r="J1061" s="50" t="s">
        <v>6</v>
      </c>
      <c r="K1061" s="50" t="s">
        <v>36</v>
      </c>
      <c r="L1061" s="51">
        <v>32655.186444499999</v>
      </c>
      <c r="M1061" s="51">
        <v>13398391.636299999</v>
      </c>
      <c r="N1061" s="51">
        <v>307.585978651</v>
      </c>
      <c r="O1061" s="51">
        <v>232.22</v>
      </c>
    </row>
    <row r="1062" spans="1:15" x14ac:dyDescent="0.25">
      <c r="A1062" s="50">
        <v>1061</v>
      </c>
      <c r="B1062" s="51">
        <v>11640</v>
      </c>
      <c r="C1062" s="51">
        <v>11640</v>
      </c>
      <c r="D1062" s="51">
        <v>29.26</v>
      </c>
      <c r="E1062" s="50" t="s">
        <v>167</v>
      </c>
      <c r="F1062" s="50" t="s">
        <v>350</v>
      </c>
      <c r="G1062" s="50" t="s">
        <v>474</v>
      </c>
      <c r="H1062" s="52">
        <v>41369</v>
      </c>
      <c r="I1062" s="50" t="s">
        <v>61</v>
      </c>
      <c r="J1062" s="50" t="s">
        <v>6</v>
      </c>
      <c r="K1062" s="50" t="s">
        <v>36</v>
      </c>
      <c r="L1062" s="51">
        <v>4597.8391032</v>
      </c>
      <c r="M1062" s="51">
        <v>1294450.4565900001</v>
      </c>
      <c r="N1062" s="51">
        <v>29.716612360199999</v>
      </c>
      <c r="O1062" s="51">
        <v>29.26</v>
      </c>
    </row>
    <row r="1063" spans="1:15" x14ac:dyDescent="0.25">
      <c r="A1063" s="50">
        <v>1062</v>
      </c>
      <c r="B1063" s="51">
        <v>11641</v>
      </c>
      <c r="C1063" s="51">
        <v>11641</v>
      </c>
      <c r="D1063" s="51">
        <v>338.2</v>
      </c>
      <c r="E1063" s="50" t="s">
        <v>167</v>
      </c>
      <c r="F1063" s="50" t="s">
        <v>350</v>
      </c>
      <c r="G1063" s="50" t="s">
        <v>474</v>
      </c>
      <c r="H1063" s="52">
        <v>41369</v>
      </c>
      <c r="I1063" s="50" t="s">
        <v>61</v>
      </c>
      <c r="J1063" s="50" t="s">
        <v>6</v>
      </c>
      <c r="K1063" s="50" t="s">
        <v>36</v>
      </c>
      <c r="L1063" s="51">
        <v>59749.557108599998</v>
      </c>
      <c r="M1063" s="51">
        <v>38742376.559699997</v>
      </c>
      <c r="N1063" s="51">
        <v>889.40614163500004</v>
      </c>
      <c r="O1063" s="51">
        <v>338.2</v>
      </c>
    </row>
    <row r="1064" spans="1:15" x14ac:dyDescent="0.25">
      <c r="A1064" s="50">
        <v>1063</v>
      </c>
      <c r="B1064" s="51">
        <v>11646</v>
      </c>
      <c r="C1064" s="51">
        <v>11646</v>
      </c>
      <c r="D1064" s="51">
        <v>15.13</v>
      </c>
      <c r="E1064" s="50" t="s">
        <v>167</v>
      </c>
      <c r="F1064" s="50" t="s">
        <v>182</v>
      </c>
      <c r="G1064" s="50" t="s">
        <v>244</v>
      </c>
      <c r="H1064" s="52">
        <v>41373</v>
      </c>
      <c r="I1064" s="50" t="s">
        <v>61</v>
      </c>
      <c r="J1064" s="50" t="s">
        <v>6</v>
      </c>
      <c r="K1064" s="50" t="s">
        <v>36</v>
      </c>
      <c r="L1064" s="51">
        <v>3851.25100673</v>
      </c>
      <c r="M1064" s="51">
        <v>977188.94713400002</v>
      </c>
      <c r="N1064" s="51">
        <v>22.4332611548</v>
      </c>
      <c r="O1064" s="51">
        <v>15.13</v>
      </c>
    </row>
    <row r="1065" spans="1:15" x14ac:dyDescent="0.25">
      <c r="A1065" s="50">
        <v>1064</v>
      </c>
      <c r="B1065" s="51">
        <v>11651</v>
      </c>
      <c r="C1065" s="51">
        <v>11651</v>
      </c>
      <c r="D1065" s="51">
        <v>494.7</v>
      </c>
      <c r="E1065" s="50" t="s">
        <v>167</v>
      </c>
      <c r="F1065" s="50" t="s">
        <v>182</v>
      </c>
      <c r="G1065" s="50" t="s">
        <v>475</v>
      </c>
      <c r="H1065" s="52">
        <v>41365</v>
      </c>
      <c r="I1065" s="50" t="s">
        <v>61</v>
      </c>
      <c r="J1065" s="50" t="s">
        <v>6</v>
      </c>
      <c r="K1065" s="50" t="s">
        <v>36</v>
      </c>
      <c r="L1065" s="51">
        <v>27325.766501400001</v>
      </c>
      <c r="M1065" s="51">
        <v>26550965.949499998</v>
      </c>
      <c r="N1065" s="51">
        <v>609.52874549199998</v>
      </c>
      <c r="O1065" s="51">
        <v>494.7</v>
      </c>
    </row>
    <row r="1066" spans="1:15" x14ac:dyDescent="0.25">
      <c r="A1066" s="50">
        <v>1065</v>
      </c>
      <c r="B1066" s="51">
        <v>11716</v>
      </c>
      <c r="C1066" s="51">
        <v>11716</v>
      </c>
      <c r="D1066" s="51">
        <v>15.72</v>
      </c>
      <c r="E1066" s="50" t="s">
        <v>167</v>
      </c>
      <c r="F1066" s="50" t="s">
        <v>182</v>
      </c>
      <c r="G1066" s="50" t="s">
        <v>473</v>
      </c>
      <c r="H1066" s="52">
        <v>41374</v>
      </c>
      <c r="I1066" s="50" t="s">
        <v>61</v>
      </c>
      <c r="J1066" s="50" t="s">
        <v>6</v>
      </c>
      <c r="K1066" s="50" t="s">
        <v>36</v>
      </c>
      <c r="L1066" s="51">
        <v>5581.3642434200001</v>
      </c>
      <c r="M1066" s="51">
        <v>686180.47320000001</v>
      </c>
      <c r="N1066" s="51">
        <v>15.752599126</v>
      </c>
      <c r="O1066" s="51">
        <v>15.72</v>
      </c>
    </row>
    <row r="1067" spans="1:15" x14ac:dyDescent="0.25">
      <c r="A1067" s="50">
        <v>1066</v>
      </c>
      <c r="B1067" s="51">
        <v>11717</v>
      </c>
      <c r="C1067" s="51">
        <v>11717</v>
      </c>
      <c r="D1067" s="51">
        <v>9.3000000000000007</v>
      </c>
      <c r="E1067" s="50" t="s">
        <v>167</v>
      </c>
      <c r="F1067" s="50" t="s">
        <v>182</v>
      </c>
      <c r="G1067" s="50" t="s">
        <v>473</v>
      </c>
      <c r="H1067" s="52">
        <v>41374</v>
      </c>
      <c r="I1067" s="50" t="s">
        <v>61</v>
      </c>
      <c r="J1067" s="50" t="s">
        <v>6</v>
      </c>
      <c r="K1067" s="50" t="s">
        <v>36</v>
      </c>
      <c r="L1067" s="51">
        <v>3161.5750900100002</v>
      </c>
      <c r="M1067" s="51">
        <v>406102.32720399997</v>
      </c>
      <c r="N1067" s="51">
        <v>9.3228639030899991</v>
      </c>
      <c r="O1067" s="51">
        <v>9.3000000000000007</v>
      </c>
    </row>
    <row r="1068" spans="1:15" x14ac:dyDescent="0.25">
      <c r="A1068" s="50">
        <v>1067</v>
      </c>
      <c r="B1068" s="51">
        <v>11719</v>
      </c>
      <c r="C1068" s="51">
        <v>11719</v>
      </c>
      <c r="D1068" s="51">
        <v>1333</v>
      </c>
      <c r="E1068" s="50" t="s">
        <v>167</v>
      </c>
      <c r="F1068" s="50" t="s">
        <v>182</v>
      </c>
      <c r="G1068" s="50" t="s">
        <v>252</v>
      </c>
      <c r="H1068" s="52">
        <v>41331</v>
      </c>
      <c r="I1068" s="50" t="s">
        <v>61</v>
      </c>
      <c r="J1068" s="50" t="s">
        <v>6</v>
      </c>
      <c r="K1068" s="50" t="s">
        <v>36</v>
      </c>
      <c r="L1068" s="51">
        <v>129709.898396</v>
      </c>
      <c r="M1068" s="51">
        <v>61019520.700400002</v>
      </c>
      <c r="N1068" s="51">
        <v>1400.8210463600001</v>
      </c>
      <c r="O1068" s="51">
        <v>1333</v>
      </c>
    </row>
    <row r="1069" spans="1:15" x14ac:dyDescent="0.25">
      <c r="A1069" s="50">
        <v>1068</v>
      </c>
      <c r="B1069" s="51">
        <v>11720</v>
      </c>
      <c r="C1069" s="51">
        <v>11720</v>
      </c>
      <c r="D1069" s="51">
        <v>245.23</v>
      </c>
      <c r="E1069" s="50" t="s">
        <v>167</v>
      </c>
      <c r="F1069" s="50" t="s">
        <v>350</v>
      </c>
      <c r="G1069" s="50" t="s">
        <v>474</v>
      </c>
      <c r="H1069" s="52">
        <v>41369</v>
      </c>
      <c r="I1069" s="50" t="s">
        <v>61</v>
      </c>
      <c r="J1069" s="50" t="s">
        <v>6</v>
      </c>
      <c r="K1069" s="50" t="s">
        <v>36</v>
      </c>
      <c r="L1069" s="51">
        <v>17050.816309099999</v>
      </c>
      <c r="M1069" s="51">
        <v>10740435.902100001</v>
      </c>
      <c r="N1069" s="51">
        <v>246.567467034</v>
      </c>
      <c r="O1069" s="51">
        <v>245.23</v>
      </c>
    </row>
    <row r="1070" spans="1:15" x14ac:dyDescent="0.25">
      <c r="A1070" s="50">
        <v>1069</v>
      </c>
      <c r="B1070" s="51">
        <v>11721</v>
      </c>
      <c r="C1070" s="51">
        <v>11721</v>
      </c>
      <c r="D1070" s="51">
        <v>1597</v>
      </c>
      <c r="E1070" s="50" t="s">
        <v>167</v>
      </c>
      <c r="F1070" s="50" t="s">
        <v>182</v>
      </c>
      <c r="G1070" s="50" t="s">
        <v>240</v>
      </c>
      <c r="H1070" s="52">
        <v>41387</v>
      </c>
      <c r="I1070" s="50" t="s">
        <v>61</v>
      </c>
      <c r="J1070" s="50" t="s">
        <v>6</v>
      </c>
      <c r="K1070" s="50" t="s">
        <v>36</v>
      </c>
      <c r="L1070" s="51">
        <v>93749.865554899996</v>
      </c>
      <c r="M1070" s="51">
        <v>89977604.105299994</v>
      </c>
      <c r="N1070" s="51">
        <v>2065.6098259099999</v>
      </c>
      <c r="O1070" s="51">
        <v>1597</v>
      </c>
    </row>
    <row r="1071" spans="1:15" x14ac:dyDescent="0.25">
      <c r="A1071" s="50">
        <v>1070</v>
      </c>
      <c r="B1071" s="51">
        <v>11723</v>
      </c>
      <c r="C1071" s="51">
        <v>11723</v>
      </c>
      <c r="D1071" s="51">
        <v>40</v>
      </c>
      <c r="E1071" s="50" t="s">
        <v>167</v>
      </c>
      <c r="F1071" s="50" t="s">
        <v>350</v>
      </c>
      <c r="G1071" s="50" t="s">
        <v>476</v>
      </c>
      <c r="H1071" s="52">
        <v>41394</v>
      </c>
      <c r="I1071" s="50" t="s">
        <v>61</v>
      </c>
      <c r="J1071" s="50" t="s">
        <v>6</v>
      </c>
      <c r="K1071" s="50" t="s">
        <v>36</v>
      </c>
      <c r="L1071" s="51">
        <v>7939.8469994899997</v>
      </c>
      <c r="M1071" s="51">
        <v>3497400.4231799999</v>
      </c>
      <c r="N1071" s="51">
        <v>80.289587071200003</v>
      </c>
      <c r="O1071" s="51">
        <v>40</v>
      </c>
    </row>
    <row r="1072" spans="1:15" x14ac:dyDescent="0.25">
      <c r="A1072" s="50">
        <v>1071</v>
      </c>
      <c r="B1072" s="51">
        <v>11733</v>
      </c>
      <c r="C1072" s="51">
        <v>11733</v>
      </c>
      <c r="D1072" s="51">
        <v>10</v>
      </c>
      <c r="E1072" s="50" t="s">
        <v>167</v>
      </c>
      <c r="F1072" s="50" t="s">
        <v>350</v>
      </c>
      <c r="G1072" s="50" t="s">
        <v>477</v>
      </c>
      <c r="H1072" s="52">
        <v>41390</v>
      </c>
      <c r="I1072" s="50" t="s">
        <v>61</v>
      </c>
      <c r="J1072" s="50" t="s">
        <v>6</v>
      </c>
      <c r="K1072" s="50" t="s">
        <v>36</v>
      </c>
      <c r="L1072" s="51">
        <v>2444.4823550699998</v>
      </c>
      <c r="M1072" s="51">
        <v>385645.21990299999</v>
      </c>
      <c r="N1072" s="51">
        <v>8.8532314621000001</v>
      </c>
      <c r="O1072" s="51">
        <v>8.8532314621000001</v>
      </c>
    </row>
    <row r="1073" spans="1:15" x14ac:dyDescent="0.25">
      <c r="A1073" s="50">
        <v>1072</v>
      </c>
      <c r="B1073" s="51">
        <v>11736</v>
      </c>
      <c r="C1073" s="51">
        <v>11736</v>
      </c>
      <c r="D1073" s="51">
        <v>10</v>
      </c>
      <c r="E1073" s="50" t="s">
        <v>167</v>
      </c>
      <c r="F1073" s="50" t="s">
        <v>350</v>
      </c>
      <c r="G1073" s="50" t="s">
        <v>477</v>
      </c>
      <c r="H1073" s="52">
        <v>41390</v>
      </c>
      <c r="I1073" s="50" t="s">
        <v>61</v>
      </c>
      <c r="J1073" s="50" t="s">
        <v>6</v>
      </c>
      <c r="K1073" s="50" t="s">
        <v>36</v>
      </c>
      <c r="L1073" s="51">
        <v>3175.64506777</v>
      </c>
      <c r="M1073" s="51">
        <v>369104.23537499999</v>
      </c>
      <c r="N1073" s="51">
        <v>8.4735011890800003</v>
      </c>
      <c r="O1073" s="51">
        <v>8.4735011890800003</v>
      </c>
    </row>
    <row r="1074" spans="1:15" x14ac:dyDescent="0.25">
      <c r="A1074" s="50">
        <v>1073</v>
      </c>
      <c r="B1074" s="51">
        <v>11738</v>
      </c>
      <c r="C1074" s="51">
        <v>11738</v>
      </c>
      <c r="D1074" s="51">
        <v>10</v>
      </c>
      <c r="E1074" s="50" t="s">
        <v>167</v>
      </c>
      <c r="F1074" s="50" t="s">
        <v>350</v>
      </c>
      <c r="G1074" s="50" t="s">
        <v>477</v>
      </c>
      <c r="H1074" s="52">
        <v>41390</v>
      </c>
      <c r="I1074" s="50" t="s">
        <v>61</v>
      </c>
      <c r="J1074" s="50" t="s">
        <v>6</v>
      </c>
      <c r="K1074" s="50" t="s">
        <v>36</v>
      </c>
      <c r="L1074" s="51">
        <v>2644.1041854499999</v>
      </c>
      <c r="M1074" s="51">
        <v>437449.95859599998</v>
      </c>
      <c r="N1074" s="51">
        <v>10.0425093756</v>
      </c>
      <c r="O1074" s="51">
        <v>10</v>
      </c>
    </row>
    <row r="1075" spans="1:15" x14ac:dyDescent="0.25">
      <c r="A1075" s="50">
        <v>1074</v>
      </c>
      <c r="B1075" s="51">
        <v>11740</v>
      </c>
      <c r="C1075" s="51">
        <v>11740</v>
      </c>
      <c r="D1075" s="51">
        <v>4.24</v>
      </c>
      <c r="E1075" s="50" t="s">
        <v>167</v>
      </c>
      <c r="F1075" s="50" t="s">
        <v>350</v>
      </c>
      <c r="G1075" s="50" t="s">
        <v>478</v>
      </c>
      <c r="H1075" s="52">
        <v>41380</v>
      </c>
      <c r="I1075" s="50" t="s">
        <v>61</v>
      </c>
      <c r="J1075" s="50" t="s">
        <v>6</v>
      </c>
      <c r="K1075" s="50" t="s">
        <v>36</v>
      </c>
      <c r="L1075" s="51">
        <v>562.66409797699998</v>
      </c>
      <c r="M1075" s="51">
        <v>12702.705190000001</v>
      </c>
      <c r="N1075" s="51">
        <v>0.29161515153799999</v>
      </c>
      <c r="O1075" s="51">
        <v>0.29161515153799999</v>
      </c>
    </row>
    <row r="1076" spans="1:15" x14ac:dyDescent="0.25">
      <c r="A1076" s="50">
        <v>1075</v>
      </c>
      <c r="B1076" s="51">
        <v>11741</v>
      </c>
      <c r="C1076" s="51">
        <v>11741</v>
      </c>
      <c r="D1076" s="51">
        <v>9.9499999999999993</v>
      </c>
      <c r="E1076" s="50" t="s">
        <v>167</v>
      </c>
      <c r="F1076" s="50" t="s">
        <v>350</v>
      </c>
      <c r="G1076" s="50" t="s">
        <v>478</v>
      </c>
      <c r="H1076" s="52">
        <v>41380</v>
      </c>
      <c r="I1076" s="50" t="s">
        <v>61</v>
      </c>
      <c r="J1076" s="50" t="s">
        <v>6</v>
      </c>
      <c r="K1076" s="50" t="s">
        <v>36</v>
      </c>
      <c r="L1076" s="51">
        <v>2636.67196552</v>
      </c>
      <c r="M1076" s="51">
        <v>434501.54652099998</v>
      </c>
      <c r="N1076" s="51">
        <v>9.9748228772300003</v>
      </c>
      <c r="O1076" s="51">
        <v>9.9499999999999993</v>
      </c>
    </row>
    <row r="1077" spans="1:15" x14ac:dyDescent="0.25">
      <c r="A1077" s="50">
        <v>1076</v>
      </c>
      <c r="B1077" s="51">
        <v>11742</v>
      </c>
      <c r="C1077" s="51">
        <v>11742</v>
      </c>
      <c r="D1077" s="51">
        <v>9.91</v>
      </c>
      <c r="E1077" s="50" t="s">
        <v>167</v>
      </c>
      <c r="F1077" s="50" t="s">
        <v>350</v>
      </c>
      <c r="G1077" s="50" t="s">
        <v>478</v>
      </c>
      <c r="H1077" s="52">
        <v>41380</v>
      </c>
      <c r="I1077" s="50" t="s">
        <v>61</v>
      </c>
      <c r="J1077" s="50" t="s">
        <v>6</v>
      </c>
      <c r="K1077" s="50" t="s">
        <v>36</v>
      </c>
      <c r="L1077" s="51">
        <v>2629.7676477499999</v>
      </c>
      <c r="M1077" s="51">
        <v>432563.81542900001</v>
      </c>
      <c r="N1077" s="51">
        <v>9.9303385144499998</v>
      </c>
      <c r="O1077" s="51">
        <v>9.91</v>
      </c>
    </row>
    <row r="1078" spans="1:15" x14ac:dyDescent="0.25">
      <c r="A1078" s="50">
        <v>1077</v>
      </c>
      <c r="B1078" s="51">
        <v>11745</v>
      </c>
      <c r="C1078" s="51">
        <v>11745</v>
      </c>
      <c r="D1078" s="51">
        <v>50.44</v>
      </c>
      <c r="E1078" s="50" t="s">
        <v>167</v>
      </c>
      <c r="F1078" s="50" t="s">
        <v>350</v>
      </c>
      <c r="G1078" s="50" t="s">
        <v>478</v>
      </c>
      <c r="H1078" s="52">
        <v>41380</v>
      </c>
      <c r="I1078" s="50" t="s">
        <v>61</v>
      </c>
      <c r="J1078" s="50" t="s">
        <v>6</v>
      </c>
      <c r="K1078" s="50" t="s">
        <v>36</v>
      </c>
      <c r="L1078" s="51">
        <v>1161.4412179599999</v>
      </c>
      <c r="M1078" s="51">
        <v>22326.596086699999</v>
      </c>
      <c r="N1078" s="51">
        <v>0.51255016972900003</v>
      </c>
      <c r="O1078" s="51">
        <v>0.51255016972900003</v>
      </c>
    </row>
    <row r="1079" spans="1:15" x14ac:dyDescent="0.25">
      <c r="A1079" s="50">
        <v>1078</v>
      </c>
      <c r="B1079" s="51">
        <v>11746</v>
      </c>
      <c r="C1079" s="51">
        <v>11746</v>
      </c>
      <c r="D1079" s="51">
        <v>29.62</v>
      </c>
      <c r="E1079" s="50" t="s">
        <v>167</v>
      </c>
      <c r="F1079" s="50" t="s">
        <v>350</v>
      </c>
      <c r="G1079" s="50" t="s">
        <v>478</v>
      </c>
      <c r="H1079" s="52">
        <v>41380</v>
      </c>
      <c r="I1079" s="50" t="s">
        <v>61</v>
      </c>
      <c r="J1079" s="50" t="s">
        <v>6</v>
      </c>
      <c r="K1079" s="50" t="s">
        <v>36</v>
      </c>
      <c r="L1079" s="51">
        <v>4603.6939007399997</v>
      </c>
      <c r="M1079" s="51">
        <v>797725.76771299995</v>
      </c>
      <c r="N1079" s="51">
        <v>18.3133369749</v>
      </c>
      <c r="O1079" s="51">
        <v>18.3133369749</v>
      </c>
    </row>
    <row r="1080" spans="1:15" x14ac:dyDescent="0.25">
      <c r="A1080" s="50">
        <v>1079</v>
      </c>
      <c r="B1080" s="51">
        <v>11747</v>
      </c>
      <c r="C1080" s="51">
        <v>11747</v>
      </c>
      <c r="D1080" s="51">
        <v>9.67</v>
      </c>
      <c r="E1080" s="50" t="s">
        <v>167</v>
      </c>
      <c r="F1080" s="50" t="s">
        <v>350</v>
      </c>
      <c r="G1080" s="50" t="s">
        <v>478</v>
      </c>
      <c r="H1080" s="52">
        <v>41380</v>
      </c>
      <c r="I1080" s="50" t="s">
        <v>61</v>
      </c>
      <c r="J1080" s="50" t="s">
        <v>6</v>
      </c>
      <c r="K1080" s="50" t="s">
        <v>36</v>
      </c>
      <c r="L1080" s="51">
        <v>3213.9760701300002</v>
      </c>
      <c r="M1080" s="51">
        <v>422071.83664599998</v>
      </c>
      <c r="N1080" s="51">
        <v>9.6894748608299999</v>
      </c>
      <c r="O1080" s="51">
        <v>9.67</v>
      </c>
    </row>
    <row r="1081" spans="1:15" x14ac:dyDescent="0.25">
      <c r="A1081" s="50">
        <v>1080</v>
      </c>
      <c r="B1081" s="51">
        <v>11748</v>
      </c>
      <c r="C1081" s="51">
        <v>11748</v>
      </c>
      <c r="D1081" s="51">
        <v>16.170000000000002</v>
      </c>
      <c r="E1081" s="50" t="s">
        <v>167</v>
      </c>
      <c r="F1081" s="50" t="s">
        <v>350</v>
      </c>
      <c r="G1081" s="50" t="s">
        <v>478</v>
      </c>
      <c r="H1081" s="52">
        <v>41380</v>
      </c>
      <c r="I1081" s="50" t="s">
        <v>61</v>
      </c>
      <c r="J1081" s="50" t="s">
        <v>6</v>
      </c>
      <c r="K1081" s="50" t="s">
        <v>36</v>
      </c>
      <c r="L1081" s="51">
        <v>4897.3245767199996</v>
      </c>
      <c r="M1081" s="51">
        <v>467735.290209</v>
      </c>
      <c r="N1081" s="51">
        <v>10.737767703299999</v>
      </c>
      <c r="O1081" s="51">
        <v>10.737767703299999</v>
      </c>
    </row>
    <row r="1082" spans="1:15" x14ac:dyDescent="0.25">
      <c r="A1082" s="50">
        <v>1081</v>
      </c>
      <c r="B1082" s="51">
        <v>11749</v>
      </c>
      <c r="C1082" s="51">
        <v>11749</v>
      </c>
      <c r="D1082" s="51">
        <v>4.88</v>
      </c>
      <c r="E1082" s="50" t="s">
        <v>167</v>
      </c>
      <c r="F1082" s="50" t="s">
        <v>350</v>
      </c>
      <c r="G1082" s="50" t="s">
        <v>478</v>
      </c>
      <c r="H1082" s="52">
        <v>41380</v>
      </c>
      <c r="I1082" s="50" t="s">
        <v>61</v>
      </c>
      <c r="J1082" s="50" t="s">
        <v>6</v>
      </c>
      <c r="K1082" s="50" t="s">
        <v>36</v>
      </c>
      <c r="L1082" s="51">
        <v>2611.66334052</v>
      </c>
      <c r="M1082" s="51">
        <v>213067.06495100001</v>
      </c>
      <c r="N1082" s="51">
        <v>4.8913663274100001</v>
      </c>
      <c r="O1082" s="51">
        <v>4.88</v>
      </c>
    </row>
    <row r="1083" spans="1:15" x14ac:dyDescent="0.25">
      <c r="A1083" s="50">
        <v>1082</v>
      </c>
      <c r="B1083" s="51">
        <v>11750</v>
      </c>
      <c r="C1083" s="51">
        <v>11750</v>
      </c>
      <c r="D1083" s="51">
        <v>9.9499999999999993</v>
      </c>
      <c r="E1083" s="50" t="s">
        <v>167</v>
      </c>
      <c r="F1083" s="50" t="s">
        <v>350</v>
      </c>
      <c r="G1083" s="50" t="s">
        <v>478</v>
      </c>
      <c r="H1083" s="52">
        <v>41380</v>
      </c>
      <c r="I1083" s="50" t="s">
        <v>61</v>
      </c>
      <c r="J1083" s="50" t="s">
        <v>6</v>
      </c>
      <c r="K1083" s="50" t="s">
        <v>36</v>
      </c>
      <c r="L1083" s="51">
        <v>586.56383952900001</v>
      </c>
      <c r="M1083" s="51">
        <v>10471.141538</v>
      </c>
      <c r="N1083" s="51">
        <v>0.240385294369</v>
      </c>
      <c r="O1083" s="51">
        <v>0.240385294369</v>
      </c>
    </row>
    <row r="1084" spans="1:15" x14ac:dyDescent="0.25">
      <c r="A1084" s="50">
        <v>1083</v>
      </c>
      <c r="B1084" s="51">
        <v>11751</v>
      </c>
      <c r="C1084" s="51">
        <v>11751</v>
      </c>
      <c r="D1084" s="51">
        <v>4.6500000000000004</v>
      </c>
      <c r="E1084" s="50" t="s">
        <v>167</v>
      </c>
      <c r="F1084" s="50" t="s">
        <v>350</v>
      </c>
      <c r="G1084" s="50" t="s">
        <v>478</v>
      </c>
      <c r="H1084" s="52">
        <v>41380</v>
      </c>
      <c r="I1084" s="50" t="s">
        <v>61</v>
      </c>
      <c r="J1084" s="50" t="s">
        <v>6</v>
      </c>
      <c r="K1084" s="50" t="s">
        <v>36</v>
      </c>
      <c r="L1084" s="51">
        <v>1892.01363133</v>
      </c>
      <c r="M1084" s="51">
        <v>203206.858775</v>
      </c>
      <c r="N1084" s="51">
        <v>4.6650062351799999</v>
      </c>
      <c r="O1084" s="51">
        <v>4.6500000000000004</v>
      </c>
    </row>
    <row r="1085" spans="1:15" x14ac:dyDescent="0.25">
      <c r="A1085" s="50">
        <v>1084</v>
      </c>
      <c r="B1085" s="51">
        <v>11752</v>
      </c>
      <c r="C1085" s="51">
        <v>11752</v>
      </c>
      <c r="D1085" s="51">
        <v>9.91</v>
      </c>
      <c r="E1085" s="50" t="s">
        <v>167</v>
      </c>
      <c r="F1085" s="50" t="s">
        <v>350</v>
      </c>
      <c r="G1085" s="50" t="s">
        <v>478</v>
      </c>
      <c r="H1085" s="52">
        <v>41380</v>
      </c>
      <c r="I1085" s="50" t="s">
        <v>61</v>
      </c>
      <c r="J1085" s="50" t="s">
        <v>6</v>
      </c>
      <c r="K1085" s="50" t="s">
        <v>36</v>
      </c>
      <c r="L1085" s="51">
        <v>2629.4178842299998</v>
      </c>
      <c r="M1085" s="51">
        <v>432392.12748199998</v>
      </c>
      <c r="N1085" s="51">
        <v>9.9263970857500006</v>
      </c>
      <c r="O1085" s="51">
        <v>9.91</v>
      </c>
    </row>
    <row r="1086" spans="1:15" x14ac:dyDescent="0.25">
      <c r="A1086" s="50">
        <v>1085</v>
      </c>
      <c r="B1086" s="51">
        <v>11814</v>
      </c>
      <c r="C1086" s="51">
        <v>11814</v>
      </c>
      <c r="D1086" s="51">
        <v>349</v>
      </c>
      <c r="E1086" s="50" t="s">
        <v>167</v>
      </c>
      <c r="F1086" s="50" t="s">
        <v>182</v>
      </c>
      <c r="G1086" s="50" t="s">
        <v>479</v>
      </c>
      <c r="H1086" s="52">
        <v>41401</v>
      </c>
      <c r="I1086" s="50" t="s">
        <v>61</v>
      </c>
      <c r="J1086" s="50" t="s">
        <v>6</v>
      </c>
      <c r="K1086" s="50" t="s">
        <v>36</v>
      </c>
      <c r="L1086" s="51">
        <v>34173.888867200003</v>
      </c>
      <c r="M1086" s="51">
        <v>16268512.8915</v>
      </c>
      <c r="N1086" s="51">
        <v>373.47515991199998</v>
      </c>
      <c r="O1086" s="51">
        <v>349</v>
      </c>
    </row>
    <row r="1087" spans="1:15" x14ac:dyDescent="0.25">
      <c r="A1087" s="50">
        <v>1086</v>
      </c>
      <c r="B1087" s="51">
        <v>11815</v>
      </c>
      <c r="C1087" s="51">
        <v>11815</v>
      </c>
      <c r="D1087" s="51">
        <v>30.97</v>
      </c>
      <c r="E1087" s="50" t="s">
        <v>167</v>
      </c>
      <c r="F1087" s="50" t="s">
        <v>182</v>
      </c>
      <c r="G1087" s="50" t="s">
        <v>214</v>
      </c>
      <c r="H1087" s="52">
        <v>41401</v>
      </c>
      <c r="I1087" s="50" t="s">
        <v>61</v>
      </c>
      <c r="J1087" s="50" t="s">
        <v>6</v>
      </c>
      <c r="K1087" s="50" t="s">
        <v>36</v>
      </c>
      <c r="L1087" s="51">
        <v>6628.3379625999996</v>
      </c>
      <c r="M1087" s="51">
        <v>1361273.7385</v>
      </c>
      <c r="N1087" s="51">
        <v>31.2506699636</v>
      </c>
      <c r="O1087" s="51">
        <v>30.97</v>
      </c>
    </row>
    <row r="1088" spans="1:15" x14ac:dyDescent="0.25">
      <c r="A1088" s="50">
        <v>1087</v>
      </c>
      <c r="B1088" s="51">
        <v>11818</v>
      </c>
      <c r="C1088" s="51">
        <v>11818</v>
      </c>
      <c r="D1088" s="51">
        <v>58.06</v>
      </c>
      <c r="E1088" s="50" t="s">
        <v>167</v>
      </c>
      <c r="F1088" s="50" t="s">
        <v>182</v>
      </c>
      <c r="G1088" s="50" t="s">
        <v>214</v>
      </c>
      <c r="H1088" s="52">
        <v>41404</v>
      </c>
      <c r="I1088" s="50" t="s">
        <v>61</v>
      </c>
      <c r="J1088" s="50" t="s">
        <v>6</v>
      </c>
      <c r="K1088" s="50" t="s">
        <v>36</v>
      </c>
      <c r="L1088" s="51">
        <v>7250.9226076499999</v>
      </c>
      <c r="M1088" s="51">
        <v>2534617.0622100001</v>
      </c>
      <c r="N1088" s="51">
        <v>58.187033992499998</v>
      </c>
      <c r="O1088" s="51">
        <v>58.06</v>
      </c>
    </row>
    <row r="1089" spans="1:15" x14ac:dyDescent="0.25">
      <c r="A1089" s="50">
        <v>1088</v>
      </c>
      <c r="B1089" s="51">
        <v>11820</v>
      </c>
      <c r="C1089" s="51">
        <v>11820</v>
      </c>
      <c r="D1089" s="51">
        <v>36.950000000000003</v>
      </c>
      <c r="E1089" s="50" t="s">
        <v>167</v>
      </c>
      <c r="F1089" s="50" t="s">
        <v>182</v>
      </c>
      <c r="G1089" s="50" t="s">
        <v>214</v>
      </c>
      <c r="H1089" s="52">
        <v>41401</v>
      </c>
      <c r="I1089" s="50" t="s">
        <v>61</v>
      </c>
      <c r="J1089" s="50" t="s">
        <v>6</v>
      </c>
      <c r="K1089" s="50" t="s">
        <v>36</v>
      </c>
      <c r="L1089" s="51">
        <v>5538.9588219300003</v>
      </c>
      <c r="M1089" s="51">
        <v>1613783.5615999999</v>
      </c>
      <c r="N1089" s="51">
        <v>37.047521045800003</v>
      </c>
      <c r="O1089" s="51">
        <v>36.950000000000003</v>
      </c>
    </row>
    <row r="1090" spans="1:15" x14ac:dyDescent="0.25">
      <c r="A1090" s="50">
        <v>1089</v>
      </c>
      <c r="B1090" s="51">
        <v>11821</v>
      </c>
      <c r="C1090" s="51">
        <v>11821</v>
      </c>
      <c r="D1090" s="51">
        <v>3</v>
      </c>
      <c r="E1090" s="50" t="s">
        <v>167</v>
      </c>
      <c r="F1090" s="50" t="s">
        <v>182</v>
      </c>
      <c r="G1090" s="50" t="s">
        <v>214</v>
      </c>
      <c r="H1090" s="52">
        <v>41401</v>
      </c>
      <c r="I1090" s="50" t="s">
        <v>61</v>
      </c>
      <c r="J1090" s="50" t="s">
        <v>6</v>
      </c>
      <c r="K1090" s="50" t="s">
        <v>36</v>
      </c>
      <c r="L1090" s="51">
        <v>2681.8033862699999</v>
      </c>
      <c r="M1090" s="51">
        <v>449191.40848099999</v>
      </c>
      <c r="N1090" s="51">
        <v>10.3120570535</v>
      </c>
      <c r="O1090" s="51">
        <v>3</v>
      </c>
    </row>
    <row r="1091" spans="1:15" x14ac:dyDescent="0.25">
      <c r="A1091" s="50">
        <v>1090</v>
      </c>
      <c r="B1091" s="51">
        <v>11824</v>
      </c>
      <c r="C1091" s="51">
        <v>11824</v>
      </c>
      <c r="D1091" s="51">
        <v>6.55</v>
      </c>
      <c r="E1091" s="50" t="s">
        <v>167</v>
      </c>
      <c r="F1091" s="50" t="s">
        <v>182</v>
      </c>
      <c r="G1091" s="50" t="s">
        <v>214</v>
      </c>
      <c r="H1091" s="52">
        <v>41401</v>
      </c>
      <c r="I1091" s="50" t="s">
        <v>61</v>
      </c>
      <c r="J1091" s="50" t="s">
        <v>6</v>
      </c>
      <c r="K1091" s="50" t="s">
        <v>36</v>
      </c>
      <c r="L1091" s="51">
        <v>2379.9469080399999</v>
      </c>
      <c r="M1091" s="51">
        <v>285829.62395699997</v>
      </c>
      <c r="N1091" s="51">
        <v>6.5617715169700004</v>
      </c>
      <c r="O1091" s="51">
        <v>6.55</v>
      </c>
    </row>
    <row r="1092" spans="1:15" x14ac:dyDescent="0.25">
      <c r="A1092" s="50">
        <v>1091</v>
      </c>
      <c r="B1092" s="51">
        <v>11825</v>
      </c>
      <c r="C1092" s="51">
        <v>11825</v>
      </c>
      <c r="D1092" s="51">
        <v>14.31</v>
      </c>
      <c r="E1092" s="50" t="s">
        <v>167</v>
      </c>
      <c r="F1092" s="50" t="s">
        <v>182</v>
      </c>
      <c r="G1092" s="50" t="s">
        <v>214</v>
      </c>
      <c r="H1092" s="52">
        <v>41401</v>
      </c>
      <c r="I1092" s="50" t="s">
        <v>61</v>
      </c>
      <c r="J1092" s="50" t="s">
        <v>6</v>
      </c>
      <c r="K1092" s="50" t="s">
        <v>36</v>
      </c>
      <c r="L1092" s="51">
        <v>3751.89506016</v>
      </c>
      <c r="M1092" s="51">
        <v>668606.54744700005</v>
      </c>
      <c r="N1092" s="51">
        <v>15.3491556906</v>
      </c>
      <c r="O1092" s="51">
        <v>14.31</v>
      </c>
    </row>
    <row r="1093" spans="1:15" x14ac:dyDescent="0.25">
      <c r="A1093" s="50">
        <v>1092</v>
      </c>
      <c r="B1093" s="51">
        <v>11826</v>
      </c>
      <c r="C1093" s="51">
        <v>11826</v>
      </c>
      <c r="D1093" s="51">
        <v>33.39</v>
      </c>
      <c r="E1093" s="50" t="s">
        <v>167</v>
      </c>
      <c r="F1093" s="50" t="s">
        <v>182</v>
      </c>
      <c r="G1093" s="50" t="s">
        <v>214</v>
      </c>
      <c r="H1093" s="52">
        <v>41401</v>
      </c>
      <c r="I1093" s="50" t="s">
        <v>61</v>
      </c>
      <c r="J1093" s="50" t="s">
        <v>6</v>
      </c>
      <c r="K1093" s="50" t="s">
        <v>36</v>
      </c>
      <c r="L1093" s="51">
        <v>6039.2190316599999</v>
      </c>
      <c r="M1093" s="51">
        <v>1504760.6500500001</v>
      </c>
      <c r="N1093" s="51">
        <v>34.544689373399997</v>
      </c>
      <c r="O1093" s="51">
        <v>33.39</v>
      </c>
    </row>
    <row r="1094" spans="1:15" x14ac:dyDescent="0.25">
      <c r="A1094" s="50">
        <v>1093</v>
      </c>
      <c r="B1094" s="51">
        <v>11827</v>
      </c>
      <c r="C1094" s="51">
        <v>11827</v>
      </c>
      <c r="D1094" s="51">
        <v>38.549999999999997</v>
      </c>
      <c r="E1094" s="50" t="s">
        <v>167</v>
      </c>
      <c r="F1094" s="50" t="s">
        <v>182</v>
      </c>
      <c r="G1094" s="50" t="s">
        <v>214</v>
      </c>
      <c r="H1094" s="52">
        <v>41401</v>
      </c>
      <c r="I1094" s="50" t="s">
        <v>61</v>
      </c>
      <c r="J1094" s="50" t="s">
        <v>6</v>
      </c>
      <c r="K1094" s="50" t="s">
        <v>36</v>
      </c>
      <c r="L1094" s="51">
        <v>5187.8206304300002</v>
      </c>
      <c r="M1094" s="51">
        <v>1681179.3334300001</v>
      </c>
      <c r="N1094" s="51">
        <v>38.594721261899998</v>
      </c>
      <c r="O1094" s="51">
        <v>38.549999999999997</v>
      </c>
    </row>
    <row r="1095" spans="1:15" x14ac:dyDescent="0.25">
      <c r="A1095" s="50">
        <v>1094</v>
      </c>
      <c r="B1095" s="51">
        <v>11831</v>
      </c>
      <c r="C1095" s="51">
        <v>11831</v>
      </c>
      <c r="D1095" s="51">
        <v>21.2</v>
      </c>
      <c r="E1095" s="50" t="s">
        <v>167</v>
      </c>
      <c r="F1095" s="50" t="s">
        <v>182</v>
      </c>
      <c r="G1095" s="50" t="s">
        <v>214</v>
      </c>
      <c r="H1095" s="52">
        <v>41401</v>
      </c>
      <c r="I1095" s="50" t="s">
        <v>61</v>
      </c>
      <c r="J1095" s="50" t="s">
        <v>6</v>
      </c>
      <c r="K1095" s="50" t="s">
        <v>36</v>
      </c>
      <c r="L1095" s="51">
        <v>4327.1305943099997</v>
      </c>
      <c r="M1095" s="51">
        <v>919816.93456299999</v>
      </c>
      <c r="N1095" s="51">
        <v>21.116175708</v>
      </c>
      <c r="O1095" s="51">
        <v>21.116175708</v>
      </c>
    </row>
    <row r="1096" spans="1:15" x14ac:dyDescent="0.25">
      <c r="A1096" s="50">
        <v>1095</v>
      </c>
      <c r="B1096" s="51">
        <v>11832</v>
      </c>
      <c r="C1096" s="51">
        <v>11832</v>
      </c>
      <c r="D1096" s="51">
        <v>60.73</v>
      </c>
      <c r="E1096" s="50" t="s">
        <v>167</v>
      </c>
      <c r="F1096" s="50" t="s">
        <v>182</v>
      </c>
      <c r="G1096" s="50" t="s">
        <v>214</v>
      </c>
      <c r="H1096" s="52">
        <v>41401</v>
      </c>
      <c r="I1096" s="50" t="s">
        <v>61</v>
      </c>
      <c r="J1096" s="50" t="s">
        <v>6</v>
      </c>
      <c r="K1096" s="50" t="s">
        <v>36</v>
      </c>
      <c r="L1096" s="51">
        <v>8420.7802208600006</v>
      </c>
      <c r="M1096" s="51">
        <v>2656464.2501099999</v>
      </c>
      <c r="N1096" s="51">
        <v>60.9842717171</v>
      </c>
      <c r="O1096" s="51">
        <v>60.73</v>
      </c>
    </row>
    <row r="1097" spans="1:15" x14ac:dyDescent="0.25">
      <c r="A1097" s="50">
        <v>1096</v>
      </c>
      <c r="B1097" s="51">
        <v>11833</v>
      </c>
      <c r="C1097" s="51">
        <v>11833</v>
      </c>
      <c r="D1097" s="51">
        <v>63</v>
      </c>
      <c r="E1097" s="50" t="s">
        <v>167</v>
      </c>
      <c r="F1097" s="50" t="s">
        <v>182</v>
      </c>
      <c r="G1097" s="50" t="s">
        <v>214</v>
      </c>
      <c r="H1097" s="52">
        <v>41401</v>
      </c>
      <c r="I1097" s="50" t="s">
        <v>61</v>
      </c>
      <c r="J1097" s="50" t="s">
        <v>6</v>
      </c>
      <c r="K1097" s="50" t="s">
        <v>36</v>
      </c>
      <c r="L1097" s="51">
        <v>8319.0191044300009</v>
      </c>
      <c r="M1097" s="51">
        <v>3494734.9683500002</v>
      </c>
      <c r="N1097" s="51">
        <v>80.228396403399998</v>
      </c>
      <c r="O1097" s="51">
        <v>63</v>
      </c>
    </row>
    <row r="1098" spans="1:15" x14ac:dyDescent="0.25">
      <c r="A1098" s="50">
        <v>1097</v>
      </c>
      <c r="B1098" s="51">
        <v>11834</v>
      </c>
      <c r="C1098" s="51">
        <v>11834</v>
      </c>
      <c r="D1098" s="51">
        <v>131.16999999999999</v>
      </c>
      <c r="E1098" s="50" t="s">
        <v>167</v>
      </c>
      <c r="F1098" s="50" t="s">
        <v>182</v>
      </c>
      <c r="G1098" s="50" t="s">
        <v>214</v>
      </c>
      <c r="H1098" s="52">
        <v>41401</v>
      </c>
      <c r="I1098" s="50" t="s">
        <v>61</v>
      </c>
      <c r="J1098" s="50" t="s">
        <v>6</v>
      </c>
      <c r="K1098" s="50" t="s">
        <v>36</v>
      </c>
      <c r="L1098" s="51">
        <v>10662.760604999999</v>
      </c>
      <c r="M1098" s="51">
        <v>5727470.6188500002</v>
      </c>
      <c r="N1098" s="51">
        <v>131.485159063</v>
      </c>
      <c r="O1098" s="51">
        <v>131.16999999999999</v>
      </c>
    </row>
    <row r="1099" spans="1:15" x14ac:dyDescent="0.25">
      <c r="A1099" s="50">
        <v>1098</v>
      </c>
      <c r="B1099" s="51">
        <v>11835</v>
      </c>
      <c r="C1099" s="51">
        <v>11835</v>
      </c>
      <c r="D1099" s="51">
        <v>36.92</v>
      </c>
      <c r="E1099" s="50" t="s">
        <v>167</v>
      </c>
      <c r="F1099" s="50" t="s">
        <v>182</v>
      </c>
      <c r="G1099" s="50" t="s">
        <v>214</v>
      </c>
      <c r="H1099" s="52">
        <v>41401</v>
      </c>
      <c r="I1099" s="50" t="s">
        <v>61</v>
      </c>
      <c r="J1099" s="50" t="s">
        <v>6</v>
      </c>
      <c r="K1099" s="50" t="s">
        <v>36</v>
      </c>
      <c r="L1099" s="51">
        <v>5094.9211133500003</v>
      </c>
      <c r="M1099" s="51">
        <v>1612237.4375199999</v>
      </c>
      <c r="N1099" s="51">
        <v>37.012026779000003</v>
      </c>
      <c r="O1099" s="51">
        <v>36.92</v>
      </c>
    </row>
    <row r="1100" spans="1:15" x14ac:dyDescent="0.25">
      <c r="A1100" s="50">
        <v>1099</v>
      </c>
      <c r="B1100" s="51">
        <v>11836</v>
      </c>
      <c r="C1100" s="51">
        <v>11836</v>
      </c>
      <c r="D1100" s="51">
        <v>38.380000000000003</v>
      </c>
      <c r="E1100" s="50" t="s">
        <v>167</v>
      </c>
      <c r="F1100" s="50" t="s">
        <v>182</v>
      </c>
      <c r="G1100" s="50" t="s">
        <v>214</v>
      </c>
      <c r="H1100" s="52">
        <v>41401</v>
      </c>
      <c r="I1100" s="50" t="s">
        <v>61</v>
      </c>
      <c r="J1100" s="50" t="s">
        <v>6</v>
      </c>
      <c r="K1100" s="50" t="s">
        <v>36</v>
      </c>
      <c r="L1100" s="51">
        <v>4582.8661428599999</v>
      </c>
      <c r="M1100" s="51">
        <v>851719.40499900002</v>
      </c>
      <c r="N1100" s="51">
        <v>19.552865286700001</v>
      </c>
      <c r="O1100" s="51">
        <v>19.552865286700001</v>
      </c>
    </row>
    <row r="1101" spans="1:15" x14ac:dyDescent="0.25">
      <c r="A1101" s="50">
        <v>1100</v>
      </c>
      <c r="B1101" s="51">
        <v>11837</v>
      </c>
      <c r="C1101" s="51">
        <v>11837</v>
      </c>
      <c r="D1101" s="51">
        <v>60.75</v>
      </c>
      <c r="E1101" s="50" t="s">
        <v>167</v>
      </c>
      <c r="F1101" s="50" t="s">
        <v>182</v>
      </c>
      <c r="G1101" s="50" t="s">
        <v>214</v>
      </c>
      <c r="H1101" s="52">
        <v>41401</v>
      </c>
      <c r="I1101" s="50" t="s">
        <v>61</v>
      </c>
      <c r="J1101" s="50" t="s">
        <v>6</v>
      </c>
      <c r="K1101" s="50" t="s">
        <v>36</v>
      </c>
      <c r="L1101" s="51">
        <v>8244.57690138</v>
      </c>
      <c r="M1101" s="51">
        <v>2939005.4474599999</v>
      </c>
      <c r="N1101" s="51">
        <v>67.470551044900006</v>
      </c>
      <c r="O1101" s="51">
        <v>60.75</v>
      </c>
    </row>
    <row r="1102" spans="1:15" x14ac:dyDescent="0.25">
      <c r="A1102" s="50">
        <v>1101</v>
      </c>
      <c r="B1102" s="51">
        <v>11838</v>
      </c>
      <c r="C1102" s="51">
        <v>11838</v>
      </c>
      <c r="D1102" s="51">
        <v>197.72</v>
      </c>
      <c r="E1102" s="50" t="s">
        <v>167</v>
      </c>
      <c r="F1102" s="50" t="s">
        <v>182</v>
      </c>
      <c r="G1102" s="50" t="s">
        <v>214</v>
      </c>
      <c r="H1102" s="52">
        <v>41401</v>
      </c>
      <c r="I1102" s="50" t="s">
        <v>61</v>
      </c>
      <c r="J1102" s="50" t="s">
        <v>6</v>
      </c>
      <c r="K1102" s="50" t="s">
        <v>36</v>
      </c>
      <c r="L1102" s="51">
        <v>15635.5912553</v>
      </c>
      <c r="M1102" s="51">
        <v>8474127.5477900002</v>
      </c>
      <c r="N1102" s="51">
        <v>194.53997806300001</v>
      </c>
      <c r="O1102" s="51">
        <v>194.53997806300001</v>
      </c>
    </row>
    <row r="1103" spans="1:15" x14ac:dyDescent="0.25">
      <c r="A1103" s="50">
        <v>1102</v>
      </c>
      <c r="B1103" s="51">
        <v>11839</v>
      </c>
      <c r="C1103" s="51">
        <v>11839</v>
      </c>
      <c r="D1103" s="51">
        <v>40</v>
      </c>
      <c r="E1103" s="50" t="s">
        <v>167</v>
      </c>
      <c r="F1103" s="50" t="s">
        <v>182</v>
      </c>
      <c r="G1103" s="50" t="s">
        <v>214</v>
      </c>
      <c r="H1103" s="52">
        <v>41401</v>
      </c>
      <c r="I1103" s="50" t="s">
        <v>61</v>
      </c>
      <c r="J1103" s="50" t="s">
        <v>6</v>
      </c>
      <c r="K1103" s="50" t="s">
        <v>36</v>
      </c>
      <c r="L1103" s="51">
        <v>5297.3400591999998</v>
      </c>
      <c r="M1103" s="51">
        <v>1753642.2390600001</v>
      </c>
      <c r="N1103" s="51">
        <v>40.258247329</v>
      </c>
      <c r="O1103" s="51">
        <v>40</v>
      </c>
    </row>
    <row r="1104" spans="1:15" x14ac:dyDescent="0.25">
      <c r="A1104" s="50">
        <v>1103</v>
      </c>
      <c r="B1104" s="51">
        <v>11840</v>
      </c>
      <c r="C1104" s="51">
        <v>11840</v>
      </c>
      <c r="D1104" s="51">
        <v>4.5</v>
      </c>
      <c r="E1104" s="50" t="s">
        <v>167</v>
      </c>
      <c r="F1104" s="50" t="s">
        <v>182</v>
      </c>
      <c r="G1104" s="50" t="s">
        <v>214</v>
      </c>
      <c r="H1104" s="52">
        <v>41401</v>
      </c>
      <c r="I1104" s="50" t="s">
        <v>61</v>
      </c>
      <c r="J1104" s="50" t="s">
        <v>6</v>
      </c>
      <c r="K1104" s="50" t="s">
        <v>36</v>
      </c>
      <c r="L1104" s="51">
        <v>2037.8123876699999</v>
      </c>
      <c r="M1104" s="51">
        <v>201019.925968</v>
      </c>
      <c r="N1104" s="51">
        <v>4.6148009653499997</v>
      </c>
      <c r="O1104" s="51">
        <v>4.5</v>
      </c>
    </row>
    <row r="1105" spans="1:15" x14ac:dyDescent="0.25">
      <c r="A1105" s="50">
        <v>1104</v>
      </c>
      <c r="B1105" s="51">
        <v>11841</v>
      </c>
      <c r="C1105" s="51">
        <v>11841</v>
      </c>
      <c r="D1105" s="51">
        <v>23.75</v>
      </c>
      <c r="E1105" s="50" t="s">
        <v>167</v>
      </c>
      <c r="F1105" s="50" t="s">
        <v>182</v>
      </c>
      <c r="G1105" s="50" t="s">
        <v>214</v>
      </c>
      <c r="H1105" s="52">
        <v>41401</v>
      </c>
      <c r="I1105" s="50" t="s">
        <v>61</v>
      </c>
      <c r="J1105" s="50" t="s">
        <v>6</v>
      </c>
      <c r="K1105" s="50" t="s">
        <v>36</v>
      </c>
      <c r="L1105" s="51">
        <v>4121.1934583800003</v>
      </c>
      <c r="M1105" s="51">
        <v>1036988.90332</v>
      </c>
      <c r="N1105" s="51">
        <v>23.806084740300001</v>
      </c>
      <c r="O1105" s="51">
        <v>23.75</v>
      </c>
    </row>
    <row r="1106" spans="1:15" x14ac:dyDescent="0.25">
      <c r="A1106" s="50">
        <v>1105</v>
      </c>
      <c r="B1106" s="51">
        <v>11842</v>
      </c>
      <c r="C1106" s="51">
        <v>11842</v>
      </c>
      <c r="D1106" s="51">
        <v>82.22</v>
      </c>
      <c r="E1106" s="50" t="s">
        <v>167</v>
      </c>
      <c r="F1106" s="50" t="s">
        <v>182</v>
      </c>
      <c r="G1106" s="50" t="s">
        <v>214</v>
      </c>
      <c r="H1106" s="52">
        <v>41401</v>
      </c>
      <c r="I1106" s="50" t="s">
        <v>61</v>
      </c>
      <c r="J1106" s="50" t="s">
        <v>6</v>
      </c>
      <c r="K1106" s="50" t="s">
        <v>36</v>
      </c>
      <c r="L1106" s="51">
        <v>10237.4857651</v>
      </c>
      <c r="M1106" s="51">
        <v>3618234.97554</v>
      </c>
      <c r="N1106" s="51">
        <v>83.063577789700005</v>
      </c>
      <c r="O1106" s="51">
        <v>82.22</v>
      </c>
    </row>
    <row r="1107" spans="1:15" x14ac:dyDescent="0.25">
      <c r="A1107" s="50">
        <v>1106</v>
      </c>
      <c r="B1107" s="51">
        <v>11843</v>
      </c>
      <c r="C1107" s="51">
        <v>11843</v>
      </c>
      <c r="D1107" s="51">
        <v>28.87</v>
      </c>
      <c r="E1107" s="50" t="s">
        <v>167</v>
      </c>
      <c r="F1107" s="50" t="s">
        <v>182</v>
      </c>
      <c r="G1107" s="50" t="s">
        <v>214</v>
      </c>
      <c r="H1107" s="52">
        <v>41401</v>
      </c>
      <c r="I1107" s="50" t="s">
        <v>61</v>
      </c>
      <c r="J1107" s="50" t="s">
        <v>6</v>
      </c>
      <c r="K1107" s="50" t="s">
        <v>36</v>
      </c>
      <c r="L1107" s="51">
        <v>4766.4014943599996</v>
      </c>
      <c r="M1107" s="51">
        <v>1260701.6054</v>
      </c>
      <c r="N1107" s="51">
        <v>28.941842245699998</v>
      </c>
      <c r="O1107" s="51">
        <v>28.87</v>
      </c>
    </row>
    <row r="1108" spans="1:15" x14ac:dyDescent="0.25">
      <c r="A1108" s="50">
        <v>1107</v>
      </c>
      <c r="B1108" s="51">
        <v>11845</v>
      </c>
      <c r="C1108" s="51">
        <v>11845</v>
      </c>
      <c r="D1108" s="51">
        <v>37</v>
      </c>
      <c r="E1108" s="50" t="s">
        <v>167</v>
      </c>
      <c r="F1108" s="50" t="s">
        <v>182</v>
      </c>
      <c r="G1108" s="50" t="s">
        <v>214</v>
      </c>
      <c r="H1108" s="52">
        <v>41401</v>
      </c>
      <c r="I1108" s="50" t="s">
        <v>61</v>
      </c>
      <c r="J1108" s="50" t="s">
        <v>6</v>
      </c>
      <c r="K1108" s="50" t="s">
        <v>36</v>
      </c>
      <c r="L1108" s="51">
        <v>5176.0795877199998</v>
      </c>
      <c r="M1108" s="51">
        <v>1643622.33611</v>
      </c>
      <c r="N1108" s="51">
        <v>37.732527792100001</v>
      </c>
      <c r="O1108" s="51">
        <v>37</v>
      </c>
    </row>
    <row r="1109" spans="1:15" x14ac:dyDescent="0.25">
      <c r="A1109" s="50">
        <v>1108</v>
      </c>
      <c r="B1109" s="51">
        <v>11846</v>
      </c>
      <c r="C1109" s="51">
        <v>11846</v>
      </c>
      <c r="D1109" s="51">
        <v>181</v>
      </c>
      <c r="E1109" s="50" t="s">
        <v>167</v>
      </c>
      <c r="F1109" s="50" t="s">
        <v>182</v>
      </c>
      <c r="G1109" s="50" t="s">
        <v>214</v>
      </c>
      <c r="H1109" s="52">
        <v>41401</v>
      </c>
      <c r="I1109" s="50" t="s">
        <v>61</v>
      </c>
      <c r="J1109" s="50" t="s">
        <v>6</v>
      </c>
      <c r="K1109" s="50" t="s">
        <v>36</v>
      </c>
      <c r="L1109" s="51">
        <v>22292.140648100001</v>
      </c>
      <c r="M1109" s="51">
        <v>13685978.9846</v>
      </c>
      <c r="N1109" s="51">
        <v>314.18810212800003</v>
      </c>
      <c r="O1109" s="51">
        <v>181</v>
      </c>
    </row>
    <row r="1110" spans="1:15" x14ac:dyDescent="0.25">
      <c r="A1110" s="50">
        <v>1109</v>
      </c>
      <c r="B1110" s="51">
        <v>11848</v>
      </c>
      <c r="C1110" s="51">
        <v>11848</v>
      </c>
      <c r="D1110" s="51">
        <v>28.11</v>
      </c>
      <c r="E1110" s="50" t="s">
        <v>167</v>
      </c>
      <c r="F1110" s="50" t="s">
        <v>182</v>
      </c>
      <c r="G1110" s="50" t="s">
        <v>253</v>
      </c>
      <c r="H1110" s="52">
        <v>41401</v>
      </c>
      <c r="I1110" s="50" t="s">
        <v>61</v>
      </c>
      <c r="J1110" s="50" t="s">
        <v>6</v>
      </c>
      <c r="K1110" s="50" t="s">
        <v>36</v>
      </c>
      <c r="L1110" s="51">
        <v>2866.6425347999998</v>
      </c>
      <c r="M1110" s="51">
        <v>428706.84915600001</v>
      </c>
      <c r="N1110" s="51">
        <v>9.8417943982700002</v>
      </c>
      <c r="O1110" s="51">
        <v>9.8417943982700002</v>
      </c>
    </row>
    <row r="1111" spans="1:15" x14ac:dyDescent="0.25">
      <c r="A1111" s="50">
        <v>1110</v>
      </c>
      <c r="B1111" s="51">
        <v>11871</v>
      </c>
      <c r="C1111" s="51">
        <v>11871</v>
      </c>
      <c r="D1111" s="51">
        <v>6.5</v>
      </c>
      <c r="E1111" s="50" t="s">
        <v>167</v>
      </c>
      <c r="F1111" s="50" t="s">
        <v>350</v>
      </c>
      <c r="G1111" s="50" t="s">
        <v>480</v>
      </c>
      <c r="H1111" s="52">
        <v>41387</v>
      </c>
      <c r="I1111" s="50" t="s">
        <v>61</v>
      </c>
      <c r="J1111" s="50" t="s">
        <v>6</v>
      </c>
      <c r="K1111" s="50" t="s">
        <v>36</v>
      </c>
      <c r="L1111" s="51">
        <v>2795.9567194400001</v>
      </c>
      <c r="M1111" s="51">
        <v>422970.41892600001</v>
      </c>
      <c r="N1111" s="51">
        <v>9.7101035539999998</v>
      </c>
      <c r="O1111" s="51">
        <v>6.5</v>
      </c>
    </row>
    <row r="1112" spans="1:15" x14ac:dyDescent="0.25">
      <c r="A1112" s="50">
        <v>1111</v>
      </c>
      <c r="B1112" s="51">
        <v>11872</v>
      </c>
      <c r="C1112" s="51">
        <v>11872</v>
      </c>
      <c r="D1112" s="51">
        <v>15</v>
      </c>
      <c r="E1112" s="50" t="s">
        <v>167</v>
      </c>
      <c r="F1112" s="50" t="s">
        <v>350</v>
      </c>
      <c r="G1112" s="50" t="s">
        <v>481</v>
      </c>
      <c r="H1112" s="52">
        <v>41387</v>
      </c>
      <c r="I1112" s="50" t="s">
        <v>61</v>
      </c>
      <c r="J1112" s="50" t="s">
        <v>6</v>
      </c>
      <c r="K1112" s="50" t="s">
        <v>36</v>
      </c>
      <c r="L1112" s="51">
        <v>5060.0024414600002</v>
      </c>
      <c r="M1112" s="51">
        <v>697579.12476000004</v>
      </c>
      <c r="N1112" s="51">
        <v>16.014277205799999</v>
      </c>
      <c r="O1112" s="51">
        <v>15</v>
      </c>
    </row>
    <row r="1113" spans="1:15" x14ac:dyDescent="0.25">
      <c r="A1113" s="50">
        <v>1112</v>
      </c>
      <c r="B1113" s="51">
        <v>11873</v>
      </c>
      <c r="C1113" s="51">
        <v>11873</v>
      </c>
      <c r="D1113" s="51">
        <v>18</v>
      </c>
      <c r="E1113" s="50" t="s">
        <v>167</v>
      </c>
      <c r="F1113" s="50" t="s">
        <v>350</v>
      </c>
      <c r="G1113" s="50" t="s">
        <v>481</v>
      </c>
      <c r="H1113" s="52">
        <v>41387</v>
      </c>
      <c r="I1113" s="50" t="s">
        <v>61</v>
      </c>
      <c r="J1113" s="50" t="s">
        <v>6</v>
      </c>
      <c r="K1113" s="50" t="s">
        <v>36</v>
      </c>
      <c r="L1113" s="51">
        <v>3889.2559912699999</v>
      </c>
      <c r="M1113" s="51">
        <v>807243.58189899998</v>
      </c>
      <c r="N1113" s="51">
        <v>18.531836797099999</v>
      </c>
      <c r="O1113" s="51">
        <v>18</v>
      </c>
    </row>
    <row r="1114" spans="1:15" x14ac:dyDescent="0.25">
      <c r="A1114" s="50">
        <v>1113</v>
      </c>
      <c r="B1114" s="51">
        <v>11874</v>
      </c>
      <c r="C1114" s="51">
        <v>11874</v>
      </c>
      <c r="D1114" s="51">
        <v>60.19</v>
      </c>
      <c r="E1114" s="50" t="s">
        <v>167</v>
      </c>
      <c r="F1114" s="50" t="s">
        <v>350</v>
      </c>
      <c r="G1114" s="50" t="s">
        <v>481</v>
      </c>
      <c r="H1114" s="52">
        <v>41387</v>
      </c>
      <c r="I1114" s="50" t="s">
        <v>61</v>
      </c>
      <c r="J1114" s="50" t="s">
        <v>6</v>
      </c>
      <c r="K1114" s="50" t="s">
        <v>36</v>
      </c>
      <c r="L1114" s="51">
        <v>12032.231628199999</v>
      </c>
      <c r="M1114" s="51">
        <v>2627376.9899499998</v>
      </c>
      <c r="N1114" s="51">
        <v>60.316517435400002</v>
      </c>
      <c r="O1114" s="51">
        <v>60.19</v>
      </c>
    </row>
    <row r="1115" spans="1:15" x14ac:dyDescent="0.25">
      <c r="A1115" s="50">
        <v>1114</v>
      </c>
      <c r="B1115" s="51">
        <v>11875</v>
      </c>
      <c r="C1115" s="51">
        <v>11875</v>
      </c>
      <c r="D1115" s="51">
        <v>45</v>
      </c>
      <c r="E1115" s="50" t="s">
        <v>167</v>
      </c>
      <c r="F1115" s="50" t="s">
        <v>350</v>
      </c>
      <c r="G1115" s="50" t="s">
        <v>481</v>
      </c>
      <c r="H1115" s="52">
        <v>41387</v>
      </c>
      <c r="I1115" s="50" t="s">
        <v>61</v>
      </c>
      <c r="J1115" s="50" t="s">
        <v>6</v>
      </c>
      <c r="K1115" s="50" t="s">
        <v>36</v>
      </c>
      <c r="L1115" s="51">
        <v>6597.1427710799999</v>
      </c>
      <c r="M1115" s="51">
        <v>1958894.02098</v>
      </c>
      <c r="N1115" s="51">
        <v>44.970198727700001</v>
      </c>
      <c r="O1115" s="51">
        <v>44.970198727700001</v>
      </c>
    </row>
    <row r="1116" spans="1:15" x14ac:dyDescent="0.25">
      <c r="A1116" s="50">
        <v>1115</v>
      </c>
      <c r="B1116" s="51">
        <v>11876</v>
      </c>
      <c r="C1116" s="51">
        <v>11876</v>
      </c>
      <c r="D1116" s="51">
        <v>60.26</v>
      </c>
      <c r="E1116" s="50" t="s">
        <v>317</v>
      </c>
      <c r="F1116" s="50" t="s">
        <v>182</v>
      </c>
      <c r="G1116" s="50" t="s">
        <v>482</v>
      </c>
      <c r="H1116" s="52">
        <v>41403</v>
      </c>
      <c r="I1116" s="50" t="s">
        <v>61</v>
      </c>
      <c r="J1116" s="50" t="s">
        <v>319</v>
      </c>
      <c r="K1116" s="50" t="s">
        <v>36</v>
      </c>
      <c r="L1116" s="51">
        <v>6687.1540830000004</v>
      </c>
      <c r="M1116" s="51">
        <v>2630187.5096300002</v>
      </c>
      <c r="N1116" s="51">
        <v>60.381038347400001</v>
      </c>
      <c r="O1116" s="51">
        <v>60.26</v>
      </c>
    </row>
    <row r="1117" spans="1:15" x14ac:dyDescent="0.25">
      <c r="A1117" s="50">
        <v>1116</v>
      </c>
      <c r="B1117" s="51">
        <v>11879</v>
      </c>
      <c r="C1117" s="51">
        <v>11879</v>
      </c>
      <c r="D1117" s="51">
        <v>10.06</v>
      </c>
      <c r="E1117" s="50" t="s">
        <v>167</v>
      </c>
      <c r="F1117" s="50" t="s">
        <v>182</v>
      </c>
      <c r="G1117" s="50" t="s">
        <v>214</v>
      </c>
      <c r="H1117" s="52">
        <v>41401</v>
      </c>
      <c r="I1117" s="50" t="s">
        <v>61</v>
      </c>
      <c r="J1117" s="50" t="s">
        <v>6</v>
      </c>
      <c r="K1117" s="50" t="s">
        <v>36</v>
      </c>
      <c r="L1117" s="51">
        <v>2653.9588028799999</v>
      </c>
      <c r="M1117" s="51">
        <v>439597.670522</v>
      </c>
      <c r="N1117" s="51">
        <v>10.091814254299999</v>
      </c>
      <c r="O1117" s="51">
        <v>10.06</v>
      </c>
    </row>
    <row r="1118" spans="1:15" x14ac:dyDescent="0.25">
      <c r="A1118" s="50">
        <v>1117</v>
      </c>
      <c r="B1118" s="51">
        <v>11880</v>
      </c>
      <c r="C1118" s="51">
        <v>11880</v>
      </c>
      <c r="D1118" s="51">
        <v>39.44</v>
      </c>
      <c r="E1118" s="50" t="s">
        <v>167</v>
      </c>
      <c r="F1118" s="50" t="s">
        <v>182</v>
      </c>
      <c r="G1118" s="50" t="s">
        <v>214</v>
      </c>
      <c r="H1118" s="52">
        <v>41401</v>
      </c>
      <c r="I1118" s="50" t="s">
        <v>61</v>
      </c>
      <c r="J1118" s="50" t="s">
        <v>6</v>
      </c>
      <c r="K1118" s="50" t="s">
        <v>36</v>
      </c>
      <c r="L1118" s="51">
        <v>5244.8054110499997</v>
      </c>
      <c r="M1118" s="51">
        <v>1721941.3067699999</v>
      </c>
      <c r="N1118" s="51">
        <v>39.530491151500001</v>
      </c>
      <c r="O1118" s="51">
        <v>39.44</v>
      </c>
    </row>
    <row r="1119" spans="1:15" x14ac:dyDescent="0.25">
      <c r="A1119" s="50">
        <v>1118</v>
      </c>
      <c r="B1119" s="51">
        <v>11881</v>
      </c>
      <c r="C1119" s="51">
        <v>11881</v>
      </c>
      <c r="D1119" s="51">
        <v>38.07</v>
      </c>
      <c r="E1119" s="50" t="s">
        <v>167</v>
      </c>
      <c r="F1119" s="50" t="s">
        <v>182</v>
      </c>
      <c r="G1119" s="50" t="s">
        <v>214</v>
      </c>
      <c r="H1119" s="52">
        <v>41401</v>
      </c>
      <c r="I1119" s="50" t="s">
        <v>61</v>
      </c>
      <c r="J1119" s="50" t="s">
        <v>6</v>
      </c>
      <c r="K1119" s="50" t="s">
        <v>36</v>
      </c>
      <c r="L1119" s="51">
        <v>5113.4611771899999</v>
      </c>
      <c r="M1119" s="51">
        <v>1648084.22059</v>
      </c>
      <c r="N1119" s="51">
        <v>37.834958974800003</v>
      </c>
      <c r="O1119" s="51">
        <v>37.834958974800003</v>
      </c>
    </row>
    <row r="1120" spans="1:15" x14ac:dyDescent="0.25">
      <c r="A1120" s="50">
        <v>1119</v>
      </c>
      <c r="B1120" s="51">
        <v>11882</v>
      </c>
      <c r="C1120" s="51">
        <v>11882</v>
      </c>
      <c r="D1120" s="51">
        <v>36.32</v>
      </c>
      <c r="E1120" s="50" t="s">
        <v>167</v>
      </c>
      <c r="F1120" s="50" t="s">
        <v>182</v>
      </c>
      <c r="G1120" s="50" t="s">
        <v>214</v>
      </c>
      <c r="H1120" s="52">
        <v>41401</v>
      </c>
      <c r="I1120" s="50" t="s">
        <v>61</v>
      </c>
      <c r="J1120" s="50" t="s">
        <v>6</v>
      </c>
      <c r="K1120" s="50" t="s">
        <v>36</v>
      </c>
      <c r="L1120" s="51">
        <v>5043.96014079</v>
      </c>
      <c r="M1120" s="51">
        <v>1586361.8002599999</v>
      </c>
      <c r="N1120" s="51">
        <v>36.418001508800003</v>
      </c>
      <c r="O1120" s="51">
        <v>36.32</v>
      </c>
    </row>
    <row r="1121" spans="1:15" x14ac:dyDescent="0.25">
      <c r="A1121" s="50">
        <v>1120</v>
      </c>
      <c r="B1121" s="51">
        <v>11883</v>
      </c>
      <c r="C1121" s="51">
        <v>11883</v>
      </c>
      <c r="D1121" s="51">
        <v>23.51</v>
      </c>
      <c r="E1121" s="50" t="s">
        <v>167</v>
      </c>
      <c r="F1121" s="50" t="s">
        <v>182</v>
      </c>
      <c r="G1121" s="50" t="s">
        <v>170</v>
      </c>
      <c r="H1121" s="52">
        <v>41408</v>
      </c>
      <c r="I1121" s="50" t="s">
        <v>61</v>
      </c>
      <c r="J1121" s="50" t="s">
        <v>6</v>
      </c>
      <c r="K1121" s="50" t="s">
        <v>36</v>
      </c>
      <c r="L1121" s="51">
        <v>5242.4936684800005</v>
      </c>
      <c r="M1121" s="51">
        <v>1031541.08323</v>
      </c>
      <c r="N1121" s="51">
        <v>23.681019499800001</v>
      </c>
      <c r="O1121" s="51">
        <v>23.51</v>
      </c>
    </row>
    <row r="1122" spans="1:15" x14ac:dyDescent="0.25">
      <c r="A1122" s="50">
        <v>1121</v>
      </c>
      <c r="B1122" s="51">
        <v>11884</v>
      </c>
      <c r="C1122" s="51">
        <v>11884</v>
      </c>
      <c r="D1122" s="51">
        <v>80.25</v>
      </c>
      <c r="E1122" s="50" t="s">
        <v>167</v>
      </c>
      <c r="F1122" s="50" t="s">
        <v>182</v>
      </c>
      <c r="G1122" s="50" t="s">
        <v>170</v>
      </c>
      <c r="H1122" s="52">
        <v>41408</v>
      </c>
      <c r="I1122" s="50" t="s">
        <v>61</v>
      </c>
      <c r="J1122" s="50" t="s">
        <v>6</v>
      </c>
      <c r="K1122" s="50" t="s">
        <v>36</v>
      </c>
      <c r="L1122" s="51">
        <v>7916.7676373300001</v>
      </c>
      <c r="M1122" s="51">
        <v>3502844.5219200002</v>
      </c>
      <c r="N1122" s="51">
        <v>80.414566880999999</v>
      </c>
      <c r="O1122" s="51">
        <v>80.25</v>
      </c>
    </row>
    <row r="1123" spans="1:15" x14ac:dyDescent="0.25">
      <c r="A1123" s="50">
        <v>1122</v>
      </c>
      <c r="B1123" s="51">
        <v>11920</v>
      </c>
      <c r="C1123" s="51">
        <v>11920</v>
      </c>
      <c r="D1123" s="51">
        <v>52.37</v>
      </c>
      <c r="E1123" s="50" t="s">
        <v>167</v>
      </c>
      <c r="F1123" s="50" t="s">
        <v>182</v>
      </c>
      <c r="G1123" s="50" t="s">
        <v>465</v>
      </c>
      <c r="H1123" s="52">
        <v>41429</v>
      </c>
      <c r="I1123" s="50" t="s">
        <v>61</v>
      </c>
      <c r="J1123" s="50" t="s">
        <v>6</v>
      </c>
      <c r="K1123" s="50" t="s">
        <v>36</v>
      </c>
      <c r="L1123" s="51">
        <v>7750.3176087100001</v>
      </c>
      <c r="M1123" s="51">
        <v>2284698.4447699999</v>
      </c>
      <c r="N1123" s="51">
        <v>52.449669044700002</v>
      </c>
      <c r="O1123" s="51">
        <v>52.37</v>
      </c>
    </row>
    <row r="1124" spans="1:15" x14ac:dyDescent="0.25">
      <c r="A1124" s="50">
        <v>1123</v>
      </c>
      <c r="B1124" s="51">
        <v>11921</v>
      </c>
      <c r="C1124" s="51">
        <v>11921</v>
      </c>
      <c r="D1124" s="51">
        <v>9.5</v>
      </c>
      <c r="E1124" s="50" t="s">
        <v>167</v>
      </c>
      <c r="F1124" s="50" t="s">
        <v>182</v>
      </c>
      <c r="G1124" s="50" t="s">
        <v>465</v>
      </c>
      <c r="H1124" s="52">
        <v>41429</v>
      </c>
      <c r="I1124" s="50" t="s">
        <v>61</v>
      </c>
      <c r="J1124" s="50" t="s">
        <v>6</v>
      </c>
      <c r="K1124" s="50" t="s">
        <v>36</v>
      </c>
      <c r="L1124" s="51">
        <v>3797.5200487000002</v>
      </c>
      <c r="M1124" s="51">
        <v>420323.28880899999</v>
      </c>
      <c r="N1124" s="51">
        <v>9.6493335653599992</v>
      </c>
      <c r="O1124" s="51">
        <v>9.5</v>
      </c>
    </row>
    <row r="1125" spans="1:15" x14ac:dyDescent="0.25">
      <c r="A1125" s="50">
        <v>1124</v>
      </c>
      <c r="B1125" s="51">
        <v>11922</v>
      </c>
      <c r="C1125" s="51">
        <v>11922</v>
      </c>
      <c r="D1125" s="51">
        <v>19.5</v>
      </c>
      <c r="E1125" s="50" t="s">
        <v>167</v>
      </c>
      <c r="F1125" s="50" t="s">
        <v>182</v>
      </c>
      <c r="G1125" s="50" t="s">
        <v>465</v>
      </c>
      <c r="H1125" s="52">
        <v>41429</v>
      </c>
      <c r="I1125" s="50" t="s">
        <v>61</v>
      </c>
      <c r="J1125" s="50" t="s">
        <v>6</v>
      </c>
      <c r="K1125" s="50" t="s">
        <v>36</v>
      </c>
      <c r="L1125" s="51">
        <v>3916.5268588700001</v>
      </c>
      <c r="M1125" s="51">
        <v>867904.53821599996</v>
      </c>
      <c r="N1125" s="51">
        <v>19.924426305000001</v>
      </c>
      <c r="O1125" s="51">
        <v>19.5</v>
      </c>
    </row>
    <row r="1126" spans="1:15" x14ac:dyDescent="0.25">
      <c r="A1126" s="50">
        <v>1125</v>
      </c>
      <c r="B1126" s="51">
        <v>11923</v>
      </c>
      <c r="C1126" s="51">
        <v>11923</v>
      </c>
      <c r="D1126" s="51">
        <v>19.5</v>
      </c>
      <c r="E1126" s="50" t="s">
        <v>167</v>
      </c>
      <c r="F1126" s="50" t="s">
        <v>182</v>
      </c>
      <c r="G1126" s="50" t="s">
        <v>465</v>
      </c>
      <c r="H1126" s="52">
        <v>41429</v>
      </c>
      <c r="I1126" s="50" t="s">
        <v>61</v>
      </c>
      <c r="J1126" s="50" t="s">
        <v>6</v>
      </c>
      <c r="K1126" s="50" t="s">
        <v>36</v>
      </c>
      <c r="L1126" s="51">
        <v>3881.12261971</v>
      </c>
      <c r="M1126" s="51">
        <v>847296.86687499995</v>
      </c>
      <c r="N1126" s="51">
        <v>19.451337375400001</v>
      </c>
      <c r="O1126" s="51">
        <v>19.451337375400001</v>
      </c>
    </row>
    <row r="1127" spans="1:15" x14ac:dyDescent="0.25">
      <c r="A1127" s="50">
        <v>1126</v>
      </c>
      <c r="B1127" s="51">
        <v>11924</v>
      </c>
      <c r="C1127" s="51">
        <v>11924</v>
      </c>
      <c r="D1127" s="51">
        <v>39.82</v>
      </c>
      <c r="E1127" s="50" t="s">
        <v>167</v>
      </c>
      <c r="F1127" s="50" t="s">
        <v>182</v>
      </c>
      <c r="G1127" s="50" t="s">
        <v>465</v>
      </c>
      <c r="H1127" s="52">
        <v>41429</v>
      </c>
      <c r="I1127" s="50" t="s">
        <v>61</v>
      </c>
      <c r="J1127" s="50" t="s">
        <v>6</v>
      </c>
      <c r="K1127" s="50" t="s">
        <v>36</v>
      </c>
      <c r="L1127" s="51">
        <v>5290.0931689299996</v>
      </c>
      <c r="M1127" s="51">
        <v>1748510.6372400001</v>
      </c>
      <c r="N1127" s="51">
        <v>40.140441489899999</v>
      </c>
      <c r="O1127" s="51">
        <v>39.82</v>
      </c>
    </row>
    <row r="1128" spans="1:15" x14ac:dyDescent="0.25">
      <c r="A1128" s="50">
        <v>1127</v>
      </c>
      <c r="B1128" s="51">
        <v>11925</v>
      </c>
      <c r="C1128" s="51">
        <v>11925</v>
      </c>
      <c r="D1128" s="51">
        <v>565</v>
      </c>
      <c r="E1128" s="50" t="s">
        <v>167</v>
      </c>
      <c r="F1128" s="50" t="s">
        <v>182</v>
      </c>
      <c r="G1128" s="50" t="s">
        <v>171</v>
      </c>
      <c r="H1128" s="52">
        <v>41415</v>
      </c>
      <c r="I1128" s="50" t="s">
        <v>61</v>
      </c>
      <c r="J1128" s="50" t="s">
        <v>6</v>
      </c>
      <c r="K1128" s="50" t="s">
        <v>36</v>
      </c>
      <c r="L1128" s="51">
        <v>52442.485554899999</v>
      </c>
      <c r="M1128" s="51">
        <v>25577419.851199999</v>
      </c>
      <c r="N1128" s="51">
        <v>587.17911297499995</v>
      </c>
      <c r="O1128" s="51">
        <v>565</v>
      </c>
    </row>
    <row r="1129" spans="1:15" x14ac:dyDescent="0.25">
      <c r="A1129" s="50">
        <v>1128</v>
      </c>
      <c r="B1129" s="51">
        <v>11926</v>
      </c>
      <c r="C1129" s="51">
        <v>11926</v>
      </c>
      <c r="D1129" s="51">
        <v>3.04</v>
      </c>
      <c r="E1129" s="50" t="s">
        <v>167</v>
      </c>
      <c r="F1129" s="50" t="s">
        <v>350</v>
      </c>
      <c r="G1129" s="50" t="s">
        <v>171</v>
      </c>
      <c r="H1129" s="52">
        <v>41415</v>
      </c>
      <c r="I1129" s="50" t="s">
        <v>61</v>
      </c>
      <c r="J1129" s="50" t="s">
        <v>6</v>
      </c>
      <c r="K1129" s="50" t="s">
        <v>36</v>
      </c>
      <c r="L1129" s="51">
        <v>1692.4436876699999</v>
      </c>
      <c r="M1129" s="51">
        <v>132959.04904799999</v>
      </c>
      <c r="N1129" s="51">
        <v>3.0523319762600001</v>
      </c>
      <c r="O1129" s="51">
        <v>3.04</v>
      </c>
    </row>
    <row r="1130" spans="1:15" x14ac:dyDescent="0.25">
      <c r="A1130" s="50">
        <v>1129</v>
      </c>
      <c r="B1130" s="51">
        <v>11927</v>
      </c>
      <c r="C1130" s="51">
        <v>11927</v>
      </c>
      <c r="D1130" s="51">
        <v>132.4</v>
      </c>
      <c r="E1130" s="50" t="s">
        <v>167</v>
      </c>
      <c r="F1130" s="50" t="s">
        <v>350</v>
      </c>
      <c r="G1130" s="50" t="s">
        <v>171</v>
      </c>
      <c r="H1130" s="52">
        <v>41415</v>
      </c>
      <c r="I1130" s="50" t="s">
        <v>61</v>
      </c>
      <c r="J1130" s="50" t="s">
        <v>6</v>
      </c>
      <c r="K1130" s="50" t="s">
        <v>36</v>
      </c>
      <c r="L1130" s="51">
        <v>19688.2545068</v>
      </c>
      <c r="M1130" s="51">
        <v>6064934.4062999999</v>
      </c>
      <c r="N1130" s="51">
        <v>139.23229261</v>
      </c>
      <c r="O1130" s="51">
        <v>132.4</v>
      </c>
    </row>
    <row r="1131" spans="1:15" x14ac:dyDescent="0.25">
      <c r="A1131" s="50">
        <v>1130</v>
      </c>
      <c r="B1131" s="51">
        <v>11928</v>
      </c>
      <c r="C1131" s="51">
        <v>11928</v>
      </c>
      <c r="D1131" s="51">
        <v>6.7</v>
      </c>
      <c r="E1131" s="50" t="s">
        <v>167</v>
      </c>
      <c r="F1131" s="50" t="s">
        <v>350</v>
      </c>
      <c r="G1131" s="50" t="s">
        <v>171</v>
      </c>
      <c r="H1131" s="52">
        <v>41415</v>
      </c>
      <c r="I1131" s="50" t="s">
        <v>61</v>
      </c>
      <c r="J1131" s="50" t="s">
        <v>6</v>
      </c>
      <c r="K1131" s="50" t="s">
        <v>36</v>
      </c>
      <c r="L1131" s="51">
        <v>3137.8987162200001</v>
      </c>
      <c r="M1131" s="51">
        <v>307695.92405899998</v>
      </c>
      <c r="N1131" s="51">
        <v>7.0637547026299998</v>
      </c>
      <c r="O1131" s="51">
        <v>6.7</v>
      </c>
    </row>
    <row r="1132" spans="1:15" x14ac:dyDescent="0.25">
      <c r="A1132" s="50">
        <v>1131</v>
      </c>
      <c r="B1132" s="51">
        <v>11929</v>
      </c>
      <c r="C1132" s="51">
        <v>11929</v>
      </c>
      <c r="D1132" s="51">
        <v>18.829999999999998</v>
      </c>
      <c r="E1132" s="50" t="s">
        <v>167</v>
      </c>
      <c r="F1132" s="50" t="s">
        <v>350</v>
      </c>
      <c r="G1132" s="50" t="s">
        <v>171</v>
      </c>
      <c r="H1132" s="52">
        <v>41415</v>
      </c>
      <c r="I1132" s="50" t="s">
        <v>61</v>
      </c>
      <c r="J1132" s="50" t="s">
        <v>6</v>
      </c>
      <c r="K1132" s="50" t="s">
        <v>36</v>
      </c>
      <c r="L1132" s="51">
        <v>3881.2502891700001</v>
      </c>
      <c r="M1132" s="51">
        <v>851803.65898599999</v>
      </c>
      <c r="N1132" s="51">
        <v>19.554799499800001</v>
      </c>
      <c r="O1132" s="51">
        <v>18.829999999999998</v>
      </c>
    </row>
    <row r="1133" spans="1:15" x14ac:dyDescent="0.25">
      <c r="A1133" s="50">
        <v>1132</v>
      </c>
      <c r="B1133" s="51">
        <v>11930</v>
      </c>
      <c r="C1133" s="51">
        <v>11930</v>
      </c>
      <c r="D1133" s="51">
        <v>1.5</v>
      </c>
      <c r="E1133" s="50" t="s">
        <v>167</v>
      </c>
      <c r="F1133" s="50" t="s">
        <v>350</v>
      </c>
      <c r="G1133" s="50" t="s">
        <v>171</v>
      </c>
      <c r="H1133" s="52">
        <v>41415</v>
      </c>
      <c r="I1133" s="50" t="s">
        <v>61</v>
      </c>
      <c r="J1133" s="50" t="s">
        <v>6</v>
      </c>
      <c r="K1133" s="50" t="s">
        <v>36</v>
      </c>
      <c r="L1133" s="51">
        <v>2181.4529846800001</v>
      </c>
      <c r="M1133" s="51">
        <v>88663.904048199998</v>
      </c>
      <c r="N1133" s="51">
        <v>2.0354513017700002</v>
      </c>
      <c r="O1133" s="51">
        <v>1.5</v>
      </c>
    </row>
    <row r="1134" spans="1:15" x14ac:dyDescent="0.25">
      <c r="A1134" s="50">
        <v>1133</v>
      </c>
      <c r="B1134" s="51">
        <v>11931</v>
      </c>
      <c r="C1134" s="51">
        <v>11931</v>
      </c>
      <c r="D1134" s="51">
        <v>1.67</v>
      </c>
      <c r="E1134" s="50" t="s">
        <v>167</v>
      </c>
      <c r="F1134" s="50" t="s">
        <v>350</v>
      </c>
      <c r="G1134" s="50" t="s">
        <v>171</v>
      </c>
      <c r="H1134" s="52">
        <v>41415</v>
      </c>
      <c r="I1134" s="50" t="s">
        <v>61</v>
      </c>
      <c r="J1134" s="50" t="s">
        <v>6</v>
      </c>
      <c r="K1134" s="50" t="s">
        <v>36</v>
      </c>
      <c r="L1134" s="51">
        <v>1876.6030545199999</v>
      </c>
      <c r="M1134" s="51">
        <v>86430.388615100004</v>
      </c>
      <c r="N1134" s="51">
        <v>1.9841766376900001</v>
      </c>
      <c r="O1134" s="51">
        <v>1.67</v>
      </c>
    </row>
    <row r="1135" spans="1:15" x14ac:dyDescent="0.25">
      <c r="A1135" s="50">
        <v>1134</v>
      </c>
      <c r="B1135" s="51">
        <v>11932</v>
      </c>
      <c r="C1135" s="51">
        <v>11932</v>
      </c>
      <c r="D1135" s="51">
        <v>6.83</v>
      </c>
      <c r="E1135" s="50" t="s">
        <v>167</v>
      </c>
      <c r="F1135" s="50" t="s">
        <v>350</v>
      </c>
      <c r="G1135" s="50" t="s">
        <v>171</v>
      </c>
      <c r="H1135" s="52">
        <v>41415</v>
      </c>
      <c r="I1135" s="50" t="s">
        <v>61</v>
      </c>
      <c r="J1135" s="50" t="s">
        <v>6</v>
      </c>
      <c r="K1135" s="50" t="s">
        <v>36</v>
      </c>
      <c r="L1135" s="51">
        <v>6202.0038267899999</v>
      </c>
      <c r="M1135" s="51">
        <v>298458.12963500002</v>
      </c>
      <c r="N1135" s="51">
        <v>6.8516832752800001</v>
      </c>
      <c r="O1135" s="51">
        <v>6.83</v>
      </c>
    </row>
    <row r="1136" spans="1:15" x14ac:dyDescent="0.25">
      <c r="A1136" s="50">
        <v>1135</v>
      </c>
      <c r="B1136" s="51">
        <v>11934</v>
      </c>
      <c r="C1136" s="51">
        <v>11934</v>
      </c>
      <c r="D1136" s="51">
        <v>43.88</v>
      </c>
      <c r="E1136" s="50" t="s">
        <v>167</v>
      </c>
      <c r="F1136" s="50" t="s">
        <v>350</v>
      </c>
      <c r="G1136" s="50" t="s">
        <v>171</v>
      </c>
      <c r="H1136" s="52">
        <v>41415</v>
      </c>
      <c r="I1136" s="50" t="s">
        <v>61</v>
      </c>
      <c r="J1136" s="50" t="s">
        <v>6</v>
      </c>
      <c r="K1136" s="50" t="s">
        <v>36</v>
      </c>
      <c r="L1136" s="51">
        <v>6517.4473692800002</v>
      </c>
      <c r="M1136" s="51">
        <v>1915352.9639300001</v>
      </c>
      <c r="N1136" s="51">
        <v>43.970629599699997</v>
      </c>
      <c r="O1136" s="51">
        <v>43.88</v>
      </c>
    </row>
    <row r="1137" spans="1:15" x14ac:dyDescent="0.25">
      <c r="A1137" s="50">
        <v>1136</v>
      </c>
      <c r="B1137" s="51">
        <v>11935</v>
      </c>
      <c r="C1137" s="51">
        <v>11935</v>
      </c>
      <c r="D1137" s="51">
        <v>10</v>
      </c>
      <c r="E1137" s="50" t="s">
        <v>167</v>
      </c>
      <c r="F1137" s="50" t="s">
        <v>350</v>
      </c>
      <c r="G1137" s="50" t="s">
        <v>171</v>
      </c>
      <c r="H1137" s="52">
        <v>41415</v>
      </c>
      <c r="I1137" s="50" t="s">
        <v>61</v>
      </c>
      <c r="J1137" s="50" t="s">
        <v>6</v>
      </c>
      <c r="K1137" s="50" t="s">
        <v>36</v>
      </c>
      <c r="L1137" s="51">
        <v>2657.23002206</v>
      </c>
      <c r="M1137" s="51">
        <v>441240.04906200001</v>
      </c>
      <c r="N1137" s="51">
        <v>10.1295182284</v>
      </c>
      <c r="O1137" s="51">
        <v>10</v>
      </c>
    </row>
    <row r="1138" spans="1:15" x14ac:dyDescent="0.25">
      <c r="A1138" s="50">
        <v>1137</v>
      </c>
      <c r="B1138" s="51">
        <v>11936</v>
      </c>
      <c r="C1138" s="51">
        <v>11936</v>
      </c>
      <c r="D1138" s="51">
        <v>1.7</v>
      </c>
      <c r="E1138" s="50" t="s">
        <v>167</v>
      </c>
      <c r="F1138" s="50" t="s">
        <v>350</v>
      </c>
      <c r="G1138" s="50" t="s">
        <v>171</v>
      </c>
      <c r="H1138" s="52">
        <v>41415</v>
      </c>
      <c r="I1138" s="50" t="s">
        <v>61</v>
      </c>
      <c r="J1138" s="50" t="s">
        <v>6</v>
      </c>
      <c r="K1138" s="50" t="s">
        <v>36</v>
      </c>
      <c r="L1138" s="51">
        <v>2558.1761519500001</v>
      </c>
      <c r="M1138" s="51">
        <v>408613.872164</v>
      </c>
      <c r="N1138" s="51">
        <v>9.3805212723799993</v>
      </c>
      <c r="O1138" s="51">
        <v>1.7</v>
      </c>
    </row>
    <row r="1139" spans="1:15" x14ac:dyDescent="0.25">
      <c r="A1139" s="50">
        <v>1138</v>
      </c>
      <c r="B1139" s="51">
        <v>11937</v>
      </c>
      <c r="C1139" s="51">
        <v>11937</v>
      </c>
      <c r="D1139" s="51">
        <v>4.5999999999999996</v>
      </c>
      <c r="E1139" s="50" t="s">
        <v>167</v>
      </c>
      <c r="F1139" s="50" t="s">
        <v>350</v>
      </c>
      <c r="G1139" s="50" t="s">
        <v>171</v>
      </c>
      <c r="H1139" s="52">
        <v>41415</v>
      </c>
      <c r="I1139" s="50" t="s">
        <v>61</v>
      </c>
      <c r="J1139" s="50" t="s">
        <v>6</v>
      </c>
      <c r="K1139" s="50" t="s">
        <v>36</v>
      </c>
      <c r="L1139" s="51">
        <v>1954.39765812</v>
      </c>
      <c r="M1139" s="51">
        <v>217323.75653399999</v>
      </c>
      <c r="N1139" s="51">
        <v>4.9890869107400002</v>
      </c>
      <c r="O1139" s="51">
        <v>4.5999999999999996</v>
      </c>
    </row>
    <row r="1140" spans="1:15" x14ac:dyDescent="0.25">
      <c r="A1140" s="50">
        <v>1139</v>
      </c>
      <c r="B1140" s="51">
        <v>11938</v>
      </c>
      <c r="C1140" s="51">
        <v>11938</v>
      </c>
      <c r="D1140" s="51">
        <v>14.9</v>
      </c>
      <c r="E1140" s="50" t="s">
        <v>167</v>
      </c>
      <c r="F1140" s="50" t="s">
        <v>350</v>
      </c>
      <c r="G1140" s="50" t="s">
        <v>171</v>
      </c>
      <c r="H1140" s="52">
        <v>41415</v>
      </c>
      <c r="I1140" s="50" t="s">
        <v>61</v>
      </c>
      <c r="J1140" s="50" t="s">
        <v>6</v>
      </c>
      <c r="K1140" s="50" t="s">
        <v>36</v>
      </c>
      <c r="L1140" s="51">
        <v>3409.75328283</v>
      </c>
      <c r="M1140" s="51">
        <v>678979.85816199996</v>
      </c>
      <c r="N1140" s="51">
        <v>15.5872950893</v>
      </c>
      <c r="O1140" s="51">
        <v>14.9</v>
      </c>
    </row>
    <row r="1141" spans="1:15" x14ac:dyDescent="0.25">
      <c r="A1141" s="50">
        <v>1140</v>
      </c>
      <c r="B1141" s="51">
        <v>11943</v>
      </c>
      <c r="C1141" s="51">
        <v>11943</v>
      </c>
      <c r="D1141" s="51">
        <v>19.68</v>
      </c>
      <c r="E1141" s="50" t="s">
        <v>167</v>
      </c>
      <c r="F1141" s="50" t="s">
        <v>350</v>
      </c>
      <c r="G1141" s="50" t="s">
        <v>171</v>
      </c>
      <c r="H1141" s="52">
        <v>41415</v>
      </c>
      <c r="I1141" s="50" t="s">
        <v>61</v>
      </c>
      <c r="J1141" s="50" t="s">
        <v>6</v>
      </c>
      <c r="K1141" s="50" t="s">
        <v>36</v>
      </c>
      <c r="L1141" s="51">
        <v>3918.9892541600002</v>
      </c>
      <c r="M1141" s="51">
        <v>858835.74891099997</v>
      </c>
      <c r="N1141" s="51">
        <v>19.716234716799999</v>
      </c>
      <c r="O1141" s="51">
        <v>19.68</v>
      </c>
    </row>
    <row r="1142" spans="1:15" x14ac:dyDescent="0.25">
      <c r="A1142" s="50">
        <v>1141</v>
      </c>
      <c r="B1142" s="51">
        <v>11944</v>
      </c>
      <c r="C1142" s="51">
        <v>11944</v>
      </c>
      <c r="D1142" s="51">
        <v>19.010000000000002</v>
      </c>
      <c r="E1142" s="50" t="s">
        <v>167</v>
      </c>
      <c r="F1142" s="50" t="s">
        <v>350</v>
      </c>
      <c r="G1142" s="50" t="s">
        <v>171</v>
      </c>
      <c r="H1142" s="52">
        <v>41415</v>
      </c>
      <c r="I1142" s="50" t="s">
        <v>61</v>
      </c>
      <c r="J1142" s="50" t="s">
        <v>6</v>
      </c>
      <c r="K1142" s="50" t="s">
        <v>36</v>
      </c>
      <c r="L1142" s="51">
        <v>3881.12395006</v>
      </c>
      <c r="M1142" s="51">
        <v>829701.95896199998</v>
      </c>
      <c r="N1142" s="51">
        <v>19.047412253899999</v>
      </c>
      <c r="O1142" s="51">
        <v>19.010000000000002</v>
      </c>
    </row>
    <row r="1143" spans="1:15" x14ac:dyDescent="0.25">
      <c r="A1143" s="50">
        <v>1142</v>
      </c>
      <c r="B1143" s="51">
        <v>11945</v>
      </c>
      <c r="C1143" s="51">
        <v>11945</v>
      </c>
      <c r="D1143" s="51">
        <v>37.369999999999997</v>
      </c>
      <c r="E1143" s="50" t="s">
        <v>167</v>
      </c>
      <c r="F1143" s="50" t="s">
        <v>350</v>
      </c>
      <c r="G1143" s="50" t="s">
        <v>171</v>
      </c>
      <c r="H1143" s="52">
        <v>41415</v>
      </c>
      <c r="I1143" s="50" t="s">
        <v>61</v>
      </c>
      <c r="J1143" s="50" t="s">
        <v>6</v>
      </c>
      <c r="K1143" s="50" t="s">
        <v>36</v>
      </c>
      <c r="L1143" s="51">
        <v>6379.5511027499997</v>
      </c>
      <c r="M1143" s="51">
        <v>1222264.1969999999</v>
      </c>
      <c r="N1143" s="51">
        <v>28.059437237699999</v>
      </c>
      <c r="O1143" s="51">
        <v>28.059437237699999</v>
      </c>
    </row>
    <row r="1144" spans="1:15" x14ac:dyDescent="0.25">
      <c r="A1144" s="50">
        <v>1143</v>
      </c>
      <c r="B1144" s="51">
        <v>11946</v>
      </c>
      <c r="C1144" s="51">
        <v>11946</v>
      </c>
      <c r="D1144" s="51">
        <v>68.400000000000006</v>
      </c>
      <c r="E1144" s="50" t="s">
        <v>167</v>
      </c>
      <c r="F1144" s="50" t="s">
        <v>350</v>
      </c>
      <c r="G1144" s="50" t="s">
        <v>171</v>
      </c>
      <c r="H1144" s="52">
        <v>41415</v>
      </c>
      <c r="I1144" s="50" t="s">
        <v>61</v>
      </c>
      <c r="J1144" s="50" t="s">
        <v>6</v>
      </c>
      <c r="K1144" s="50" t="s">
        <v>36</v>
      </c>
      <c r="L1144" s="51">
        <v>16458.576093700001</v>
      </c>
      <c r="M1144" s="51">
        <v>11965957.5998</v>
      </c>
      <c r="N1144" s="51">
        <v>274.70168649599998</v>
      </c>
      <c r="O1144" s="51">
        <v>68.400000000000006</v>
      </c>
    </row>
    <row r="1145" spans="1:15" x14ac:dyDescent="0.25">
      <c r="A1145" s="50">
        <v>1144</v>
      </c>
      <c r="B1145" s="51">
        <v>11947</v>
      </c>
      <c r="C1145" s="51">
        <v>11947</v>
      </c>
      <c r="D1145" s="51">
        <v>29.2</v>
      </c>
      <c r="E1145" s="50" t="s">
        <v>167</v>
      </c>
      <c r="F1145" s="50" t="s">
        <v>182</v>
      </c>
      <c r="G1145" s="50" t="s">
        <v>171</v>
      </c>
      <c r="H1145" s="52">
        <v>41415</v>
      </c>
      <c r="I1145" s="50" t="s">
        <v>61</v>
      </c>
      <c r="J1145" s="50" t="s">
        <v>6</v>
      </c>
      <c r="K1145" s="50" t="s">
        <v>36</v>
      </c>
      <c r="L1145" s="51">
        <v>4571.6839891400004</v>
      </c>
      <c r="M1145" s="51">
        <v>1274497.0366</v>
      </c>
      <c r="N1145" s="51">
        <v>29.258543035100001</v>
      </c>
      <c r="O1145" s="51">
        <v>29.2</v>
      </c>
    </row>
    <row r="1146" spans="1:15" x14ac:dyDescent="0.25">
      <c r="A1146" s="50">
        <v>1145</v>
      </c>
      <c r="B1146" s="51">
        <v>11949</v>
      </c>
      <c r="C1146" s="51">
        <v>11949</v>
      </c>
      <c r="D1146" s="51">
        <v>122.7</v>
      </c>
      <c r="E1146" s="50" t="s">
        <v>167</v>
      </c>
      <c r="F1146" s="50" t="s">
        <v>350</v>
      </c>
      <c r="G1146" s="50" t="s">
        <v>171</v>
      </c>
      <c r="H1146" s="52">
        <v>41415</v>
      </c>
      <c r="I1146" s="50" t="s">
        <v>61</v>
      </c>
      <c r="J1146" s="50" t="s">
        <v>6</v>
      </c>
      <c r="K1146" s="50" t="s">
        <v>36</v>
      </c>
      <c r="L1146" s="51">
        <v>18350.508247199999</v>
      </c>
      <c r="M1146" s="51">
        <v>6656644.4960000003</v>
      </c>
      <c r="N1146" s="51">
        <v>152.81614147499999</v>
      </c>
      <c r="O1146" s="51">
        <v>122.7</v>
      </c>
    </row>
    <row r="1147" spans="1:15" x14ac:dyDescent="0.25">
      <c r="A1147" s="50">
        <v>1146</v>
      </c>
      <c r="B1147" s="51">
        <v>11950</v>
      </c>
      <c r="C1147" s="51">
        <v>11950</v>
      </c>
      <c r="D1147" s="51">
        <v>4.9000000000000004</v>
      </c>
      <c r="E1147" s="50" t="s">
        <v>167</v>
      </c>
      <c r="F1147" s="50" t="s">
        <v>350</v>
      </c>
      <c r="G1147" s="50" t="s">
        <v>171</v>
      </c>
      <c r="H1147" s="52">
        <v>41415</v>
      </c>
      <c r="I1147" s="50" t="s">
        <v>61</v>
      </c>
      <c r="J1147" s="50" t="s">
        <v>6</v>
      </c>
      <c r="K1147" s="50" t="s">
        <v>36</v>
      </c>
      <c r="L1147" s="51">
        <v>1939.57168557</v>
      </c>
      <c r="M1147" s="51">
        <v>214321.114653</v>
      </c>
      <c r="N1147" s="51">
        <v>4.9201554623500003</v>
      </c>
      <c r="O1147" s="51">
        <v>4.9000000000000004</v>
      </c>
    </row>
    <row r="1148" spans="1:15" x14ac:dyDescent="0.25">
      <c r="A1148" s="50">
        <v>1147</v>
      </c>
      <c r="B1148" s="51">
        <v>11960</v>
      </c>
      <c r="C1148" s="51">
        <v>11960</v>
      </c>
      <c r="D1148" s="51">
        <v>9.93</v>
      </c>
      <c r="E1148" s="50" t="s">
        <v>167</v>
      </c>
      <c r="F1148" s="50" t="s">
        <v>350</v>
      </c>
      <c r="G1148" s="50" t="s">
        <v>171</v>
      </c>
      <c r="H1148" s="52">
        <v>41435</v>
      </c>
      <c r="I1148" s="50" t="s">
        <v>61</v>
      </c>
      <c r="J1148" s="50" t="s">
        <v>6</v>
      </c>
      <c r="K1148" s="50" t="s">
        <v>36</v>
      </c>
      <c r="L1148" s="51">
        <v>1082.6990969999999</v>
      </c>
      <c r="M1148" s="51">
        <v>41614.664371300001</v>
      </c>
      <c r="N1148" s="51">
        <v>0.95534506038699996</v>
      </c>
      <c r="O1148" s="51">
        <v>0.95534506038699996</v>
      </c>
    </row>
    <row r="1149" spans="1:15" x14ac:dyDescent="0.25">
      <c r="A1149" s="50">
        <v>1148</v>
      </c>
      <c r="B1149" s="51">
        <v>11961</v>
      </c>
      <c r="C1149" s="51">
        <v>11961</v>
      </c>
      <c r="D1149" s="51">
        <v>4.68</v>
      </c>
      <c r="E1149" s="50" t="s">
        <v>167</v>
      </c>
      <c r="F1149" s="50" t="s">
        <v>350</v>
      </c>
      <c r="G1149" s="50" t="s">
        <v>171</v>
      </c>
      <c r="H1149" s="52">
        <v>41435</v>
      </c>
      <c r="I1149" s="50" t="s">
        <v>61</v>
      </c>
      <c r="J1149" s="50" t="s">
        <v>6</v>
      </c>
      <c r="K1149" s="50" t="s">
        <v>36</v>
      </c>
      <c r="L1149" s="51">
        <v>1900.5205040999999</v>
      </c>
      <c r="M1149" s="51">
        <v>204579.74241499999</v>
      </c>
      <c r="N1149" s="51">
        <v>4.6965234328800003</v>
      </c>
      <c r="O1149" s="51">
        <v>4.68</v>
      </c>
    </row>
    <row r="1150" spans="1:15" x14ac:dyDescent="0.25">
      <c r="A1150" s="50">
        <v>1149</v>
      </c>
      <c r="B1150" s="51">
        <v>11963</v>
      </c>
      <c r="C1150" s="51">
        <v>11963</v>
      </c>
      <c r="D1150" s="51">
        <v>5</v>
      </c>
      <c r="E1150" s="50" t="s">
        <v>167</v>
      </c>
      <c r="F1150" s="50" t="s">
        <v>350</v>
      </c>
      <c r="G1150" s="50" t="s">
        <v>171</v>
      </c>
      <c r="H1150" s="52">
        <v>41415</v>
      </c>
      <c r="I1150" s="50" t="s">
        <v>61</v>
      </c>
      <c r="J1150" s="50" t="s">
        <v>6</v>
      </c>
      <c r="K1150" s="50" t="s">
        <v>36</v>
      </c>
      <c r="L1150" s="51">
        <v>1980.3350193199999</v>
      </c>
      <c r="M1150" s="51">
        <v>218364.67742600001</v>
      </c>
      <c r="N1150" s="51">
        <v>5.0129832618799997</v>
      </c>
      <c r="O1150" s="51">
        <v>5</v>
      </c>
    </row>
    <row r="1151" spans="1:15" x14ac:dyDescent="0.25">
      <c r="A1151" s="50">
        <v>1150</v>
      </c>
      <c r="B1151" s="51">
        <v>11964</v>
      </c>
      <c r="C1151" s="51">
        <v>11964</v>
      </c>
      <c r="D1151" s="51">
        <v>19.940000000000001</v>
      </c>
      <c r="E1151" s="50" t="s">
        <v>167</v>
      </c>
      <c r="F1151" s="50" t="s">
        <v>350</v>
      </c>
      <c r="G1151" s="50" t="s">
        <v>171</v>
      </c>
      <c r="H1151" s="52">
        <v>41435</v>
      </c>
      <c r="I1151" s="50" t="s">
        <v>61</v>
      </c>
      <c r="J1151" s="50" t="s">
        <v>6</v>
      </c>
      <c r="K1151" s="50" t="s">
        <v>36</v>
      </c>
      <c r="L1151" s="51">
        <v>2619.81826542</v>
      </c>
      <c r="M1151" s="51">
        <v>66975.123573599994</v>
      </c>
      <c r="N1151" s="51">
        <v>1.53754342229</v>
      </c>
      <c r="O1151" s="51">
        <v>1.53754342229</v>
      </c>
    </row>
    <row r="1152" spans="1:15" x14ac:dyDescent="0.25">
      <c r="A1152" s="50">
        <v>1151</v>
      </c>
      <c r="B1152" s="51">
        <v>11972</v>
      </c>
      <c r="C1152" s="51">
        <v>11972</v>
      </c>
      <c r="D1152" s="51">
        <v>15.02</v>
      </c>
      <c r="E1152" s="50" t="s">
        <v>167</v>
      </c>
      <c r="F1152" s="50" t="s">
        <v>350</v>
      </c>
      <c r="G1152" s="50" t="s">
        <v>483</v>
      </c>
      <c r="H1152" s="52">
        <v>41436</v>
      </c>
      <c r="I1152" s="50" t="s">
        <v>61</v>
      </c>
      <c r="J1152" s="50" t="s">
        <v>6</v>
      </c>
      <c r="K1152" s="50" t="s">
        <v>36</v>
      </c>
      <c r="L1152" s="51">
        <v>3304.97344849</v>
      </c>
      <c r="M1152" s="51">
        <v>655562.173312</v>
      </c>
      <c r="N1152" s="51">
        <v>15.049696868</v>
      </c>
      <c r="O1152" s="51">
        <v>15.02</v>
      </c>
    </row>
    <row r="1153" spans="1:15" x14ac:dyDescent="0.25">
      <c r="A1153" s="50">
        <v>1152</v>
      </c>
      <c r="B1153" s="51">
        <v>11973</v>
      </c>
      <c r="C1153" s="51">
        <v>11973</v>
      </c>
      <c r="D1153" s="51">
        <v>10.199999999999999</v>
      </c>
      <c r="E1153" s="50" t="s">
        <v>167</v>
      </c>
      <c r="F1153" s="50" t="s">
        <v>350</v>
      </c>
      <c r="G1153" s="50" t="s">
        <v>483</v>
      </c>
      <c r="H1153" s="52">
        <v>41436</v>
      </c>
      <c r="I1153" s="50" t="s">
        <v>61</v>
      </c>
      <c r="J1153" s="50" t="s">
        <v>6</v>
      </c>
      <c r="K1153" s="50" t="s">
        <v>36</v>
      </c>
      <c r="L1153" s="51">
        <v>2666.6969172200002</v>
      </c>
      <c r="M1153" s="51">
        <v>443284.29249000002</v>
      </c>
      <c r="N1153" s="51">
        <v>10.176447787700001</v>
      </c>
      <c r="O1153" s="51">
        <v>10.176447787700001</v>
      </c>
    </row>
    <row r="1154" spans="1:15" x14ac:dyDescent="0.25">
      <c r="A1154" s="50">
        <v>1153</v>
      </c>
      <c r="B1154" s="51">
        <v>11974</v>
      </c>
      <c r="C1154" s="51">
        <v>11974</v>
      </c>
      <c r="D1154" s="51">
        <v>10.07</v>
      </c>
      <c r="E1154" s="50" t="s">
        <v>167</v>
      </c>
      <c r="F1154" s="50" t="s">
        <v>350</v>
      </c>
      <c r="G1154" s="50" t="s">
        <v>483</v>
      </c>
      <c r="H1154" s="52">
        <v>41431</v>
      </c>
      <c r="I1154" s="50" t="s">
        <v>61</v>
      </c>
      <c r="J1154" s="50" t="s">
        <v>6</v>
      </c>
      <c r="K1154" s="50" t="s">
        <v>36</v>
      </c>
      <c r="L1154" s="51">
        <v>3254.3422240999998</v>
      </c>
      <c r="M1154" s="51">
        <v>439756.38667199999</v>
      </c>
      <c r="N1154" s="51">
        <v>10.095457890300001</v>
      </c>
      <c r="O1154" s="51">
        <v>10.07</v>
      </c>
    </row>
    <row r="1155" spans="1:15" x14ac:dyDescent="0.25">
      <c r="A1155" s="50">
        <v>1154</v>
      </c>
      <c r="B1155" s="51">
        <v>11975</v>
      </c>
      <c r="C1155" s="51">
        <v>11975</v>
      </c>
      <c r="D1155" s="51">
        <v>15.28</v>
      </c>
      <c r="E1155" s="50" t="s">
        <v>167</v>
      </c>
      <c r="F1155" s="50" t="s">
        <v>350</v>
      </c>
      <c r="G1155" s="50" t="s">
        <v>483</v>
      </c>
      <c r="H1155" s="52">
        <v>41436</v>
      </c>
      <c r="I1155" s="50" t="s">
        <v>61</v>
      </c>
      <c r="J1155" s="50" t="s">
        <v>6</v>
      </c>
      <c r="K1155" s="50" t="s">
        <v>36</v>
      </c>
      <c r="L1155" s="51">
        <v>1994.2884232399999</v>
      </c>
      <c r="M1155" s="51">
        <v>223348.577701</v>
      </c>
      <c r="N1155" s="51">
        <v>5.1273983264099998</v>
      </c>
      <c r="O1155" s="51">
        <v>5.1273983264099998</v>
      </c>
    </row>
    <row r="1156" spans="1:15" x14ac:dyDescent="0.25">
      <c r="A1156" s="50">
        <v>1155</v>
      </c>
      <c r="B1156" s="51">
        <v>11976</v>
      </c>
      <c r="C1156" s="51">
        <v>11976</v>
      </c>
      <c r="D1156" s="51">
        <v>19.940000000000001</v>
      </c>
      <c r="E1156" s="50" t="s">
        <v>167</v>
      </c>
      <c r="F1156" s="50" t="s">
        <v>350</v>
      </c>
      <c r="G1156" s="50" t="s">
        <v>483</v>
      </c>
      <c r="H1156" s="52">
        <v>41436</v>
      </c>
      <c r="I1156" s="50" t="s">
        <v>61</v>
      </c>
      <c r="J1156" s="50" t="s">
        <v>6</v>
      </c>
      <c r="K1156" s="50" t="s">
        <v>36</v>
      </c>
      <c r="L1156" s="51">
        <v>3303.5437784199999</v>
      </c>
      <c r="M1156" s="51">
        <v>651358.28076999995</v>
      </c>
      <c r="N1156" s="51">
        <v>14.953188388699999</v>
      </c>
      <c r="O1156" s="51">
        <v>14.953188388699999</v>
      </c>
    </row>
    <row r="1157" spans="1:15" x14ac:dyDescent="0.25">
      <c r="A1157" s="50">
        <v>1156</v>
      </c>
      <c r="B1157" s="51">
        <v>11977</v>
      </c>
      <c r="C1157" s="51">
        <v>11977</v>
      </c>
      <c r="D1157" s="51">
        <v>4.62</v>
      </c>
      <c r="E1157" s="50" t="s">
        <v>167</v>
      </c>
      <c r="F1157" s="50" t="s">
        <v>350</v>
      </c>
      <c r="G1157" s="50" t="s">
        <v>483</v>
      </c>
      <c r="H1157" s="52">
        <v>41436</v>
      </c>
      <c r="I1157" s="50" t="s">
        <v>61</v>
      </c>
      <c r="J1157" s="50" t="s">
        <v>6</v>
      </c>
      <c r="K1157" s="50" t="s">
        <v>36</v>
      </c>
      <c r="L1157" s="51">
        <v>1935.3869211399999</v>
      </c>
      <c r="M1157" s="51">
        <v>201748.865017</v>
      </c>
      <c r="N1157" s="51">
        <v>4.6315351702300003</v>
      </c>
      <c r="O1157" s="51">
        <v>4.62</v>
      </c>
    </row>
    <row r="1158" spans="1:15" x14ac:dyDescent="0.25">
      <c r="A1158" s="50">
        <v>1157</v>
      </c>
      <c r="B1158" s="51">
        <v>11978</v>
      </c>
      <c r="C1158" s="51">
        <v>11978</v>
      </c>
      <c r="D1158" s="51">
        <v>4.84</v>
      </c>
      <c r="E1158" s="50" t="s">
        <v>167</v>
      </c>
      <c r="F1158" s="50" t="s">
        <v>350</v>
      </c>
      <c r="G1158" s="50" t="s">
        <v>483</v>
      </c>
      <c r="H1158" s="52">
        <v>41431</v>
      </c>
      <c r="I1158" s="50" t="s">
        <v>61</v>
      </c>
      <c r="J1158" s="50" t="s">
        <v>6</v>
      </c>
      <c r="K1158" s="50" t="s">
        <v>36</v>
      </c>
      <c r="L1158" s="51">
        <v>1940.1295549700001</v>
      </c>
      <c r="M1158" s="51">
        <v>211529.447682</v>
      </c>
      <c r="N1158" s="51">
        <v>4.8560673508200001</v>
      </c>
      <c r="O1158" s="51">
        <v>4.84</v>
      </c>
    </row>
    <row r="1159" spans="1:15" x14ac:dyDescent="0.25">
      <c r="A1159" s="50">
        <v>1158</v>
      </c>
      <c r="B1159" s="51">
        <v>11979</v>
      </c>
      <c r="C1159" s="51">
        <v>11979</v>
      </c>
      <c r="D1159" s="51">
        <v>34.11</v>
      </c>
      <c r="E1159" s="50" t="s">
        <v>167</v>
      </c>
      <c r="F1159" s="50" t="s">
        <v>350</v>
      </c>
      <c r="G1159" s="50" t="s">
        <v>483</v>
      </c>
      <c r="H1159" s="52">
        <v>41436</v>
      </c>
      <c r="I1159" s="50" t="s">
        <v>61</v>
      </c>
      <c r="J1159" s="50" t="s">
        <v>6</v>
      </c>
      <c r="K1159" s="50" t="s">
        <v>36</v>
      </c>
      <c r="L1159" s="51">
        <v>2641.26226344</v>
      </c>
      <c r="M1159" s="51">
        <v>435355.81499699998</v>
      </c>
      <c r="N1159" s="51">
        <v>9.9944342613800004</v>
      </c>
      <c r="O1159" s="51">
        <v>9.9944342613800004</v>
      </c>
    </row>
    <row r="1160" spans="1:15" x14ac:dyDescent="0.25">
      <c r="A1160" s="50">
        <v>1159</v>
      </c>
      <c r="B1160" s="51">
        <v>11980</v>
      </c>
      <c r="C1160" s="51">
        <v>11980</v>
      </c>
      <c r="D1160" s="51">
        <v>168.78</v>
      </c>
      <c r="E1160" s="50" t="s">
        <v>167</v>
      </c>
      <c r="F1160" s="50" t="s">
        <v>350</v>
      </c>
      <c r="G1160" s="50" t="s">
        <v>483</v>
      </c>
      <c r="H1160" s="52">
        <v>41436</v>
      </c>
      <c r="I1160" s="50" t="s">
        <v>61</v>
      </c>
      <c r="J1160" s="50" t="s">
        <v>6</v>
      </c>
      <c r="K1160" s="50" t="s">
        <v>36</v>
      </c>
      <c r="L1160" s="51">
        <v>16777.6978494</v>
      </c>
      <c r="M1160" s="51">
        <v>4736383.9640100002</v>
      </c>
      <c r="N1160" s="51">
        <v>108.732849164</v>
      </c>
      <c r="O1160" s="51">
        <v>108.732849164</v>
      </c>
    </row>
    <row r="1161" spans="1:15" x14ac:dyDescent="0.25">
      <c r="A1161" s="50">
        <v>1160</v>
      </c>
      <c r="B1161" s="51">
        <v>11981</v>
      </c>
      <c r="C1161" s="51">
        <v>11981</v>
      </c>
      <c r="D1161" s="51">
        <v>50</v>
      </c>
      <c r="E1161" s="50" t="s">
        <v>167</v>
      </c>
      <c r="F1161" s="50" t="s">
        <v>350</v>
      </c>
      <c r="G1161" s="50" t="s">
        <v>483</v>
      </c>
      <c r="H1161" s="52">
        <v>41436</v>
      </c>
      <c r="I1161" s="50" t="s">
        <v>61</v>
      </c>
      <c r="J1161" s="50" t="s">
        <v>6</v>
      </c>
      <c r="K1161" s="50" t="s">
        <v>36</v>
      </c>
      <c r="L1161" s="51">
        <v>2657.3047518899998</v>
      </c>
      <c r="M1161" s="51">
        <v>441269.59895000001</v>
      </c>
      <c r="N1161" s="51">
        <v>10.1301966032</v>
      </c>
      <c r="O1161" s="51">
        <v>10.1301966032</v>
      </c>
    </row>
    <row r="1162" spans="1:15" x14ac:dyDescent="0.25">
      <c r="A1162" s="50">
        <v>1161</v>
      </c>
      <c r="B1162" s="51">
        <v>11982</v>
      </c>
      <c r="C1162" s="51">
        <v>11982</v>
      </c>
      <c r="D1162" s="51">
        <v>8.59</v>
      </c>
      <c r="E1162" s="50" t="s">
        <v>167</v>
      </c>
      <c r="F1162" s="50" t="s">
        <v>350</v>
      </c>
      <c r="G1162" s="50" t="s">
        <v>483</v>
      </c>
      <c r="H1162" s="52">
        <v>41436</v>
      </c>
      <c r="I1162" s="50" t="s">
        <v>61</v>
      </c>
      <c r="J1162" s="50" t="s">
        <v>6</v>
      </c>
      <c r="K1162" s="50" t="s">
        <v>36</v>
      </c>
      <c r="L1162" s="51">
        <v>2440.8417380199999</v>
      </c>
      <c r="M1162" s="51">
        <v>370697.0405</v>
      </c>
      <c r="N1162" s="51">
        <v>8.5100671095599996</v>
      </c>
      <c r="O1162" s="51">
        <v>8.5100671095599996</v>
      </c>
    </row>
    <row r="1163" spans="1:15" x14ac:dyDescent="0.25">
      <c r="A1163" s="50">
        <v>1162</v>
      </c>
      <c r="B1163" s="51">
        <v>11983</v>
      </c>
      <c r="C1163" s="51">
        <v>11983</v>
      </c>
      <c r="D1163" s="51">
        <v>42.96</v>
      </c>
      <c r="E1163" s="50" t="s">
        <v>167</v>
      </c>
      <c r="F1163" s="50" t="s">
        <v>350</v>
      </c>
      <c r="G1163" s="50" t="s">
        <v>483</v>
      </c>
      <c r="H1163" s="52">
        <v>41436</v>
      </c>
      <c r="I1163" s="50" t="s">
        <v>61</v>
      </c>
      <c r="J1163" s="50" t="s">
        <v>6</v>
      </c>
      <c r="K1163" s="50" t="s">
        <v>36</v>
      </c>
      <c r="L1163" s="51">
        <v>6724.3514920899997</v>
      </c>
      <c r="M1163" s="51">
        <v>1874965.9404800001</v>
      </c>
      <c r="N1163" s="51">
        <v>43.043467409800002</v>
      </c>
      <c r="O1163" s="51">
        <v>42.96</v>
      </c>
    </row>
    <row r="1164" spans="1:15" x14ac:dyDescent="0.25">
      <c r="A1164" s="50">
        <v>1163</v>
      </c>
      <c r="B1164" s="51">
        <v>11986</v>
      </c>
      <c r="C1164" s="51">
        <v>11986</v>
      </c>
      <c r="D1164" s="51">
        <v>10</v>
      </c>
      <c r="E1164" s="50" t="s">
        <v>167</v>
      </c>
      <c r="F1164" s="50" t="s">
        <v>350</v>
      </c>
      <c r="G1164" s="50" t="s">
        <v>484</v>
      </c>
      <c r="H1164" s="52">
        <v>41429</v>
      </c>
      <c r="I1164" s="50" t="s">
        <v>61</v>
      </c>
      <c r="J1164" s="50" t="s">
        <v>6</v>
      </c>
      <c r="K1164" s="50" t="s">
        <v>36</v>
      </c>
      <c r="L1164" s="51">
        <v>3323.2638833599999</v>
      </c>
      <c r="M1164" s="51">
        <v>439871.56045200001</v>
      </c>
      <c r="N1164" s="51">
        <v>10.0981019271</v>
      </c>
      <c r="O1164" s="51">
        <v>10</v>
      </c>
    </row>
    <row r="1165" spans="1:15" x14ac:dyDescent="0.25">
      <c r="A1165" s="50">
        <v>1164</v>
      </c>
      <c r="B1165" s="51">
        <v>12006</v>
      </c>
      <c r="C1165" s="51">
        <v>12006</v>
      </c>
      <c r="D1165" s="51">
        <v>334.84</v>
      </c>
      <c r="E1165" s="50" t="s">
        <v>167</v>
      </c>
      <c r="F1165" s="50" t="s">
        <v>350</v>
      </c>
      <c r="G1165" s="50" t="s">
        <v>485</v>
      </c>
      <c r="H1165" s="52">
        <v>41436</v>
      </c>
      <c r="I1165" s="50" t="s">
        <v>61</v>
      </c>
      <c r="J1165" s="50" t="s">
        <v>6</v>
      </c>
      <c r="K1165" s="50" t="s">
        <v>36</v>
      </c>
      <c r="L1165" s="51">
        <v>33541.961584899997</v>
      </c>
      <c r="M1165" s="51">
        <v>14610042.0382</v>
      </c>
      <c r="N1165" s="51">
        <v>335.40175570500003</v>
      </c>
      <c r="O1165" s="51">
        <v>334.84</v>
      </c>
    </row>
    <row r="1166" spans="1:15" x14ac:dyDescent="0.25">
      <c r="A1166" s="50">
        <v>1165</v>
      </c>
      <c r="B1166" s="51">
        <v>12010</v>
      </c>
      <c r="C1166" s="51">
        <v>12010</v>
      </c>
      <c r="D1166" s="51">
        <v>9.91</v>
      </c>
      <c r="E1166" s="50" t="s">
        <v>167</v>
      </c>
      <c r="F1166" s="50" t="s">
        <v>350</v>
      </c>
      <c r="G1166" s="50" t="s">
        <v>485</v>
      </c>
      <c r="H1166" s="52">
        <v>41436</v>
      </c>
      <c r="I1166" s="50" t="s">
        <v>61</v>
      </c>
      <c r="J1166" s="50" t="s">
        <v>6</v>
      </c>
      <c r="K1166" s="50" t="s">
        <v>36</v>
      </c>
      <c r="L1166" s="51">
        <v>2599.47787135</v>
      </c>
      <c r="M1166" s="51">
        <v>432737.01150700002</v>
      </c>
      <c r="N1166" s="51">
        <v>9.9343145652100002</v>
      </c>
      <c r="O1166" s="51">
        <v>9.91</v>
      </c>
    </row>
    <row r="1167" spans="1:15" x14ac:dyDescent="0.25">
      <c r="A1167" s="50">
        <v>1166</v>
      </c>
      <c r="B1167" s="51">
        <v>12015</v>
      </c>
      <c r="C1167" s="51">
        <v>12015</v>
      </c>
      <c r="D1167" s="51">
        <v>9.33</v>
      </c>
      <c r="E1167" s="50" t="s">
        <v>167</v>
      </c>
      <c r="F1167" s="50" t="s">
        <v>350</v>
      </c>
      <c r="G1167" s="50" t="s">
        <v>485</v>
      </c>
      <c r="H1167" s="52">
        <v>41436</v>
      </c>
      <c r="I1167" s="50" t="s">
        <v>61</v>
      </c>
      <c r="J1167" s="50" t="s">
        <v>6</v>
      </c>
      <c r="K1167" s="50" t="s">
        <v>36</v>
      </c>
      <c r="L1167" s="51">
        <v>2554.7501819300001</v>
      </c>
      <c r="M1167" s="51">
        <v>407201.66358699999</v>
      </c>
      <c r="N1167" s="51">
        <v>9.3481012947399993</v>
      </c>
      <c r="O1167" s="51">
        <v>9.33</v>
      </c>
    </row>
    <row r="1168" spans="1:15" x14ac:dyDescent="0.25">
      <c r="A1168" s="50">
        <v>1167</v>
      </c>
      <c r="B1168" s="51">
        <v>12016</v>
      </c>
      <c r="C1168" s="51">
        <v>12016</v>
      </c>
      <c r="D1168" s="51">
        <v>127.36</v>
      </c>
      <c r="E1168" s="50" t="s">
        <v>167</v>
      </c>
      <c r="F1168" s="50" t="s">
        <v>350</v>
      </c>
      <c r="G1168" s="50" t="s">
        <v>485</v>
      </c>
      <c r="H1168" s="52">
        <v>41436</v>
      </c>
      <c r="I1168" s="50" t="s">
        <v>61</v>
      </c>
      <c r="J1168" s="50" t="s">
        <v>6</v>
      </c>
      <c r="K1168" s="50" t="s">
        <v>36</v>
      </c>
      <c r="L1168" s="51">
        <v>8648.1950418899996</v>
      </c>
      <c r="M1168" s="51">
        <v>1527357.19362</v>
      </c>
      <c r="N1168" s="51">
        <v>35.063436709500003</v>
      </c>
      <c r="O1168" s="51">
        <v>35.063436709500003</v>
      </c>
    </row>
    <row r="1169" spans="1:15" x14ac:dyDescent="0.25">
      <c r="A1169" s="50">
        <v>1168</v>
      </c>
      <c r="B1169" s="51">
        <v>12017</v>
      </c>
      <c r="C1169" s="51">
        <v>12017</v>
      </c>
      <c r="D1169" s="51">
        <v>71.010000000000005</v>
      </c>
      <c r="E1169" s="50" t="s">
        <v>167</v>
      </c>
      <c r="F1169" s="50" t="s">
        <v>350</v>
      </c>
      <c r="G1169" s="50" t="s">
        <v>485</v>
      </c>
      <c r="H1169" s="52">
        <v>41436</v>
      </c>
      <c r="I1169" s="50" t="s">
        <v>61</v>
      </c>
      <c r="J1169" s="50" t="s">
        <v>6</v>
      </c>
      <c r="K1169" s="50" t="s">
        <v>36</v>
      </c>
      <c r="L1169" s="51">
        <v>10375.3684381</v>
      </c>
      <c r="M1169" s="51">
        <v>2407632.98948</v>
      </c>
      <c r="N1169" s="51">
        <v>55.271869147099999</v>
      </c>
      <c r="O1169" s="51">
        <v>55.271869147099999</v>
      </c>
    </row>
    <row r="1170" spans="1:15" x14ac:dyDescent="0.25">
      <c r="A1170" s="50">
        <v>1169</v>
      </c>
      <c r="B1170" s="51">
        <v>12019</v>
      </c>
      <c r="C1170" s="51">
        <v>12019</v>
      </c>
      <c r="D1170" s="51">
        <v>29.43</v>
      </c>
      <c r="E1170" s="50" t="s">
        <v>167</v>
      </c>
      <c r="F1170" s="50" t="s">
        <v>350</v>
      </c>
      <c r="G1170" s="50" t="s">
        <v>485</v>
      </c>
      <c r="H1170" s="52">
        <v>41436</v>
      </c>
      <c r="I1170" s="50" t="s">
        <v>61</v>
      </c>
      <c r="J1170" s="50" t="s">
        <v>6</v>
      </c>
      <c r="K1170" s="50" t="s">
        <v>36</v>
      </c>
      <c r="L1170" s="51">
        <v>5235.2035021399997</v>
      </c>
      <c r="M1170" s="51">
        <v>706371.07423999999</v>
      </c>
      <c r="N1170" s="51">
        <v>16.216113400699999</v>
      </c>
      <c r="O1170" s="51">
        <v>16.216113400699999</v>
      </c>
    </row>
    <row r="1171" spans="1:15" x14ac:dyDescent="0.25">
      <c r="A1171" s="50">
        <v>1170</v>
      </c>
      <c r="B1171" s="51">
        <v>12028</v>
      </c>
      <c r="C1171" s="51">
        <v>12028</v>
      </c>
      <c r="D1171" s="51">
        <v>9.3699999999999992</v>
      </c>
      <c r="E1171" s="50" t="s">
        <v>167</v>
      </c>
      <c r="F1171" s="50" t="s">
        <v>350</v>
      </c>
      <c r="G1171" s="50" t="s">
        <v>485</v>
      </c>
      <c r="H1171" s="52">
        <v>41436</v>
      </c>
      <c r="I1171" s="50" t="s">
        <v>61</v>
      </c>
      <c r="J1171" s="50" t="s">
        <v>6</v>
      </c>
      <c r="K1171" s="50" t="s">
        <v>36</v>
      </c>
      <c r="L1171" s="51">
        <v>2479.3451344800001</v>
      </c>
      <c r="M1171" s="51">
        <v>399540.813509</v>
      </c>
      <c r="N1171" s="51">
        <v>9.1722316730200006</v>
      </c>
      <c r="O1171" s="51">
        <v>9.1722316730200006</v>
      </c>
    </row>
    <row r="1172" spans="1:15" x14ac:dyDescent="0.25">
      <c r="A1172" s="50">
        <v>1171</v>
      </c>
      <c r="B1172" s="51">
        <v>12029</v>
      </c>
      <c r="C1172" s="51">
        <v>12029</v>
      </c>
      <c r="D1172" s="51">
        <v>18.61</v>
      </c>
      <c r="E1172" s="50" t="s">
        <v>167</v>
      </c>
      <c r="F1172" s="50" t="s">
        <v>350</v>
      </c>
      <c r="G1172" s="50" t="s">
        <v>485</v>
      </c>
      <c r="H1172" s="52">
        <v>41436</v>
      </c>
      <c r="I1172" s="50" t="s">
        <v>61</v>
      </c>
      <c r="J1172" s="50" t="s">
        <v>6</v>
      </c>
      <c r="K1172" s="50" t="s">
        <v>36</v>
      </c>
      <c r="L1172" s="51">
        <v>1892.3733558700001</v>
      </c>
      <c r="M1172" s="51">
        <v>207416.41129399999</v>
      </c>
      <c r="N1172" s="51">
        <v>4.76164465019</v>
      </c>
      <c r="O1172" s="51">
        <v>4.76164465019</v>
      </c>
    </row>
    <row r="1173" spans="1:15" x14ac:dyDescent="0.25">
      <c r="A1173" s="50">
        <v>1172</v>
      </c>
      <c r="B1173" s="51">
        <v>12031</v>
      </c>
      <c r="C1173" s="51">
        <v>12031</v>
      </c>
      <c r="D1173" s="51">
        <v>18.55</v>
      </c>
      <c r="E1173" s="50" t="s">
        <v>167</v>
      </c>
      <c r="F1173" s="50" t="s">
        <v>350</v>
      </c>
      <c r="G1173" s="50" t="s">
        <v>485</v>
      </c>
      <c r="H1173" s="52">
        <v>41436</v>
      </c>
      <c r="I1173" s="50" t="s">
        <v>61</v>
      </c>
      <c r="J1173" s="50" t="s">
        <v>6</v>
      </c>
      <c r="K1173" s="50" t="s">
        <v>36</v>
      </c>
      <c r="L1173" s="51">
        <v>5756.2305321200001</v>
      </c>
      <c r="M1173" s="51">
        <v>809666.04445399996</v>
      </c>
      <c r="N1173" s="51">
        <v>18.587449107600001</v>
      </c>
      <c r="O1173" s="51">
        <v>18.55</v>
      </c>
    </row>
    <row r="1174" spans="1:15" x14ac:dyDescent="0.25">
      <c r="A1174" s="50">
        <v>1173</v>
      </c>
      <c r="B1174" s="51">
        <v>12032</v>
      </c>
      <c r="C1174" s="51">
        <v>12032</v>
      </c>
      <c r="D1174" s="51">
        <v>9</v>
      </c>
      <c r="E1174" s="50" t="s">
        <v>167</v>
      </c>
      <c r="F1174" s="50" t="s">
        <v>350</v>
      </c>
      <c r="G1174" s="50" t="s">
        <v>485</v>
      </c>
      <c r="H1174" s="52">
        <v>41436</v>
      </c>
      <c r="I1174" s="50" t="s">
        <v>61</v>
      </c>
      <c r="J1174" s="50" t="s">
        <v>6</v>
      </c>
      <c r="K1174" s="50" t="s">
        <v>36</v>
      </c>
      <c r="L1174" s="51">
        <v>2509.6330546099998</v>
      </c>
      <c r="M1174" s="51">
        <v>392903.00830699998</v>
      </c>
      <c r="N1174" s="51">
        <v>9.0198480239700007</v>
      </c>
      <c r="O1174" s="51">
        <v>9</v>
      </c>
    </row>
    <row r="1175" spans="1:15" x14ac:dyDescent="0.25">
      <c r="A1175" s="50">
        <v>1174</v>
      </c>
      <c r="B1175" s="51">
        <v>12033</v>
      </c>
      <c r="C1175" s="51">
        <v>12033</v>
      </c>
      <c r="D1175" s="51">
        <v>8.35</v>
      </c>
      <c r="E1175" s="50" t="s">
        <v>167</v>
      </c>
      <c r="F1175" s="50" t="s">
        <v>350</v>
      </c>
      <c r="G1175" s="50" t="s">
        <v>485</v>
      </c>
      <c r="H1175" s="52">
        <v>41436</v>
      </c>
      <c r="I1175" s="50" t="s">
        <v>61</v>
      </c>
      <c r="J1175" s="50" t="s">
        <v>6</v>
      </c>
      <c r="K1175" s="50" t="s">
        <v>36</v>
      </c>
      <c r="L1175" s="51">
        <v>2414.9539094000002</v>
      </c>
      <c r="M1175" s="51">
        <v>364481.48782899999</v>
      </c>
      <c r="N1175" s="51">
        <v>8.3673770835500001</v>
      </c>
      <c r="O1175" s="51">
        <v>8.35</v>
      </c>
    </row>
    <row r="1176" spans="1:15" x14ac:dyDescent="0.25">
      <c r="A1176" s="50">
        <v>1175</v>
      </c>
      <c r="B1176" s="51">
        <v>12034</v>
      </c>
      <c r="C1176" s="51">
        <v>12034</v>
      </c>
      <c r="D1176" s="51">
        <v>9.73</v>
      </c>
      <c r="E1176" s="50" t="s">
        <v>167</v>
      </c>
      <c r="F1176" s="50" t="s">
        <v>350</v>
      </c>
      <c r="G1176" s="50" t="s">
        <v>485</v>
      </c>
      <c r="H1176" s="52">
        <v>41436</v>
      </c>
      <c r="I1176" s="50" t="s">
        <v>61</v>
      </c>
      <c r="J1176" s="50" t="s">
        <v>6</v>
      </c>
      <c r="K1176" s="50" t="s">
        <v>36</v>
      </c>
      <c r="L1176" s="51">
        <v>2601.12984117</v>
      </c>
      <c r="M1176" s="51">
        <v>424928.39091399999</v>
      </c>
      <c r="N1176" s="51">
        <v>9.7550525856799997</v>
      </c>
      <c r="O1176" s="51">
        <v>9.73</v>
      </c>
    </row>
    <row r="1177" spans="1:15" x14ac:dyDescent="0.25">
      <c r="A1177" s="50">
        <v>1176</v>
      </c>
      <c r="B1177" s="51">
        <v>12055</v>
      </c>
      <c r="C1177" s="51">
        <v>12055</v>
      </c>
      <c r="D1177" s="51">
        <v>59.4</v>
      </c>
      <c r="E1177" s="50" t="s">
        <v>167</v>
      </c>
      <c r="F1177" s="50" t="s">
        <v>350</v>
      </c>
      <c r="G1177" s="50" t="s">
        <v>486</v>
      </c>
      <c r="H1177" s="52">
        <v>41439</v>
      </c>
      <c r="I1177" s="50" t="s">
        <v>61</v>
      </c>
      <c r="J1177" s="50" t="s">
        <v>6</v>
      </c>
      <c r="K1177" s="50" t="s">
        <v>36</v>
      </c>
      <c r="L1177" s="51">
        <v>10891.201625</v>
      </c>
      <c r="M1177" s="51">
        <v>3023927.3409500001</v>
      </c>
      <c r="N1177" s="51">
        <v>69.420097261099997</v>
      </c>
      <c r="O1177" s="51">
        <v>59.4</v>
      </c>
    </row>
    <row r="1178" spans="1:15" x14ac:dyDescent="0.25">
      <c r="A1178" s="50">
        <v>1177</v>
      </c>
      <c r="B1178" s="51">
        <v>12056</v>
      </c>
      <c r="C1178" s="51">
        <v>12056</v>
      </c>
      <c r="D1178" s="51">
        <v>93.99</v>
      </c>
      <c r="E1178" s="50" t="s">
        <v>167</v>
      </c>
      <c r="F1178" s="50" t="s">
        <v>350</v>
      </c>
      <c r="G1178" s="50" t="s">
        <v>486</v>
      </c>
      <c r="H1178" s="52">
        <v>41439</v>
      </c>
      <c r="I1178" s="50" t="s">
        <v>61</v>
      </c>
      <c r="J1178" s="50" t="s">
        <v>6</v>
      </c>
      <c r="K1178" s="50" t="s">
        <v>36</v>
      </c>
      <c r="L1178" s="51">
        <v>17834.221458799999</v>
      </c>
      <c r="M1178" s="51">
        <v>4105509.3244500002</v>
      </c>
      <c r="N1178" s="51">
        <v>94.249902354</v>
      </c>
      <c r="O1178" s="51">
        <v>93.99</v>
      </c>
    </row>
    <row r="1179" spans="1:15" x14ac:dyDescent="0.25">
      <c r="A1179" s="50">
        <v>1178</v>
      </c>
      <c r="B1179" s="51">
        <v>12057</v>
      </c>
      <c r="C1179" s="51">
        <v>12057</v>
      </c>
      <c r="D1179" s="51">
        <v>159.80000000000001</v>
      </c>
      <c r="E1179" s="50" t="s">
        <v>167</v>
      </c>
      <c r="F1179" s="50" t="s">
        <v>350</v>
      </c>
      <c r="G1179" s="50" t="s">
        <v>486</v>
      </c>
      <c r="H1179" s="52">
        <v>41439</v>
      </c>
      <c r="I1179" s="50" t="s">
        <v>61</v>
      </c>
      <c r="J1179" s="50" t="s">
        <v>6</v>
      </c>
      <c r="K1179" s="50" t="s">
        <v>36</v>
      </c>
      <c r="L1179" s="51">
        <v>11912.3799581</v>
      </c>
      <c r="M1179" s="51">
        <v>6973535.7904399997</v>
      </c>
      <c r="N1179" s="51">
        <v>160.09099367900001</v>
      </c>
      <c r="O1179" s="51">
        <v>159.80000000000001</v>
      </c>
    </row>
    <row r="1180" spans="1:15" x14ac:dyDescent="0.25">
      <c r="A1180" s="50">
        <v>1179</v>
      </c>
      <c r="B1180" s="51">
        <v>12059</v>
      </c>
      <c r="C1180" s="51">
        <v>12059</v>
      </c>
      <c r="D1180" s="51">
        <v>81.569999999999993</v>
      </c>
      <c r="E1180" s="50" t="s">
        <v>167</v>
      </c>
      <c r="F1180" s="50" t="s">
        <v>350</v>
      </c>
      <c r="G1180" s="50" t="s">
        <v>486</v>
      </c>
      <c r="H1180" s="52">
        <v>41439</v>
      </c>
      <c r="I1180" s="50" t="s">
        <v>61</v>
      </c>
      <c r="J1180" s="50" t="s">
        <v>6</v>
      </c>
      <c r="K1180" s="50" t="s">
        <v>36</v>
      </c>
      <c r="L1180" s="51">
        <v>12388.4539654</v>
      </c>
      <c r="M1180" s="51">
        <v>3560303.6202400001</v>
      </c>
      <c r="N1180" s="51">
        <v>81.733651549499996</v>
      </c>
      <c r="O1180" s="51">
        <v>81.569999999999993</v>
      </c>
    </row>
    <row r="1181" spans="1:15" x14ac:dyDescent="0.25">
      <c r="A1181" s="50">
        <v>1180</v>
      </c>
      <c r="B1181" s="51">
        <v>12060</v>
      </c>
      <c r="C1181" s="51">
        <v>12060</v>
      </c>
      <c r="D1181" s="51">
        <v>12.45</v>
      </c>
      <c r="E1181" s="50" t="s">
        <v>167</v>
      </c>
      <c r="F1181" s="50" t="s">
        <v>350</v>
      </c>
      <c r="G1181" s="50" t="s">
        <v>486</v>
      </c>
      <c r="H1181" s="52">
        <v>41439</v>
      </c>
      <c r="I1181" s="50" t="s">
        <v>61</v>
      </c>
      <c r="J1181" s="50" t="s">
        <v>6</v>
      </c>
      <c r="K1181" s="50" t="s">
        <v>36</v>
      </c>
      <c r="L1181" s="51">
        <v>3956.1319450000001</v>
      </c>
      <c r="M1181" s="51">
        <v>543549.27154099999</v>
      </c>
      <c r="N1181" s="51">
        <v>12.478224190600001</v>
      </c>
      <c r="O1181" s="51">
        <v>12.45</v>
      </c>
    </row>
    <row r="1182" spans="1:15" x14ac:dyDescent="0.25">
      <c r="A1182" s="50">
        <v>1181</v>
      </c>
      <c r="B1182" s="51">
        <v>12061</v>
      </c>
      <c r="C1182" s="51">
        <v>12061</v>
      </c>
      <c r="D1182" s="51">
        <v>29.81</v>
      </c>
      <c r="E1182" s="50" t="s">
        <v>167</v>
      </c>
      <c r="F1182" s="50" t="s">
        <v>350</v>
      </c>
      <c r="G1182" s="50" t="s">
        <v>486</v>
      </c>
      <c r="H1182" s="52">
        <v>41439</v>
      </c>
      <c r="I1182" s="50" t="s">
        <v>61</v>
      </c>
      <c r="J1182" s="50" t="s">
        <v>6</v>
      </c>
      <c r="K1182" s="50" t="s">
        <v>36</v>
      </c>
      <c r="L1182" s="51">
        <v>5284.6167579700004</v>
      </c>
      <c r="M1182" s="51">
        <v>1301033.41466</v>
      </c>
      <c r="N1182" s="51">
        <v>29.8677368872</v>
      </c>
      <c r="O1182" s="51">
        <v>29.81</v>
      </c>
    </row>
    <row r="1183" spans="1:15" x14ac:dyDescent="0.25">
      <c r="A1183" s="50">
        <v>1182</v>
      </c>
      <c r="B1183" s="51">
        <v>12062</v>
      </c>
      <c r="C1183" s="51">
        <v>12062</v>
      </c>
      <c r="D1183" s="51">
        <v>8.94</v>
      </c>
      <c r="E1183" s="50" t="s">
        <v>167</v>
      </c>
      <c r="F1183" s="50" t="s">
        <v>350</v>
      </c>
      <c r="G1183" s="50" t="s">
        <v>486</v>
      </c>
      <c r="H1183" s="52">
        <v>41439</v>
      </c>
      <c r="I1183" s="50" t="s">
        <v>61</v>
      </c>
      <c r="J1183" s="50" t="s">
        <v>6</v>
      </c>
      <c r="K1183" s="50" t="s">
        <v>36</v>
      </c>
      <c r="L1183" s="51">
        <v>1835.44602212</v>
      </c>
      <c r="M1183" s="51">
        <v>167669.79730199999</v>
      </c>
      <c r="N1183" s="51">
        <v>3.8491842971399999</v>
      </c>
      <c r="O1183" s="51">
        <v>3.8491842971399999</v>
      </c>
    </row>
    <row r="1184" spans="1:15" x14ac:dyDescent="0.25">
      <c r="A1184" s="50">
        <v>1183</v>
      </c>
      <c r="B1184" s="51">
        <v>12063</v>
      </c>
      <c r="C1184" s="51">
        <v>12063</v>
      </c>
      <c r="D1184" s="51">
        <v>62.08</v>
      </c>
      <c r="E1184" s="50" t="s">
        <v>167</v>
      </c>
      <c r="F1184" s="50" t="s">
        <v>350</v>
      </c>
      <c r="G1184" s="50" t="s">
        <v>486</v>
      </c>
      <c r="H1184" s="52">
        <v>41439</v>
      </c>
      <c r="I1184" s="50" t="s">
        <v>61</v>
      </c>
      <c r="J1184" s="50" t="s">
        <v>6</v>
      </c>
      <c r="K1184" s="50" t="s">
        <v>36</v>
      </c>
      <c r="L1184" s="51">
        <v>7231.9025321299996</v>
      </c>
      <c r="M1184" s="51">
        <v>2638158.7622799999</v>
      </c>
      <c r="N1184" s="51">
        <v>60.564033860199999</v>
      </c>
      <c r="O1184" s="51">
        <v>60.564033860199999</v>
      </c>
    </row>
    <row r="1185" spans="1:15" x14ac:dyDescent="0.25">
      <c r="A1185" s="50">
        <v>1184</v>
      </c>
      <c r="B1185" s="51">
        <v>12090</v>
      </c>
      <c r="C1185" s="51">
        <v>12090</v>
      </c>
      <c r="D1185" s="51">
        <v>10</v>
      </c>
      <c r="E1185" s="50" t="s">
        <v>167</v>
      </c>
      <c r="F1185" s="50" t="s">
        <v>182</v>
      </c>
      <c r="G1185" s="50" t="s">
        <v>487</v>
      </c>
      <c r="H1185" s="52">
        <v>41457</v>
      </c>
      <c r="I1185" s="50" t="s">
        <v>61</v>
      </c>
      <c r="J1185" s="50" t="s">
        <v>6</v>
      </c>
      <c r="K1185" s="50" t="s">
        <v>36</v>
      </c>
      <c r="L1185" s="51">
        <v>5392.4881652800004</v>
      </c>
      <c r="M1185" s="51">
        <v>311512.12531899998</v>
      </c>
      <c r="N1185" s="51">
        <v>7.15136297914</v>
      </c>
      <c r="O1185" s="51">
        <v>7.15136297914</v>
      </c>
    </row>
    <row r="1186" spans="1:15" x14ac:dyDescent="0.25">
      <c r="A1186" s="50">
        <v>1185</v>
      </c>
      <c r="B1186" s="51">
        <v>12142</v>
      </c>
      <c r="C1186" s="51">
        <v>12142</v>
      </c>
      <c r="D1186" s="51">
        <v>671.11</v>
      </c>
      <c r="E1186" s="50" t="s">
        <v>167</v>
      </c>
      <c r="F1186" s="50" t="s">
        <v>182</v>
      </c>
      <c r="G1186" s="50" t="s">
        <v>170</v>
      </c>
      <c r="H1186" s="52">
        <v>41471</v>
      </c>
      <c r="I1186" s="50" t="s">
        <v>61</v>
      </c>
      <c r="J1186" s="50" t="s">
        <v>6</v>
      </c>
      <c r="K1186" s="50" t="s">
        <v>36</v>
      </c>
      <c r="L1186" s="51">
        <v>30178.0747864</v>
      </c>
      <c r="M1186" s="51">
        <v>14875118.1536</v>
      </c>
      <c r="N1186" s="51">
        <v>341.487090319</v>
      </c>
      <c r="O1186" s="51">
        <v>341.487090319</v>
      </c>
    </row>
    <row r="1187" spans="1:15" x14ac:dyDescent="0.25">
      <c r="A1187" s="50">
        <v>1186</v>
      </c>
      <c r="B1187" s="51">
        <v>12164</v>
      </c>
      <c r="C1187" s="51">
        <v>12164</v>
      </c>
      <c r="D1187" s="51">
        <v>69.150000000000006</v>
      </c>
      <c r="E1187" s="50" t="s">
        <v>167</v>
      </c>
      <c r="F1187" s="50" t="s">
        <v>182</v>
      </c>
      <c r="G1187" s="50" t="s">
        <v>488</v>
      </c>
      <c r="H1187" s="52">
        <v>41470</v>
      </c>
      <c r="I1187" s="50" t="s">
        <v>61</v>
      </c>
      <c r="J1187" s="50" t="s">
        <v>6</v>
      </c>
      <c r="K1187" s="50" t="s">
        <v>36</v>
      </c>
      <c r="L1187" s="51">
        <v>9944.2557748500003</v>
      </c>
      <c r="M1187" s="51">
        <v>2991606.33323</v>
      </c>
      <c r="N1187" s="51">
        <v>68.678106053600004</v>
      </c>
      <c r="O1187" s="51">
        <v>68.678106053600004</v>
      </c>
    </row>
    <row r="1188" spans="1:15" x14ac:dyDescent="0.25">
      <c r="A1188" s="50">
        <v>1187</v>
      </c>
      <c r="B1188" s="51">
        <v>12175</v>
      </c>
      <c r="C1188" s="51">
        <v>12175</v>
      </c>
      <c r="D1188" s="51">
        <v>9.9499999999999993</v>
      </c>
      <c r="E1188" s="50" t="s">
        <v>167</v>
      </c>
      <c r="F1188" s="50" t="s">
        <v>350</v>
      </c>
      <c r="G1188" s="50" t="s">
        <v>449</v>
      </c>
      <c r="H1188" s="52">
        <v>41464</v>
      </c>
      <c r="I1188" s="50" t="s">
        <v>61</v>
      </c>
      <c r="J1188" s="50" t="s">
        <v>6</v>
      </c>
      <c r="K1188" s="50" t="s">
        <v>36</v>
      </c>
      <c r="L1188" s="51">
        <v>2891.6732298000002</v>
      </c>
      <c r="M1188" s="51">
        <v>457980.37900800002</v>
      </c>
      <c r="N1188" s="51">
        <v>10.5138248608</v>
      </c>
      <c r="O1188" s="51">
        <v>9.9499999999999993</v>
      </c>
    </row>
    <row r="1189" spans="1:15" x14ac:dyDescent="0.25">
      <c r="A1189" s="50">
        <v>1188</v>
      </c>
      <c r="B1189" s="51">
        <v>12176</v>
      </c>
      <c r="C1189" s="51">
        <v>12176</v>
      </c>
      <c r="D1189" s="51">
        <v>4.51</v>
      </c>
      <c r="E1189" s="50" t="s">
        <v>167</v>
      </c>
      <c r="F1189" s="50" t="s">
        <v>350</v>
      </c>
      <c r="G1189" s="50" t="s">
        <v>449</v>
      </c>
      <c r="H1189" s="52">
        <v>41464</v>
      </c>
      <c r="I1189" s="50" t="s">
        <v>61</v>
      </c>
      <c r="J1189" s="50" t="s">
        <v>6</v>
      </c>
      <c r="K1189" s="50" t="s">
        <v>36</v>
      </c>
      <c r="L1189" s="51">
        <v>2275.0094066900001</v>
      </c>
      <c r="M1189" s="51">
        <v>196642.038359</v>
      </c>
      <c r="N1189" s="51">
        <v>4.5142980929499998</v>
      </c>
      <c r="O1189" s="51">
        <v>4.51</v>
      </c>
    </row>
    <row r="1190" spans="1:15" x14ac:dyDescent="0.25">
      <c r="A1190" s="50">
        <v>1189</v>
      </c>
      <c r="B1190" s="51">
        <v>12177</v>
      </c>
      <c r="C1190" s="51">
        <v>12177</v>
      </c>
      <c r="D1190" s="51">
        <v>4.9400000000000004</v>
      </c>
      <c r="E1190" s="50" t="s">
        <v>167</v>
      </c>
      <c r="F1190" s="50" t="s">
        <v>350</v>
      </c>
      <c r="G1190" s="50" t="s">
        <v>449</v>
      </c>
      <c r="H1190" s="52">
        <v>41464</v>
      </c>
      <c r="I1190" s="50" t="s">
        <v>61</v>
      </c>
      <c r="J1190" s="50" t="s">
        <v>6</v>
      </c>
      <c r="K1190" s="50" t="s">
        <v>36</v>
      </c>
      <c r="L1190" s="51">
        <v>2226.7761926899998</v>
      </c>
      <c r="M1190" s="51">
        <v>215569.300262</v>
      </c>
      <c r="N1190" s="51">
        <v>4.9488099757099997</v>
      </c>
      <c r="O1190" s="51">
        <v>4.9400000000000004</v>
      </c>
    </row>
    <row r="1191" spans="1:15" x14ac:dyDescent="0.25">
      <c r="A1191" s="50">
        <v>1190</v>
      </c>
      <c r="B1191" s="51">
        <v>12178</v>
      </c>
      <c r="C1191" s="51">
        <v>12178</v>
      </c>
      <c r="D1191" s="51">
        <v>10.19</v>
      </c>
      <c r="E1191" s="50" t="s">
        <v>167</v>
      </c>
      <c r="F1191" s="50" t="s">
        <v>182</v>
      </c>
      <c r="G1191" s="50" t="s">
        <v>449</v>
      </c>
      <c r="H1191" s="52">
        <v>41464</v>
      </c>
      <c r="I1191" s="50" t="s">
        <v>61</v>
      </c>
      <c r="J1191" s="50" t="s">
        <v>6</v>
      </c>
      <c r="K1191" s="50" t="s">
        <v>36</v>
      </c>
      <c r="L1191" s="51">
        <v>3641.4187573700001</v>
      </c>
      <c r="M1191" s="51">
        <v>444771.35304900003</v>
      </c>
      <c r="N1191" s="51">
        <v>10.2105861373</v>
      </c>
      <c r="O1191" s="51">
        <v>10.19</v>
      </c>
    </row>
    <row r="1192" spans="1:15" x14ac:dyDescent="0.25">
      <c r="A1192" s="50">
        <v>1191</v>
      </c>
      <c r="B1192" s="51">
        <v>12179</v>
      </c>
      <c r="C1192" s="51">
        <v>12179</v>
      </c>
      <c r="D1192" s="51">
        <v>8.66</v>
      </c>
      <c r="E1192" s="50" t="s">
        <v>167</v>
      </c>
      <c r="F1192" s="50" t="s">
        <v>350</v>
      </c>
      <c r="G1192" s="50" t="s">
        <v>449</v>
      </c>
      <c r="H1192" s="52">
        <v>41464</v>
      </c>
      <c r="I1192" s="50" t="s">
        <v>61</v>
      </c>
      <c r="J1192" s="50" t="s">
        <v>6</v>
      </c>
      <c r="K1192" s="50" t="s">
        <v>36</v>
      </c>
      <c r="L1192" s="51">
        <v>3178.2444837600001</v>
      </c>
      <c r="M1192" s="51">
        <v>377900.71426899999</v>
      </c>
      <c r="N1192" s="51">
        <v>8.6754413653900002</v>
      </c>
      <c r="O1192" s="51">
        <v>8.66</v>
      </c>
    </row>
    <row r="1193" spans="1:15" x14ac:dyDescent="0.25">
      <c r="A1193" s="50">
        <v>1192</v>
      </c>
      <c r="B1193" s="51">
        <v>12181</v>
      </c>
      <c r="C1193" s="51">
        <v>12181</v>
      </c>
      <c r="D1193" s="51">
        <v>8.75</v>
      </c>
      <c r="E1193" s="50" t="s">
        <v>167</v>
      </c>
      <c r="F1193" s="50" t="s">
        <v>350</v>
      </c>
      <c r="G1193" s="50" t="s">
        <v>449</v>
      </c>
      <c r="H1193" s="52">
        <v>41464</v>
      </c>
      <c r="I1193" s="50" t="s">
        <v>61</v>
      </c>
      <c r="J1193" s="50" t="s">
        <v>6</v>
      </c>
      <c r="K1193" s="50" t="s">
        <v>36</v>
      </c>
      <c r="L1193" s="51">
        <v>3146.4948806900002</v>
      </c>
      <c r="M1193" s="51">
        <v>381614.945527</v>
      </c>
      <c r="N1193" s="51">
        <v>8.7607087234000005</v>
      </c>
      <c r="O1193" s="51">
        <v>8.75</v>
      </c>
    </row>
    <row r="1194" spans="1:15" x14ac:dyDescent="0.25">
      <c r="A1194" s="50">
        <v>1193</v>
      </c>
      <c r="B1194" s="51">
        <v>12182</v>
      </c>
      <c r="C1194" s="51">
        <v>12182</v>
      </c>
      <c r="D1194" s="51">
        <v>10.94</v>
      </c>
      <c r="E1194" s="50" t="s">
        <v>167</v>
      </c>
      <c r="F1194" s="50" t="s">
        <v>350</v>
      </c>
      <c r="G1194" s="50" t="s">
        <v>449</v>
      </c>
      <c r="H1194" s="52">
        <v>41464</v>
      </c>
      <c r="I1194" s="50" t="s">
        <v>61</v>
      </c>
      <c r="J1194" s="50" t="s">
        <v>6</v>
      </c>
      <c r="K1194" s="50" t="s">
        <v>36</v>
      </c>
      <c r="L1194" s="51">
        <v>3824.3268096699999</v>
      </c>
      <c r="M1194" s="51">
        <v>477300.82591299998</v>
      </c>
      <c r="N1194" s="51">
        <v>10.957363065299999</v>
      </c>
      <c r="O1194" s="51">
        <v>10.94</v>
      </c>
    </row>
    <row r="1195" spans="1:15" x14ac:dyDescent="0.25">
      <c r="A1195" s="50">
        <v>1194</v>
      </c>
      <c r="B1195" s="51">
        <v>12183</v>
      </c>
      <c r="C1195" s="51">
        <v>12183</v>
      </c>
      <c r="D1195" s="51">
        <v>24.84</v>
      </c>
      <c r="E1195" s="50" t="s">
        <v>167</v>
      </c>
      <c r="F1195" s="50" t="s">
        <v>350</v>
      </c>
      <c r="G1195" s="50" t="s">
        <v>449</v>
      </c>
      <c r="H1195" s="52">
        <v>41464</v>
      </c>
      <c r="I1195" s="50" t="s">
        <v>61</v>
      </c>
      <c r="J1195" s="50" t="s">
        <v>6</v>
      </c>
      <c r="K1195" s="50" t="s">
        <v>36</v>
      </c>
      <c r="L1195" s="51">
        <v>3526.2508668199998</v>
      </c>
      <c r="M1195" s="51">
        <v>296188.872836</v>
      </c>
      <c r="N1195" s="51">
        <v>6.7995880990700002</v>
      </c>
      <c r="O1195" s="51">
        <v>6.7995880990700002</v>
      </c>
    </row>
    <row r="1196" spans="1:15" x14ac:dyDescent="0.25">
      <c r="A1196" s="50">
        <v>1195</v>
      </c>
      <c r="B1196" s="51">
        <v>12184</v>
      </c>
      <c r="C1196" s="51">
        <v>12184</v>
      </c>
      <c r="D1196" s="51">
        <v>8.43</v>
      </c>
      <c r="E1196" s="50" t="s">
        <v>167</v>
      </c>
      <c r="F1196" s="50" t="s">
        <v>350</v>
      </c>
      <c r="G1196" s="50" t="s">
        <v>449</v>
      </c>
      <c r="H1196" s="52">
        <v>41464</v>
      </c>
      <c r="I1196" s="50" t="s">
        <v>61</v>
      </c>
      <c r="J1196" s="50" t="s">
        <v>6</v>
      </c>
      <c r="K1196" s="50" t="s">
        <v>36</v>
      </c>
      <c r="L1196" s="51">
        <v>2427.5176216899999</v>
      </c>
      <c r="M1196" s="51">
        <v>367985.89818299998</v>
      </c>
      <c r="N1196" s="51">
        <v>8.4478275971300008</v>
      </c>
      <c r="O1196" s="51">
        <v>8.43</v>
      </c>
    </row>
    <row r="1197" spans="1:15" x14ac:dyDescent="0.25">
      <c r="A1197" s="50">
        <v>1196</v>
      </c>
      <c r="B1197" s="51">
        <v>12185</v>
      </c>
      <c r="C1197" s="51">
        <v>12185</v>
      </c>
      <c r="D1197" s="51">
        <v>21.82</v>
      </c>
      <c r="E1197" s="50" t="s">
        <v>167</v>
      </c>
      <c r="F1197" s="50" t="s">
        <v>350</v>
      </c>
      <c r="G1197" s="50" t="s">
        <v>449</v>
      </c>
      <c r="H1197" s="52">
        <v>41464</v>
      </c>
      <c r="I1197" s="50" t="s">
        <v>61</v>
      </c>
      <c r="J1197" s="50" t="s">
        <v>6</v>
      </c>
      <c r="K1197" s="50" t="s">
        <v>36</v>
      </c>
      <c r="L1197" s="51">
        <v>4712.3360750299998</v>
      </c>
      <c r="M1197" s="51">
        <v>593687.34698399995</v>
      </c>
      <c r="N1197" s="51">
        <v>13.6292406276</v>
      </c>
      <c r="O1197" s="51">
        <v>13.6292406276</v>
      </c>
    </row>
    <row r="1198" spans="1:15" x14ac:dyDescent="0.25">
      <c r="A1198" s="50">
        <v>1197</v>
      </c>
      <c r="B1198" s="51">
        <v>12186</v>
      </c>
      <c r="C1198" s="51">
        <v>12186</v>
      </c>
      <c r="D1198" s="51">
        <v>21.03</v>
      </c>
      <c r="E1198" s="50" t="s">
        <v>167</v>
      </c>
      <c r="F1198" s="50" t="s">
        <v>350</v>
      </c>
      <c r="G1198" s="50" t="s">
        <v>449</v>
      </c>
      <c r="H1198" s="52">
        <v>41464</v>
      </c>
      <c r="I1198" s="50" t="s">
        <v>61</v>
      </c>
      <c r="J1198" s="50" t="s">
        <v>6</v>
      </c>
      <c r="K1198" s="50" t="s">
        <v>36</v>
      </c>
      <c r="L1198" s="51">
        <v>4463.4047413600001</v>
      </c>
      <c r="M1198" s="51">
        <v>917883.65553300001</v>
      </c>
      <c r="N1198" s="51">
        <v>21.071793550900001</v>
      </c>
      <c r="O1198" s="51">
        <v>21.03</v>
      </c>
    </row>
    <row r="1199" spans="1:15" x14ac:dyDescent="0.25">
      <c r="A1199" s="50">
        <v>1198</v>
      </c>
      <c r="B1199" s="51">
        <v>12187</v>
      </c>
      <c r="C1199" s="51">
        <v>12187</v>
      </c>
      <c r="D1199" s="51">
        <v>8</v>
      </c>
      <c r="E1199" s="50" t="s">
        <v>167</v>
      </c>
      <c r="F1199" s="50" t="s">
        <v>350</v>
      </c>
      <c r="G1199" s="50" t="s">
        <v>449</v>
      </c>
      <c r="H1199" s="52">
        <v>41464</v>
      </c>
      <c r="I1199" s="50" t="s">
        <v>61</v>
      </c>
      <c r="J1199" s="50" t="s">
        <v>6</v>
      </c>
      <c r="K1199" s="50" t="s">
        <v>36</v>
      </c>
      <c r="L1199" s="51">
        <v>5853.8967317300003</v>
      </c>
      <c r="M1199" s="51">
        <v>1769041.72016</v>
      </c>
      <c r="N1199" s="51">
        <v>40.611772184400003</v>
      </c>
      <c r="O1199" s="51">
        <v>8</v>
      </c>
    </row>
    <row r="1200" spans="1:15" x14ac:dyDescent="0.25">
      <c r="A1200" s="50">
        <v>1199</v>
      </c>
      <c r="B1200" s="51">
        <v>12188</v>
      </c>
      <c r="C1200" s="51">
        <v>12188</v>
      </c>
      <c r="D1200" s="51">
        <v>5.22</v>
      </c>
      <c r="E1200" s="50" t="s">
        <v>167</v>
      </c>
      <c r="F1200" s="50" t="s">
        <v>350</v>
      </c>
      <c r="G1200" s="50" t="s">
        <v>449</v>
      </c>
      <c r="H1200" s="52">
        <v>41464</v>
      </c>
      <c r="I1200" s="50" t="s">
        <v>61</v>
      </c>
      <c r="J1200" s="50" t="s">
        <v>6</v>
      </c>
      <c r="K1200" s="50" t="s">
        <v>36</v>
      </c>
      <c r="L1200" s="51">
        <v>2707.34928094</v>
      </c>
      <c r="M1200" s="51">
        <v>457956.25397800002</v>
      </c>
      <c r="N1200" s="51">
        <v>10.5132710241</v>
      </c>
      <c r="O1200" s="51">
        <v>5.22</v>
      </c>
    </row>
    <row r="1201" spans="1:15" x14ac:dyDescent="0.25">
      <c r="A1201" s="50">
        <v>1200</v>
      </c>
      <c r="B1201" s="51">
        <v>12189</v>
      </c>
      <c r="C1201" s="51">
        <v>12189</v>
      </c>
      <c r="D1201" s="51">
        <v>25.01</v>
      </c>
      <c r="E1201" s="50" t="s">
        <v>167</v>
      </c>
      <c r="F1201" s="50" t="s">
        <v>350</v>
      </c>
      <c r="G1201" s="50" t="s">
        <v>449</v>
      </c>
      <c r="H1201" s="52">
        <v>41464</v>
      </c>
      <c r="I1201" s="50" t="s">
        <v>61</v>
      </c>
      <c r="J1201" s="50" t="s">
        <v>6</v>
      </c>
      <c r="K1201" s="50" t="s">
        <v>36</v>
      </c>
      <c r="L1201" s="51">
        <v>5562.7360474799998</v>
      </c>
      <c r="M1201" s="51">
        <v>1095365.15038</v>
      </c>
      <c r="N1201" s="51">
        <v>25.146224330900001</v>
      </c>
      <c r="O1201" s="51">
        <v>25.01</v>
      </c>
    </row>
    <row r="1202" spans="1:15" x14ac:dyDescent="0.25">
      <c r="A1202" s="50">
        <v>1201</v>
      </c>
      <c r="B1202" s="51">
        <v>12190</v>
      </c>
      <c r="C1202" s="51">
        <v>12190</v>
      </c>
      <c r="D1202" s="51">
        <v>17.95</v>
      </c>
      <c r="E1202" s="50" t="s">
        <v>167</v>
      </c>
      <c r="F1202" s="50" t="s">
        <v>350</v>
      </c>
      <c r="G1202" s="50" t="s">
        <v>449</v>
      </c>
      <c r="H1202" s="52">
        <v>41464</v>
      </c>
      <c r="I1202" s="50" t="s">
        <v>61</v>
      </c>
      <c r="J1202" s="50" t="s">
        <v>6</v>
      </c>
      <c r="K1202" s="50" t="s">
        <v>36</v>
      </c>
      <c r="L1202" s="51">
        <v>4681.5452420600004</v>
      </c>
      <c r="M1202" s="51">
        <v>783479.07078499999</v>
      </c>
      <c r="N1202" s="51">
        <v>17.986276508500001</v>
      </c>
      <c r="O1202" s="51">
        <v>17.95</v>
      </c>
    </row>
    <row r="1203" spans="1:15" x14ac:dyDescent="0.25">
      <c r="A1203" s="50">
        <v>1202</v>
      </c>
      <c r="B1203" s="51">
        <v>12191</v>
      </c>
      <c r="C1203" s="51">
        <v>12191</v>
      </c>
      <c r="D1203" s="51">
        <v>7.94</v>
      </c>
      <c r="E1203" s="50" t="s">
        <v>167</v>
      </c>
      <c r="F1203" s="50" t="s">
        <v>350</v>
      </c>
      <c r="G1203" s="50" t="s">
        <v>449</v>
      </c>
      <c r="H1203" s="52">
        <v>41464</v>
      </c>
      <c r="I1203" s="50" t="s">
        <v>61</v>
      </c>
      <c r="J1203" s="50" t="s">
        <v>6</v>
      </c>
      <c r="K1203" s="50" t="s">
        <v>36</v>
      </c>
      <c r="L1203" s="51">
        <v>3065.0078011999999</v>
      </c>
      <c r="M1203" s="51">
        <v>346339.67149500002</v>
      </c>
      <c r="N1203" s="51">
        <v>7.9508966220800001</v>
      </c>
      <c r="O1203" s="51">
        <v>7.94</v>
      </c>
    </row>
    <row r="1204" spans="1:15" x14ac:dyDescent="0.25">
      <c r="A1204" s="50">
        <v>1203</v>
      </c>
      <c r="B1204" s="51">
        <v>12193</v>
      </c>
      <c r="C1204" s="51">
        <v>12193</v>
      </c>
      <c r="D1204" s="51">
        <v>36.14</v>
      </c>
      <c r="E1204" s="50" t="s">
        <v>167</v>
      </c>
      <c r="F1204" s="50" t="s">
        <v>350</v>
      </c>
      <c r="G1204" s="50" t="s">
        <v>449</v>
      </c>
      <c r="H1204" s="52">
        <v>41464</v>
      </c>
      <c r="I1204" s="50" t="s">
        <v>61</v>
      </c>
      <c r="J1204" s="50" t="s">
        <v>6</v>
      </c>
      <c r="K1204" s="50" t="s">
        <v>36</v>
      </c>
      <c r="L1204" s="51">
        <v>4803.6458884499998</v>
      </c>
      <c r="M1204" s="51">
        <v>1521097.8142200001</v>
      </c>
      <c r="N1204" s="51">
        <v>34.919740556199997</v>
      </c>
      <c r="O1204" s="51">
        <v>34.919740556199997</v>
      </c>
    </row>
    <row r="1205" spans="1:15" x14ac:dyDescent="0.25">
      <c r="A1205" s="50">
        <v>1204</v>
      </c>
      <c r="B1205" s="51">
        <v>12195</v>
      </c>
      <c r="C1205" s="51">
        <v>12195</v>
      </c>
      <c r="D1205" s="51">
        <v>3</v>
      </c>
      <c r="E1205" s="50" t="s">
        <v>167</v>
      </c>
      <c r="F1205" s="50" t="s">
        <v>182</v>
      </c>
      <c r="G1205" s="50" t="s">
        <v>312</v>
      </c>
      <c r="H1205" s="52">
        <v>41472</v>
      </c>
      <c r="I1205" s="50" t="s">
        <v>61</v>
      </c>
      <c r="J1205" s="50" t="s">
        <v>6</v>
      </c>
      <c r="K1205" s="50" t="s">
        <v>36</v>
      </c>
      <c r="L1205" s="51">
        <v>2374.4859651800002</v>
      </c>
      <c r="M1205" s="51">
        <v>284919.72838599997</v>
      </c>
      <c r="N1205" s="51">
        <v>6.5408831053399998</v>
      </c>
      <c r="O1205" s="51">
        <v>3</v>
      </c>
    </row>
    <row r="1206" spans="1:15" x14ac:dyDescent="0.25">
      <c r="A1206" s="50">
        <v>1205</v>
      </c>
      <c r="B1206" s="51">
        <v>12197</v>
      </c>
      <c r="C1206" s="51">
        <v>12197</v>
      </c>
      <c r="D1206" s="51">
        <v>38.94</v>
      </c>
      <c r="E1206" s="50" t="s">
        <v>167</v>
      </c>
      <c r="F1206" s="50" t="s">
        <v>182</v>
      </c>
      <c r="G1206" s="50" t="s">
        <v>312</v>
      </c>
      <c r="H1206" s="52">
        <v>41472</v>
      </c>
      <c r="I1206" s="50" t="s">
        <v>61</v>
      </c>
      <c r="J1206" s="50" t="s">
        <v>6</v>
      </c>
      <c r="K1206" s="50" t="s">
        <v>36</v>
      </c>
      <c r="L1206" s="51">
        <v>1984.37356406</v>
      </c>
      <c r="M1206" s="51">
        <v>59663.040313500002</v>
      </c>
      <c r="N1206" s="51">
        <v>1.3696804170400001</v>
      </c>
      <c r="O1206" s="51">
        <v>1.3696804170400001</v>
      </c>
    </row>
    <row r="1207" spans="1:15" x14ac:dyDescent="0.25">
      <c r="A1207" s="50">
        <v>1206</v>
      </c>
      <c r="B1207" s="51">
        <v>12198</v>
      </c>
      <c r="C1207" s="51">
        <v>12198</v>
      </c>
      <c r="D1207" s="51">
        <v>20.75</v>
      </c>
      <c r="E1207" s="50" t="s">
        <v>167</v>
      </c>
      <c r="F1207" s="50" t="s">
        <v>182</v>
      </c>
      <c r="G1207" s="50" t="s">
        <v>312</v>
      </c>
      <c r="H1207" s="52">
        <v>41472</v>
      </c>
      <c r="I1207" s="50" t="s">
        <v>61</v>
      </c>
      <c r="J1207" s="50" t="s">
        <v>6</v>
      </c>
      <c r="K1207" s="50" t="s">
        <v>36</v>
      </c>
      <c r="L1207" s="51">
        <v>4349.6138444799999</v>
      </c>
      <c r="M1207" s="51">
        <v>908238.296798</v>
      </c>
      <c r="N1207" s="51">
        <v>20.850365697000001</v>
      </c>
      <c r="O1207" s="51">
        <v>20.75</v>
      </c>
    </row>
    <row r="1208" spans="1:15" x14ac:dyDescent="0.25">
      <c r="A1208" s="50">
        <v>1207</v>
      </c>
      <c r="B1208" s="51">
        <v>12199</v>
      </c>
      <c r="C1208" s="51">
        <v>12199</v>
      </c>
      <c r="D1208" s="51">
        <v>29.42</v>
      </c>
      <c r="E1208" s="50" t="s">
        <v>167</v>
      </c>
      <c r="F1208" s="50" t="s">
        <v>182</v>
      </c>
      <c r="G1208" s="50" t="s">
        <v>312</v>
      </c>
      <c r="H1208" s="52">
        <v>41472</v>
      </c>
      <c r="I1208" s="50" t="s">
        <v>61</v>
      </c>
      <c r="J1208" s="50" t="s">
        <v>6</v>
      </c>
      <c r="K1208" s="50" t="s">
        <v>36</v>
      </c>
      <c r="L1208" s="51">
        <v>4562.7394722099998</v>
      </c>
      <c r="M1208" s="51">
        <v>1285228.4189200001</v>
      </c>
      <c r="N1208" s="51">
        <v>29.504902659399999</v>
      </c>
      <c r="O1208" s="51">
        <v>29.42</v>
      </c>
    </row>
    <row r="1209" spans="1:15" x14ac:dyDescent="0.25">
      <c r="A1209" s="50">
        <v>1208</v>
      </c>
      <c r="B1209" s="51">
        <v>12202</v>
      </c>
      <c r="C1209" s="51">
        <v>12202</v>
      </c>
      <c r="D1209" s="51">
        <v>75.010000000000005</v>
      </c>
      <c r="E1209" s="50" t="s">
        <v>167</v>
      </c>
      <c r="F1209" s="50" t="s">
        <v>182</v>
      </c>
      <c r="G1209" s="50" t="s">
        <v>170</v>
      </c>
      <c r="H1209" s="52">
        <v>41474</v>
      </c>
      <c r="I1209" s="50" t="s">
        <v>61</v>
      </c>
      <c r="J1209" s="50" t="s">
        <v>6</v>
      </c>
      <c r="K1209" s="50" t="s">
        <v>36</v>
      </c>
      <c r="L1209" s="51">
        <v>7593.0798363900003</v>
      </c>
      <c r="M1209" s="51">
        <v>3282384.6971800001</v>
      </c>
      <c r="N1209" s="51">
        <v>75.353485462699993</v>
      </c>
      <c r="O1209" s="51">
        <v>75.010000000000005</v>
      </c>
    </row>
    <row r="1210" spans="1:15" x14ac:dyDescent="0.25">
      <c r="A1210" s="50">
        <v>1209</v>
      </c>
      <c r="B1210" s="51">
        <v>12209</v>
      </c>
      <c r="C1210" s="51">
        <v>12209</v>
      </c>
      <c r="D1210" s="51">
        <v>19.57</v>
      </c>
      <c r="E1210" s="50" t="s">
        <v>167</v>
      </c>
      <c r="F1210" s="50" t="s">
        <v>182</v>
      </c>
      <c r="G1210" s="50" t="s">
        <v>411</v>
      </c>
      <c r="H1210" s="52">
        <v>41477</v>
      </c>
      <c r="I1210" s="50" t="s">
        <v>61</v>
      </c>
      <c r="J1210" s="50" t="s">
        <v>6</v>
      </c>
      <c r="K1210" s="50" t="s">
        <v>36</v>
      </c>
      <c r="L1210" s="51">
        <v>5227.3217062900003</v>
      </c>
      <c r="M1210" s="51">
        <v>853753.788695</v>
      </c>
      <c r="N1210" s="51">
        <v>19.5995684968</v>
      </c>
      <c r="O1210" s="51">
        <v>19.57</v>
      </c>
    </row>
    <row r="1211" spans="1:15" x14ac:dyDescent="0.25">
      <c r="A1211" s="50">
        <v>1210</v>
      </c>
      <c r="B1211" s="51">
        <v>12210</v>
      </c>
      <c r="C1211" s="51">
        <v>12210</v>
      </c>
      <c r="D1211" s="51">
        <v>145.88</v>
      </c>
      <c r="E1211" s="50" t="s">
        <v>167</v>
      </c>
      <c r="F1211" s="50" t="s">
        <v>182</v>
      </c>
      <c r="G1211" s="50" t="s">
        <v>411</v>
      </c>
      <c r="H1211" s="52">
        <v>41477</v>
      </c>
      <c r="I1211" s="50" t="s">
        <v>61</v>
      </c>
      <c r="J1211" s="50" t="s">
        <v>6</v>
      </c>
      <c r="K1211" s="50" t="s">
        <v>36</v>
      </c>
      <c r="L1211" s="51">
        <v>44082.346253000003</v>
      </c>
      <c r="M1211" s="51">
        <v>18462727.477200001</v>
      </c>
      <c r="N1211" s="51">
        <v>423.84759707000001</v>
      </c>
      <c r="O1211" s="51">
        <v>145.88</v>
      </c>
    </row>
    <row r="1212" spans="1:15" x14ac:dyDescent="0.25">
      <c r="A1212" s="50">
        <v>1211</v>
      </c>
      <c r="B1212" s="51">
        <v>12211</v>
      </c>
      <c r="C1212" s="51">
        <v>12211</v>
      </c>
      <c r="D1212" s="51">
        <v>71.290000000000006</v>
      </c>
      <c r="E1212" s="50" t="s">
        <v>167</v>
      </c>
      <c r="F1212" s="50" t="s">
        <v>350</v>
      </c>
      <c r="G1212" s="50" t="s">
        <v>411</v>
      </c>
      <c r="H1212" s="52">
        <v>41477</v>
      </c>
      <c r="I1212" s="50" t="s">
        <v>61</v>
      </c>
      <c r="J1212" s="50" t="s">
        <v>6</v>
      </c>
      <c r="K1212" s="50" t="s">
        <v>36</v>
      </c>
      <c r="L1212" s="51">
        <v>10411.5117751</v>
      </c>
      <c r="M1212" s="51">
        <v>3110999.2415200002</v>
      </c>
      <c r="N1212" s="51">
        <v>71.419001045800002</v>
      </c>
      <c r="O1212" s="51">
        <v>71.290000000000006</v>
      </c>
    </row>
    <row r="1213" spans="1:15" x14ac:dyDescent="0.25">
      <c r="A1213" s="50">
        <v>1212</v>
      </c>
      <c r="B1213" s="51">
        <v>12212</v>
      </c>
      <c r="C1213" s="51">
        <v>12212</v>
      </c>
      <c r="D1213" s="51">
        <v>19.16</v>
      </c>
      <c r="E1213" s="50" t="s">
        <v>167</v>
      </c>
      <c r="F1213" s="50" t="s">
        <v>182</v>
      </c>
      <c r="G1213" s="50" t="s">
        <v>411</v>
      </c>
      <c r="H1213" s="52">
        <v>41477</v>
      </c>
      <c r="I1213" s="50" t="s">
        <v>61</v>
      </c>
      <c r="J1213" s="50" t="s">
        <v>6</v>
      </c>
      <c r="K1213" s="50" t="s">
        <v>36</v>
      </c>
      <c r="L1213" s="51">
        <v>5173.4050168900003</v>
      </c>
      <c r="M1213" s="51">
        <v>836221.84747100004</v>
      </c>
      <c r="N1213" s="51">
        <v>19.1970888974</v>
      </c>
      <c r="O1213" s="51">
        <v>19.16</v>
      </c>
    </row>
    <row r="1214" spans="1:15" x14ac:dyDescent="0.25">
      <c r="A1214" s="50">
        <v>1213</v>
      </c>
      <c r="B1214" s="51">
        <v>12244</v>
      </c>
      <c r="C1214" s="51">
        <v>12244</v>
      </c>
      <c r="D1214" s="51">
        <v>23.69</v>
      </c>
      <c r="E1214" s="50" t="s">
        <v>167</v>
      </c>
      <c r="F1214" s="50" t="s">
        <v>182</v>
      </c>
      <c r="G1214" s="50" t="s">
        <v>489</v>
      </c>
      <c r="H1214" s="52">
        <v>41485</v>
      </c>
      <c r="I1214" s="50" t="s">
        <v>61</v>
      </c>
      <c r="J1214" s="50" t="s">
        <v>6</v>
      </c>
      <c r="K1214" s="50" t="s">
        <v>36</v>
      </c>
      <c r="L1214" s="51">
        <v>7464.4664198</v>
      </c>
      <c r="M1214" s="51">
        <v>1039740.88014</v>
      </c>
      <c r="N1214" s="51">
        <v>23.869261687800002</v>
      </c>
      <c r="O1214" s="51">
        <v>23.69</v>
      </c>
    </row>
    <row r="1215" spans="1:15" x14ac:dyDescent="0.25">
      <c r="A1215" s="50">
        <v>1214</v>
      </c>
      <c r="B1215" s="51">
        <v>12246</v>
      </c>
      <c r="C1215" s="51">
        <v>12246</v>
      </c>
      <c r="D1215" s="51">
        <v>159.68</v>
      </c>
      <c r="E1215" s="50" t="s">
        <v>167</v>
      </c>
      <c r="F1215" s="50" t="s">
        <v>182</v>
      </c>
      <c r="G1215" s="50" t="s">
        <v>489</v>
      </c>
      <c r="H1215" s="52">
        <v>41486</v>
      </c>
      <c r="I1215" s="50" t="s">
        <v>61</v>
      </c>
      <c r="J1215" s="50" t="s">
        <v>6</v>
      </c>
      <c r="K1215" s="50" t="s">
        <v>36</v>
      </c>
      <c r="L1215" s="51">
        <v>10504.7461595</v>
      </c>
      <c r="M1215" s="51">
        <v>6968925.0883999998</v>
      </c>
      <c r="N1215" s="51">
        <v>159.98514610199999</v>
      </c>
      <c r="O1215" s="51">
        <v>159.68</v>
      </c>
    </row>
    <row r="1216" spans="1:15" x14ac:dyDescent="0.25">
      <c r="A1216" s="50">
        <v>1215</v>
      </c>
      <c r="B1216" s="51">
        <v>12247</v>
      </c>
      <c r="C1216" s="51">
        <v>12247</v>
      </c>
      <c r="D1216" s="51">
        <v>5</v>
      </c>
      <c r="E1216" s="50" t="s">
        <v>167</v>
      </c>
      <c r="F1216" s="50" t="s">
        <v>182</v>
      </c>
      <c r="G1216" s="50" t="s">
        <v>489</v>
      </c>
      <c r="H1216" s="52">
        <v>41486</v>
      </c>
      <c r="I1216" s="50" t="s">
        <v>61</v>
      </c>
      <c r="J1216" s="50" t="s">
        <v>6</v>
      </c>
      <c r="K1216" s="50" t="s">
        <v>36</v>
      </c>
      <c r="L1216" s="51">
        <v>1924.2499035400001</v>
      </c>
      <c r="M1216" s="51">
        <v>208879.85639100001</v>
      </c>
      <c r="N1216" s="51">
        <v>4.7952408611699999</v>
      </c>
      <c r="O1216" s="51">
        <v>4.7952408611699999</v>
      </c>
    </row>
    <row r="1217" spans="1:15" x14ac:dyDescent="0.25">
      <c r="A1217" s="50">
        <v>1216</v>
      </c>
      <c r="B1217" s="51">
        <v>12248</v>
      </c>
      <c r="C1217" s="51">
        <v>12248</v>
      </c>
      <c r="D1217" s="51">
        <v>39.26</v>
      </c>
      <c r="E1217" s="50" t="s">
        <v>167</v>
      </c>
      <c r="F1217" s="50" t="s">
        <v>182</v>
      </c>
      <c r="G1217" s="50" t="s">
        <v>489</v>
      </c>
      <c r="H1217" s="52">
        <v>41486</v>
      </c>
      <c r="I1217" s="50" t="s">
        <v>61</v>
      </c>
      <c r="J1217" s="50" t="s">
        <v>6</v>
      </c>
      <c r="K1217" s="50" t="s">
        <v>36</v>
      </c>
      <c r="L1217" s="51">
        <v>5270.46488864</v>
      </c>
      <c r="M1217" s="51">
        <v>1735871.63794</v>
      </c>
      <c r="N1217" s="51">
        <v>39.850288830300002</v>
      </c>
      <c r="O1217" s="51">
        <v>39.26</v>
      </c>
    </row>
    <row r="1218" spans="1:15" x14ac:dyDescent="0.25">
      <c r="A1218" s="50">
        <v>1217</v>
      </c>
      <c r="B1218" s="51">
        <v>12249</v>
      </c>
      <c r="C1218" s="51">
        <v>12249</v>
      </c>
      <c r="D1218" s="51">
        <v>5</v>
      </c>
      <c r="E1218" s="50" t="s">
        <v>167</v>
      </c>
      <c r="F1218" s="50" t="s">
        <v>182</v>
      </c>
      <c r="G1218" s="50" t="s">
        <v>489</v>
      </c>
      <c r="H1218" s="52">
        <v>41486</v>
      </c>
      <c r="I1218" s="50" t="s">
        <v>61</v>
      </c>
      <c r="J1218" s="50" t="s">
        <v>6</v>
      </c>
      <c r="K1218" s="50" t="s">
        <v>36</v>
      </c>
      <c r="L1218" s="51">
        <v>1982.5635563599999</v>
      </c>
      <c r="M1218" s="51">
        <v>218238.35260700001</v>
      </c>
      <c r="N1218" s="51">
        <v>5.0100832314700003</v>
      </c>
      <c r="O1218" s="51">
        <v>5</v>
      </c>
    </row>
    <row r="1219" spans="1:15" x14ac:dyDescent="0.25">
      <c r="A1219" s="50">
        <v>1218</v>
      </c>
      <c r="B1219" s="51">
        <v>12250</v>
      </c>
      <c r="C1219" s="51">
        <v>12250</v>
      </c>
      <c r="D1219" s="51">
        <v>9.9499999999999993</v>
      </c>
      <c r="E1219" s="50" t="s">
        <v>167</v>
      </c>
      <c r="F1219" s="50" t="s">
        <v>182</v>
      </c>
      <c r="G1219" s="50" t="s">
        <v>489</v>
      </c>
      <c r="H1219" s="52">
        <v>41486</v>
      </c>
      <c r="I1219" s="50" t="s">
        <v>61</v>
      </c>
      <c r="J1219" s="50" t="s">
        <v>6</v>
      </c>
      <c r="K1219" s="50" t="s">
        <v>36</v>
      </c>
      <c r="L1219" s="51">
        <v>3292.1096324</v>
      </c>
      <c r="M1219" s="51">
        <v>434193.59760500002</v>
      </c>
      <c r="N1219" s="51">
        <v>9.9677533146100004</v>
      </c>
      <c r="O1219" s="51">
        <v>9.9499999999999993</v>
      </c>
    </row>
    <row r="1220" spans="1:15" x14ac:dyDescent="0.25">
      <c r="A1220" s="50">
        <v>1219</v>
      </c>
      <c r="B1220" s="51">
        <v>12251</v>
      </c>
      <c r="C1220" s="51">
        <v>12251</v>
      </c>
      <c r="D1220" s="51">
        <v>4.76</v>
      </c>
      <c r="E1220" s="50" t="s">
        <v>167</v>
      </c>
      <c r="F1220" s="50" t="s">
        <v>182</v>
      </c>
      <c r="G1220" s="50" t="s">
        <v>489</v>
      </c>
      <c r="H1220" s="52">
        <v>41486</v>
      </c>
      <c r="I1220" s="50" t="s">
        <v>61</v>
      </c>
      <c r="J1220" s="50" t="s">
        <v>6</v>
      </c>
      <c r="K1220" s="50" t="s">
        <v>36</v>
      </c>
      <c r="L1220" s="51">
        <v>1902.76094051</v>
      </c>
      <c r="M1220" s="51">
        <v>207978.662503</v>
      </c>
      <c r="N1220" s="51">
        <v>4.7745522134899998</v>
      </c>
      <c r="O1220" s="51">
        <v>4.76</v>
      </c>
    </row>
    <row r="1221" spans="1:15" x14ac:dyDescent="0.25">
      <c r="A1221" s="50">
        <v>1220</v>
      </c>
      <c r="B1221" s="51">
        <v>12252</v>
      </c>
      <c r="C1221" s="51">
        <v>12252</v>
      </c>
      <c r="D1221" s="51">
        <v>19.89</v>
      </c>
      <c r="E1221" s="50" t="s">
        <v>167</v>
      </c>
      <c r="F1221" s="50" t="s">
        <v>182</v>
      </c>
      <c r="G1221" s="50" t="s">
        <v>489</v>
      </c>
      <c r="H1221" s="52">
        <v>41486</v>
      </c>
      <c r="I1221" s="50" t="s">
        <v>61</v>
      </c>
      <c r="J1221" s="50" t="s">
        <v>6</v>
      </c>
      <c r="K1221" s="50" t="s">
        <v>36</v>
      </c>
      <c r="L1221" s="51">
        <v>3959.0532670600001</v>
      </c>
      <c r="M1221" s="51">
        <v>874862.96057</v>
      </c>
      <c r="N1221" s="51">
        <v>20.084170340499998</v>
      </c>
      <c r="O1221" s="51">
        <v>19.89</v>
      </c>
    </row>
    <row r="1222" spans="1:15" x14ac:dyDescent="0.25">
      <c r="A1222" s="50">
        <v>1221</v>
      </c>
      <c r="B1222" s="51">
        <v>12253</v>
      </c>
      <c r="C1222" s="51">
        <v>12253</v>
      </c>
      <c r="D1222" s="51">
        <v>24.24</v>
      </c>
      <c r="E1222" s="50" t="s">
        <v>167</v>
      </c>
      <c r="F1222" s="50" t="s">
        <v>182</v>
      </c>
      <c r="G1222" s="50" t="s">
        <v>489</v>
      </c>
      <c r="H1222" s="52">
        <v>41486</v>
      </c>
      <c r="I1222" s="50" t="s">
        <v>61</v>
      </c>
      <c r="J1222" s="50" t="s">
        <v>6</v>
      </c>
      <c r="K1222" s="50" t="s">
        <v>36</v>
      </c>
      <c r="L1222" s="51">
        <v>6853.8331276700001</v>
      </c>
      <c r="M1222" s="51">
        <v>1058149.2389400001</v>
      </c>
      <c r="N1222" s="51">
        <v>24.291861146700001</v>
      </c>
      <c r="O1222" s="51">
        <v>24.24</v>
      </c>
    </row>
    <row r="1223" spans="1:15" x14ac:dyDescent="0.25">
      <c r="A1223" s="50">
        <v>1222</v>
      </c>
      <c r="B1223" s="51">
        <v>12254</v>
      </c>
      <c r="C1223" s="51">
        <v>12254</v>
      </c>
      <c r="D1223" s="51">
        <v>19.760000000000002</v>
      </c>
      <c r="E1223" s="50" t="s">
        <v>167</v>
      </c>
      <c r="F1223" s="50" t="s">
        <v>182</v>
      </c>
      <c r="G1223" s="50" t="s">
        <v>489</v>
      </c>
      <c r="H1223" s="52">
        <v>41486</v>
      </c>
      <c r="I1223" s="50" t="s">
        <v>61</v>
      </c>
      <c r="J1223" s="50" t="s">
        <v>6</v>
      </c>
      <c r="K1223" s="50" t="s">
        <v>36</v>
      </c>
      <c r="L1223" s="51">
        <v>3930.1806215400002</v>
      </c>
      <c r="M1223" s="51">
        <v>862738.16019199998</v>
      </c>
      <c r="N1223" s="51">
        <v>19.805822111000001</v>
      </c>
      <c r="O1223" s="51">
        <v>19.760000000000002</v>
      </c>
    </row>
    <row r="1224" spans="1:15" x14ac:dyDescent="0.25">
      <c r="A1224" s="50">
        <v>1223</v>
      </c>
      <c r="B1224" s="51">
        <v>12255</v>
      </c>
      <c r="C1224" s="51">
        <v>12255</v>
      </c>
      <c r="D1224" s="51">
        <v>5.74</v>
      </c>
      <c r="E1224" s="50" t="s">
        <v>167</v>
      </c>
      <c r="F1224" s="50" t="s">
        <v>182</v>
      </c>
      <c r="G1224" s="50" t="s">
        <v>489</v>
      </c>
      <c r="H1224" s="52">
        <v>41486</v>
      </c>
      <c r="I1224" s="50" t="s">
        <v>61</v>
      </c>
      <c r="J1224" s="50" t="s">
        <v>6</v>
      </c>
      <c r="K1224" s="50" t="s">
        <v>36</v>
      </c>
      <c r="L1224" s="51">
        <v>2049.9126271800001</v>
      </c>
      <c r="M1224" s="51">
        <v>250965.782676</v>
      </c>
      <c r="N1224" s="51">
        <v>5.7614046497200002</v>
      </c>
      <c r="O1224" s="51">
        <v>5.74</v>
      </c>
    </row>
    <row r="1225" spans="1:15" x14ac:dyDescent="0.25">
      <c r="A1225" s="50">
        <v>1224</v>
      </c>
      <c r="B1225" s="51">
        <v>12256</v>
      </c>
      <c r="C1225" s="51">
        <v>12256</v>
      </c>
      <c r="D1225" s="51">
        <v>39.72</v>
      </c>
      <c r="E1225" s="50" t="s">
        <v>167</v>
      </c>
      <c r="F1225" s="50" t="s">
        <v>182</v>
      </c>
      <c r="G1225" s="50" t="s">
        <v>489</v>
      </c>
      <c r="H1225" s="52">
        <v>41486</v>
      </c>
      <c r="I1225" s="50" t="s">
        <v>61</v>
      </c>
      <c r="J1225" s="50" t="s">
        <v>6</v>
      </c>
      <c r="K1225" s="50" t="s">
        <v>36</v>
      </c>
      <c r="L1225" s="51">
        <v>7205.4887628099996</v>
      </c>
      <c r="M1225" s="51">
        <v>1733684.46511</v>
      </c>
      <c r="N1225" s="51">
        <v>39.8000780502</v>
      </c>
      <c r="O1225" s="51">
        <v>39.72</v>
      </c>
    </row>
    <row r="1226" spans="1:15" x14ac:dyDescent="0.25">
      <c r="A1226" s="50">
        <v>1225</v>
      </c>
      <c r="B1226" s="51">
        <v>12257</v>
      </c>
      <c r="C1226" s="51">
        <v>12257</v>
      </c>
      <c r="D1226" s="51">
        <v>4.5</v>
      </c>
      <c r="E1226" s="50" t="s">
        <v>167</v>
      </c>
      <c r="F1226" s="50" t="s">
        <v>182</v>
      </c>
      <c r="G1226" s="50" t="s">
        <v>489</v>
      </c>
      <c r="H1226" s="52">
        <v>41486</v>
      </c>
      <c r="I1226" s="50" t="s">
        <v>61</v>
      </c>
      <c r="J1226" s="50" t="s">
        <v>6</v>
      </c>
      <c r="K1226" s="50" t="s">
        <v>36</v>
      </c>
      <c r="L1226" s="51">
        <v>2160.2379230000001</v>
      </c>
      <c r="M1226" s="51">
        <v>221798.33698299999</v>
      </c>
      <c r="N1226" s="51">
        <v>5.0918095541700001</v>
      </c>
      <c r="O1226" s="51">
        <v>4.5</v>
      </c>
    </row>
    <row r="1227" spans="1:15" x14ac:dyDescent="0.25">
      <c r="A1227" s="50">
        <v>1226</v>
      </c>
      <c r="B1227" s="51">
        <v>12258</v>
      </c>
      <c r="C1227" s="51">
        <v>12258</v>
      </c>
      <c r="D1227" s="51">
        <v>19.93</v>
      </c>
      <c r="E1227" s="50" t="s">
        <v>167</v>
      </c>
      <c r="F1227" s="50" t="s">
        <v>182</v>
      </c>
      <c r="G1227" s="50" t="s">
        <v>489</v>
      </c>
      <c r="H1227" s="52">
        <v>41486</v>
      </c>
      <c r="I1227" s="50" t="s">
        <v>61</v>
      </c>
      <c r="J1227" s="50" t="s">
        <v>6</v>
      </c>
      <c r="K1227" s="50" t="s">
        <v>36</v>
      </c>
      <c r="L1227" s="51">
        <v>3947.5271686199999</v>
      </c>
      <c r="M1227" s="51">
        <v>870258.432868</v>
      </c>
      <c r="N1227" s="51">
        <v>19.9784645067</v>
      </c>
      <c r="O1227" s="51">
        <v>19.93</v>
      </c>
    </row>
    <row r="1228" spans="1:15" x14ac:dyDescent="0.25">
      <c r="A1228" s="50">
        <v>1227</v>
      </c>
      <c r="B1228" s="51">
        <v>12259</v>
      </c>
      <c r="C1228" s="51">
        <v>12259</v>
      </c>
      <c r="D1228" s="51">
        <v>29.66</v>
      </c>
      <c r="E1228" s="50" t="s">
        <v>167</v>
      </c>
      <c r="F1228" s="50" t="s">
        <v>182</v>
      </c>
      <c r="G1228" s="50" t="s">
        <v>489</v>
      </c>
      <c r="H1228" s="52">
        <v>41486</v>
      </c>
      <c r="I1228" s="50" t="s">
        <v>61</v>
      </c>
      <c r="J1228" s="50" t="s">
        <v>6</v>
      </c>
      <c r="K1228" s="50" t="s">
        <v>36</v>
      </c>
      <c r="L1228" s="51">
        <v>5225.5062829999997</v>
      </c>
      <c r="M1228" s="51">
        <v>1294616.2757600001</v>
      </c>
      <c r="N1228" s="51">
        <v>29.720419059699999</v>
      </c>
      <c r="O1228" s="51">
        <v>29.66</v>
      </c>
    </row>
    <row r="1229" spans="1:15" x14ac:dyDescent="0.25">
      <c r="A1229" s="50">
        <v>1228</v>
      </c>
      <c r="B1229" s="51">
        <v>12260</v>
      </c>
      <c r="C1229" s="51">
        <v>12260</v>
      </c>
      <c r="D1229" s="51">
        <v>9.4</v>
      </c>
      <c r="E1229" s="50" t="s">
        <v>167</v>
      </c>
      <c r="F1229" s="50" t="s">
        <v>182</v>
      </c>
      <c r="G1229" s="50" t="s">
        <v>489</v>
      </c>
      <c r="H1229" s="52">
        <v>41485</v>
      </c>
      <c r="I1229" s="50" t="s">
        <v>61</v>
      </c>
      <c r="J1229" s="50" t="s">
        <v>6</v>
      </c>
      <c r="K1229" s="50" t="s">
        <v>36</v>
      </c>
      <c r="L1229" s="51">
        <v>2563.7839232299998</v>
      </c>
      <c r="M1229" s="51">
        <v>410739.44339999999</v>
      </c>
      <c r="N1229" s="51">
        <v>9.4293178687600001</v>
      </c>
      <c r="O1229" s="51">
        <v>9.4</v>
      </c>
    </row>
    <row r="1230" spans="1:15" x14ac:dyDescent="0.25">
      <c r="A1230" s="50">
        <v>1229</v>
      </c>
      <c r="B1230" s="51">
        <v>12261</v>
      </c>
      <c r="C1230" s="51">
        <v>12261</v>
      </c>
      <c r="D1230" s="51">
        <v>208.44</v>
      </c>
      <c r="E1230" s="50" t="s">
        <v>167</v>
      </c>
      <c r="F1230" s="50" t="s">
        <v>182</v>
      </c>
      <c r="G1230" s="50" t="s">
        <v>489</v>
      </c>
      <c r="H1230" s="52">
        <v>41486</v>
      </c>
      <c r="I1230" s="50" t="s">
        <v>61</v>
      </c>
      <c r="J1230" s="50" t="s">
        <v>6</v>
      </c>
      <c r="K1230" s="50" t="s">
        <v>36</v>
      </c>
      <c r="L1230" s="51">
        <v>14846.1166225</v>
      </c>
      <c r="M1230" s="51">
        <v>9100349.6995000001</v>
      </c>
      <c r="N1230" s="51">
        <v>208.91611802099999</v>
      </c>
      <c r="O1230" s="51">
        <v>208.44</v>
      </c>
    </row>
    <row r="1231" spans="1:15" x14ac:dyDescent="0.25">
      <c r="A1231" s="50">
        <v>1230</v>
      </c>
      <c r="B1231" s="51">
        <v>12287</v>
      </c>
      <c r="C1231" s="51">
        <v>12287</v>
      </c>
      <c r="D1231" s="51">
        <v>149.68</v>
      </c>
      <c r="E1231" s="50" t="s">
        <v>167</v>
      </c>
      <c r="F1231" s="50" t="s">
        <v>182</v>
      </c>
      <c r="G1231" s="50" t="s">
        <v>254</v>
      </c>
      <c r="H1231" s="52">
        <v>41480</v>
      </c>
      <c r="I1231" s="50" t="s">
        <v>61</v>
      </c>
      <c r="J1231" s="50" t="s">
        <v>6</v>
      </c>
      <c r="K1231" s="50" t="s">
        <v>36</v>
      </c>
      <c r="L1231" s="51">
        <v>9895.5170345200004</v>
      </c>
      <c r="M1231" s="51">
        <v>6307238.8191200001</v>
      </c>
      <c r="N1231" s="51">
        <v>144.79485877299999</v>
      </c>
      <c r="O1231" s="51">
        <v>144.79485877299999</v>
      </c>
    </row>
    <row r="1232" spans="1:15" x14ac:dyDescent="0.25">
      <c r="A1232" s="50">
        <v>1231</v>
      </c>
      <c r="B1232" s="51">
        <v>12340</v>
      </c>
      <c r="C1232" s="51">
        <v>12340</v>
      </c>
      <c r="D1232" s="51">
        <v>328.43</v>
      </c>
      <c r="E1232" s="50" t="s">
        <v>167</v>
      </c>
      <c r="F1232" s="50" t="s">
        <v>350</v>
      </c>
      <c r="G1232" s="50" t="s">
        <v>490</v>
      </c>
      <c r="H1232" s="52">
        <v>41508</v>
      </c>
      <c r="I1232" s="50" t="s">
        <v>61</v>
      </c>
      <c r="J1232" s="50" t="s">
        <v>6</v>
      </c>
      <c r="K1232" s="50" t="s">
        <v>36</v>
      </c>
      <c r="L1232" s="51">
        <v>21088.526629600001</v>
      </c>
      <c r="M1232" s="51">
        <v>4452111.16768</v>
      </c>
      <c r="N1232" s="51">
        <v>102.20681763499999</v>
      </c>
      <c r="O1232" s="51">
        <v>102.20681763499999</v>
      </c>
    </row>
    <row r="1233" spans="1:15" x14ac:dyDescent="0.25">
      <c r="A1233" s="50">
        <v>1232</v>
      </c>
      <c r="B1233" s="51">
        <v>12351</v>
      </c>
      <c r="C1233" s="51">
        <v>12351</v>
      </c>
      <c r="D1233" s="51">
        <v>30</v>
      </c>
      <c r="E1233" s="50" t="s">
        <v>167</v>
      </c>
      <c r="F1233" s="50" t="s">
        <v>182</v>
      </c>
      <c r="G1233" s="50" t="s">
        <v>255</v>
      </c>
      <c r="H1233" s="52">
        <v>41514</v>
      </c>
      <c r="I1233" s="50" t="s">
        <v>61</v>
      </c>
      <c r="J1233" s="50" t="s">
        <v>6</v>
      </c>
      <c r="K1233" s="50" t="s">
        <v>36</v>
      </c>
      <c r="L1233" s="51">
        <v>4944.9640308099997</v>
      </c>
      <c r="M1233" s="51">
        <v>1298620.93114</v>
      </c>
      <c r="N1233" s="51">
        <v>29.812353664900002</v>
      </c>
      <c r="O1233" s="51">
        <v>29.812353664900002</v>
      </c>
    </row>
    <row r="1234" spans="1:15" x14ac:dyDescent="0.25">
      <c r="A1234" s="50">
        <v>1233</v>
      </c>
      <c r="B1234" s="51">
        <v>12352</v>
      </c>
      <c r="C1234" s="51">
        <v>12352</v>
      </c>
      <c r="D1234" s="51">
        <v>572.63</v>
      </c>
      <c r="E1234" s="50" t="s">
        <v>167</v>
      </c>
      <c r="F1234" s="50" t="s">
        <v>182</v>
      </c>
      <c r="G1234" s="50" t="s">
        <v>255</v>
      </c>
      <c r="H1234" s="52">
        <v>41514</v>
      </c>
      <c r="I1234" s="50" t="s">
        <v>61</v>
      </c>
      <c r="J1234" s="50" t="s">
        <v>6</v>
      </c>
      <c r="K1234" s="50" t="s">
        <v>36</v>
      </c>
      <c r="L1234" s="51">
        <v>2742.0549612700001</v>
      </c>
      <c r="M1234" s="51">
        <v>364493.578392</v>
      </c>
      <c r="N1234" s="51">
        <v>8.3676546457899992</v>
      </c>
      <c r="O1234" s="51">
        <v>8.3676546457899992</v>
      </c>
    </row>
    <row r="1235" spans="1:15" x14ac:dyDescent="0.25">
      <c r="A1235" s="50">
        <v>1234</v>
      </c>
      <c r="B1235" s="51">
        <v>12354</v>
      </c>
      <c r="C1235" s="51">
        <v>12354</v>
      </c>
      <c r="D1235" s="51">
        <v>13.03</v>
      </c>
      <c r="E1235" s="50" t="s">
        <v>167</v>
      </c>
      <c r="F1235" s="50" t="s">
        <v>182</v>
      </c>
      <c r="G1235" s="50" t="s">
        <v>255</v>
      </c>
      <c r="H1235" s="52">
        <v>41514</v>
      </c>
      <c r="I1235" s="50" t="s">
        <v>61</v>
      </c>
      <c r="J1235" s="50" t="s">
        <v>6</v>
      </c>
      <c r="K1235" s="50" t="s">
        <v>36</v>
      </c>
      <c r="L1235" s="51">
        <v>3332.1341302800001</v>
      </c>
      <c r="M1235" s="51">
        <v>568920.94241599995</v>
      </c>
      <c r="N1235" s="51">
        <v>13.0606799382</v>
      </c>
      <c r="O1235" s="51">
        <v>13.03</v>
      </c>
    </row>
    <row r="1236" spans="1:15" x14ac:dyDescent="0.25">
      <c r="A1236" s="50">
        <v>1235</v>
      </c>
      <c r="B1236" s="51">
        <v>12355</v>
      </c>
      <c r="C1236" s="51">
        <v>12355</v>
      </c>
      <c r="D1236" s="51">
        <v>36.32</v>
      </c>
      <c r="E1236" s="50" t="s">
        <v>167</v>
      </c>
      <c r="F1236" s="50" t="s">
        <v>182</v>
      </c>
      <c r="G1236" s="50" t="s">
        <v>255</v>
      </c>
      <c r="H1236" s="52">
        <v>41514</v>
      </c>
      <c r="I1236" s="50" t="s">
        <v>61</v>
      </c>
      <c r="J1236" s="50" t="s">
        <v>6</v>
      </c>
      <c r="K1236" s="50" t="s">
        <v>36</v>
      </c>
      <c r="L1236" s="51">
        <v>5043.8874250500003</v>
      </c>
      <c r="M1236" s="51">
        <v>1586313.4577599999</v>
      </c>
      <c r="N1236" s="51">
        <v>36.416891713299997</v>
      </c>
      <c r="O1236" s="51">
        <v>36.32</v>
      </c>
    </row>
    <row r="1237" spans="1:15" x14ac:dyDescent="0.25">
      <c r="A1237" s="50">
        <v>1236</v>
      </c>
      <c r="B1237" s="51">
        <v>12356</v>
      </c>
      <c r="C1237" s="51">
        <v>12356</v>
      </c>
      <c r="D1237" s="51">
        <v>39.15</v>
      </c>
      <c r="E1237" s="50" t="s">
        <v>167</v>
      </c>
      <c r="F1237" s="50" t="s">
        <v>182</v>
      </c>
      <c r="G1237" s="50" t="s">
        <v>255</v>
      </c>
      <c r="H1237" s="52">
        <v>41514</v>
      </c>
      <c r="I1237" s="50" t="s">
        <v>61</v>
      </c>
      <c r="J1237" s="50" t="s">
        <v>6</v>
      </c>
      <c r="K1237" s="50" t="s">
        <v>36</v>
      </c>
      <c r="L1237" s="51">
        <v>5145.27093556</v>
      </c>
      <c r="M1237" s="51">
        <v>1653184.0449099999</v>
      </c>
      <c r="N1237" s="51">
        <v>37.952035299999999</v>
      </c>
      <c r="O1237" s="51">
        <v>37.952035299999999</v>
      </c>
    </row>
    <row r="1238" spans="1:15" x14ac:dyDescent="0.25">
      <c r="A1238" s="50">
        <v>1237</v>
      </c>
      <c r="B1238" s="51">
        <v>12357</v>
      </c>
      <c r="C1238" s="51">
        <v>12357</v>
      </c>
      <c r="D1238" s="51">
        <v>932.66</v>
      </c>
      <c r="E1238" s="50" t="s">
        <v>167</v>
      </c>
      <c r="F1238" s="50" t="s">
        <v>182</v>
      </c>
      <c r="G1238" s="50" t="s">
        <v>255</v>
      </c>
      <c r="H1238" s="52">
        <v>41514</v>
      </c>
      <c r="I1238" s="50" t="s">
        <v>61</v>
      </c>
      <c r="J1238" s="50" t="s">
        <v>6</v>
      </c>
      <c r="K1238" s="50" t="s">
        <v>36</v>
      </c>
      <c r="L1238" s="51">
        <v>67385.513330799993</v>
      </c>
      <c r="M1238" s="51">
        <v>40767661.707900003</v>
      </c>
      <c r="N1238" s="51">
        <v>935.90047702100003</v>
      </c>
      <c r="O1238" s="51">
        <v>932.66</v>
      </c>
    </row>
    <row r="1239" spans="1:15" x14ac:dyDescent="0.25">
      <c r="A1239" s="50">
        <v>1238</v>
      </c>
      <c r="B1239" s="51">
        <v>12361</v>
      </c>
      <c r="C1239" s="51">
        <v>12361</v>
      </c>
      <c r="D1239" s="51">
        <v>101.08</v>
      </c>
      <c r="E1239" s="50" t="s">
        <v>167</v>
      </c>
      <c r="F1239" s="50" t="s">
        <v>182</v>
      </c>
      <c r="G1239" s="50" t="s">
        <v>255</v>
      </c>
      <c r="H1239" s="52">
        <v>41514</v>
      </c>
      <c r="I1239" s="50" t="s">
        <v>61</v>
      </c>
      <c r="J1239" s="50" t="s">
        <v>6</v>
      </c>
      <c r="K1239" s="50" t="s">
        <v>36</v>
      </c>
      <c r="L1239" s="51">
        <v>10355.505571899999</v>
      </c>
      <c r="M1239" s="51">
        <v>4438463.2029999997</v>
      </c>
      <c r="N1239" s="51">
        <v>101.89350222500001</v>
      </c>
      <c r="O1239" s="51">
        <v>101.08</v>
      </c>
    </row>
    <row r="1240" spans="1:15" x14ac:dyDescent="0.25">
      <c r="A1240" s="50">
        <v>1239</v>
      </c>
      <c r="B1240" s="51">
        <v>12362</v>
      </c>
      <c r="C1240" s="51">
        <v>12362</v>
      </c>
      <c r="D1240" s="51">
        <v>13.07</v>
      </c>
      <c r="E1240" s="50" t="s">
        <v>167</v>
      </c>
      <c r="F1240" s="50" t="s">
        <v>182</v>
      </c>
      <c r="G1240" s="50" t="s">
        <v>255</v>
      </c>
      <c r="H1240" s="52">
        <v>41514</v>
      </c>
      <c r="I1240" s="50" t="s">
        <v>61</v>
      </c>
      <c r="J1240" s="50" t="s">
        <v>6</v>
      </c>
      <c r="K1240" s="50" t="s">
        <v>36</v>
      </c>
      <c r="L1240" s="51">
        <v>4959.8228426799997</v>
      </c>
      <c r="M1240" s="51">
        <v>570648.17021600006</v>
      </c>
      <c r="N1240" s="51">
        <v>13.100331791</v>
      </c>
      <c r="O1240" s="51">
        <v>13.07</v>
      </c>
    </row>
    <row r="1241" spans="1:15" x14ac:dyDescent="0.25">
      <c r="A1241" s="50">
        <v>1240</v>
      </c>
      <c r="B1241" s="51">
        <v>12363</v>
      </c>
      <c r="C1241" s="51">
        <v>12363</v>
      </c>
      <c r="D1241" s="51">
        <v>304.74</v>
      </c>
      <c r="E1241" s="50" t="s">
        <v>167</v>
      </c>
      <c r="F1241" s="50" t="s">
        <v>182</v>
      </c>
      <c r="G1241" s="50" t="s">
        <v>255</v>
      </c>
      <c r="H1241" s="52">
        <v>41514</v>
      </c>
      <c r="I1241" s="50" t="s">
        <v>61</v>
      </c>
      <c r="J1241" s="50" t="s">
        <v>6</v>
      </c>
      <c r="K1241" s="50" t="s">
        <v>36</v>
      </c>
      <c r="L1241" s="51">
        <v>26438.831734399999</v>
      </c>
      <c r="M1241" s="51">
        <v>14553253.1986</v>
      </c>
      <c r="N1241" s="51">
        <v>334.09805812299999</v>
      </c>
      <c r="O1241" s="51">
        <v>304.74</v>
      </c>
    </row>
    <row r="1242" spans="1:15" x14ac:dyDescent="0.25">
      <c r="A1242" s="50">
        <v>1241</v>
      </c>
      <c r="B1242" s="51">
        <v>12364</v>
      </c>
      <c r="C1242" s="51">
        <v>12364</v>
      </c>
      <c r="D1242" s="51">
        <v>6.2</v>
      </c>
      <c r="E1242" s="50" t="s">
        <v>167</v>
      </c>
      <c r="F1242" s="50" t="s">
        <v>182</v>
      </c>
      <c r="G1242" s="50" t="s">
        <v>255</v>
      </c>
      <c r="H1242" s="52">
        <v>41514</v>
      </c>
      <c r="I1242" s="50" t="s">
        <v>61</v>
      </c>
      <c r="J1242" s="50" t="s">
        <v>6</v>
      </c>
      <c r="K1242" s="50" t="s">
        <v>36</v>
      </c>
      <c r="L1242" s="51">
        <v>2253.4616199900001</v>
      </c>
      <c r="M1242" s="51">
        <v>271708.54457999999</v>
      </c>
      <c r="N1242" s="51">
        <v>6.2375948443000002</v>
      </c>
      <c r="O1242" s="51">
        <v>6.2</v>
      </c>
    </row>
    <row r="1243" spans="1:15" x14ac:dyDescent="0.25">
      <c r="A1243" s="50">
        <v>1242</v>
      </c>
      <c r="B1243" s="51">
        <v>12365</v>
      </c>
      <c r="C1243" s="51">
        <v>12365</v>
      </c>
      <c r="D1243" s="51">
        <v>20</v>
      </c>
      <c r="E1243" s="50" t="s">
        <v>167</v>
      </c>
      <c r="F1243" s="50" t="s">
        <v>182</v>
      </c>
      <c r="G1243" s="50" t="s">
        <v>255</v>
      </c>
      <c r="H1243" s="52">
        <v>41514</v>
      </c>
      <c r="I1243" s="50" t="s">
        <v>61</v>
      </c>
      <c r="J1243" s="50" t="s">
        <v>6</v>
      </c>
      <c r="K1243" s="50" t="s">
        <v>36</v>
      </c>
      <c r="L1243" s="51">
        <v>3968.06181487</v>
      </c>
      <c r="M1243" s="51">
        <v>874585.07485800004</v>
      </c>
      <c r="N1243" s="51">
        <v>20.0777909368</v>
      </c>
      <c r="O1243" s="51">
        <v>20</v>
      </c>
    </row>
    <row r="1244" spans="1:15" x14ac:dyDescent="0.25">
      <c r="A1244" s="50">
        <v>1243</v>
      </c>
      <c r="B1244" s="51">
        <v>12366</v>
      </c>
      <c r="C1244" s="51">
        <v>12366</v>
      </c>
      <c r="D1244" s="51">
        <v>40.96</v>
      </c>
      <c r="E1244" s="50" t="s">
        <v>167</v>
      </c>
      <c r="F1244" s="50" t="s">
        <v>182</v>
      </c>
      <c r="G1244" s="50" t="s">
        <v>255</v>
      </c>
      <c r="H1244" s="52">
        <v>41514</v>
      </c>
      <c r="I1244" s="50" t="s">
        <v>61</v>
      </c>
      <c r="J1244" s="50" t="s">
        <v>6</v>
      </c>
      <c r="K1244" s="50" t="s">
        <v>36</v>
      </c>
      <c r="L1244" s="51">
        <v>6689.8633277999998</v>
      </c>
      <c r="M1244" s="51">
        <v>1788447.56357</v>
      </c>
      <c r="N1244" s="51">
        <v>41.057270830599997</v>
      </c>
      <c r="O1244" s="51">
        <v>40.96</v>
      </c>
    </row>
    <row r="1245" spans="1:15" x14ac:dyDescent="0.25">
      <c r="A1245" s="50">
        <v>1244</v>
      </c>
      <c r="B1245" s="51">
        <v>12379</v>
      </c>
      <c r="C1245" s="51">
        <v>12379</v>
      </c>
      <c r="D1245" s="51">
        <v>315.77999999999997</v>
      </c>
      <c r="E1245" s="50" t="s">
        <v>167</v>
      </c>
      <c r="F1245" s="50" t="s">
        <v>182</v>
      </c>
      <c r="G1245" s="50" t="s">
        <v>256</v>
      </c>
      <c r="H1245" s="52">
        <v>41527</v>
      </c>
      <c r="I1245" s="50" t="s">
        <v>61</v>
      </c>
      <c r="J1245" s="50" t="s">
        <v>6</v>
      </c>
      <c r="K1245" s="50" t="s">
        <v>36</v>
      </c>
      <c r="L1245" s="51">
        <v>24410.589702000001</v>
      </c>
      <c r="M1245" s="51">
        <v>16095883.261700001</v>
      </c>
      <c r="N1245" s="51">
        <v>369.51211307300002</v>
      </c>
      <c r="O1245" s="51">
        <v>315.77999999999997</v>
      </c>
    </row>
    <row r="1246" spans="1:15" x14ac:dyDescent="0.25">
      <c r="A1246" s="50">
        <v>1245</v>
      </c>
      <c r="B1246" s="51">
        <v>12380</v>
      </c>
      <c r="C1246" s="51">
        <v>12380</v>
      </c>
      <c r="D1246" s="51">
        <v>89.71</v>
      </c>
      <c r="E1246" s="50" t="s">
        <v>167</v>
      </c>
      <c r="F1246" s="50" t="s">
        <v>182</v>
      </c>
      <c r="G1246" s="50" t="s">
        <v>256</v>
      </c>
      <c r="H1246" s="52">
        <v>41527</v>
      </c>
      <c r="I1246" s="50" t="s">
        <v>61</v>
      </c>
      <c r="J1246" s="50" t="s">
        <v>6</v>
      </c>
      <c r="K1246" s="50" t="s">
        <v>36</v>
      </c>
      <c r="L1246" s="51">
        <v>8692.7356526799995</v>
      </c>
      <c r="M1246" s="51">
        <v>4068524.5373999998</v>
      </c>
      <c r="N1246" s="51">
        <v>93.400845076799996</v>
      </c>
      <c r="O1246" s="51">
        <v>89.71</v>
      </c>
    </row>
    <row r="1247" spans="1:15" x14ac:dyDescent="0.25">
      <c r="A1247" s="50">
        <v>1246</v>
      </c>
      <c r="B1247" s="51">
        <v>12381</v>
      </c>
      <c r="C1247" s="51">
        <v>12381</v>
      </c>
      <c r="D1247" s="51">
        <v>4.74</v>
      </c>
      <c r="E1247" s="50" t="s">
        <v>167</v>
      </c>
      <c r="F1247" s="50" t="s">
        <v>182</v>
      </c>
      <c r="G1247" s="50" t="s">
        <v>256</v>
      </c>
      <c r="H1247" s="52">
        <v>41527</v>
      </c>
      <c r="I1247" s="50" t="s">
        <v>61</v>
      </c>
      <c r="J1247" s="50" t="s">
        <v>6</v>
      </c>
      <c r="K1247" s="50" t="s">
        <v>36</v>
      </c>
      <c r="L1247" s="51">
        <v>1949.06026288</v>
      </c>
      <c r="M1247" s="51">
        <v>206889.594866</v>
      </c>
      <c r="N1247" s="51">
        <v>4.7495505607600004</v>
      </c>
      <c r="O1247" s="51">
        <v>4.74</v>
      </c>
    </row>
    <row r="1248" spans="1:15" x14ac:dyDescent="0.25">
      <c r="A1248" s="50">
        <v>1247</v>
      </c>
      <c r="B1248" s="51">
        <v>12382</v>
      </c>
      <c r="C1248" s="51">
        <v>12382</v>
      </c>
      <c r="D1248" s="51">
        <v>15.04</v>
      </c>
      <c r="E1248" s="50" t="s">
        <v>167</v>
      </c>
      <c r="F1248" s="50" t="s">
        <v>182</v>
      </c>
      <c r="G1248" s="50" t="s">
        <v>256</v>
      </c>
      <c r="H1248" s="52">
        <v>41527</v>
      </c>
      <c r="I1248" s="50" t="s">
        <v>61</v>
      </c>
      <c r="J1248" s="50" t="s">
        <v>6</v>
      </c>
      <c r="K1248" s="50" t="s">
        <v>36</v>
      </c>
      <c r="L1248" s="51">
        <v>3307.9597389700002</v>
      </c>
      <c r="M1248" s="51">
        <v>656244.94741000002</v>
      </c>
      <c r="N1248" s="51">
        <v>15.0653712672</v>
      </c>
      <c r="O1248" s="51">
        <v>15.04</v>
      </c>
    </row>
    <row r="1249" spans="1:15" x14ac:dyDescent="0.25">
      <c r="A1249" s="50">
        <v>1248</v>
      </c>
      <c r="B1249" s="51">
        <v>12384</v>
      </c>
      <c r="C1249" s="51">
        <v>12384</v>
      </c>
      <c r="D1249" s="51">
        <v>39.67</v>
      </c>
      <c r="E1249" s="50" t="s">
        <v>167</v>
      </c>
      <c r="F1249" s="50" t="s">
        <v>182</v>
      </c>
      <c r="G1249" s="50" t="s">
        <v>491</v>
      </c>
      <c r="H1249" s="52">
        <v>41527</v>
      </c>
      <c r="I1249" s="50" t="s">
        <v>61</v>
      </c>
      <c r="J1249" s="50" t="s">
        <v>6</v>
      </c>
      <c r="K1249" s="50" t="s">
        <v>36</v>
      </c>
      <c r="L1249" s="51">
        <v>5264.4536321300002</v>
      </c>
      <c r="M1249" s="51">
        <v>1731612.5339299999</v>
      </c>
      <c r="N1249" s="51">
        <v>39.752512865</v>
      </c>
      <c r="O1249" s="51">
        <v>39.67</v>
      </c>
    </row>
    <row r="1250" spans="1:15" x14ac:dyDescent="0.25">
      <c r="A1250" s="50">
        <v>1249</v>
      </c>
      <c r="B1250" s="51">
        <v>12387</v>
      </c>
      <c r="C1250" s="51">
        <v>12387</v>
      </c>
      <c r="D1250" s="51">
        <v>66.83</v>
      </c>
      <c r="E1250" s="50" t="s">
        <v>167</v>
      </c>
      <c r="F1250" s="50" t="s">
        <v>350</v>
      </c>
      <c r="G1250" s="50" t="s">
        <v>492</v>
      </c>
      <c r="H1250" s="52">
        <v>41520</v>
      </c>
      <c r="I1250" s="50" t="s">
        <v>61</v>
      </c>
      <c r="J1250" s="50" t="s">
        <v>6</v>
      </c>
      <c r="K1250" s="50" t="s">
        <v>36</v>
      </c>
      <c r="L1250" s="51">
        <v>12569.0036392</v>
      </c>
      <c r="M1250" s="51">
        <v>3997111.8480699998</v>
      </c>
      <c r="N1250" s="51">
        <v>91.761428754999997</v>
      </c>
      <c r="O1250" s="51">
        <v>66.83</v>
      </c>
    </row>
    <row r="1251" spans="1:15" x14ac:dyDescent="0.25">
      <c r="A1251" s="50">
        <v>1250</v>
      </c>
      <c r="B1251" s="51">
        <v>12389</v>
      </c>
      <c r="C1251" s="51">
        <v>12389</v>
      </c>
      <c r="D1251" s="51">
        <v>20.07</v>
      </c>
      <c r="E1251" s="50" t="s">
        <v>167</v>
      </c>
      <c r="F1251" s="50" t="s">
        <v>350</v>
      </c>
      <c r="G1251" s="50" t="s">
        <v>492</v>
      </c>
      <c r="H1251" s="52">
        <v>41520</v>
      </c>
      <c r="I1251" s="50" t="s">
        <v>61</v>
      </c>
      <c r="J1251" s="50" t="s">
        <v>6</v>
      </c>
      <c r="K1251" s="50" t="s">
        <v>36</v>
      </c>
      <c r="L1251" s="51">
        <v>3962.72885464</v>
      </c>
      <c r="M1251" s="51">
        <v>875785.35584800004</v>
      </c>
      <c r="N1251" s="51">
        <v>20.1053457071</v>
      </c>
      <c r="O1251" s="51">
        <v>20.07</v>
      </c>
    </row>
    <row r="1252" spans="1:15" x14ac:dyDescent="0.25">
      <c r="A1252" s="50">
        <v>1251</v>
      </c>
      <c r="B1252" s="51">
        <v>12390</v>
      </c>
      <c r="C1252" s="51">
        <v>12390</v>
      </c>
      <c r="D1252" s="51">
        <v>19.71</v>
      </c>
      <c r="E1252" s="50" t="s">
        <v>167</v>
      </c>
      <c r="F1252" s="50" t="s">
        <v>350</v>
      </c>
      <c r="G1252" s="50" t="s">
        <v>492</v>
      </c>
      <c r="H1252" s="52">
        <v>41520</v>
      </c>
      <c r="I1252" s="50" t="s">
        <v>61</v>
      </c>
      <c r="J1252" s="50" t="s">
        <v>6</v>
      </c>
      <c r="K1252" s="50" t="s">
        <v>36</v>
      </c>
      <c r="L1252" s="51">
        <v>5244.4005717600003</v>
      </c>
      <c r="M1252" s="51">
        <v>860380.75191899994</v>
      </c>
      <c r="N1252" s="51">
        <v>19.7517032473</v>
      </c>
      <c r="O1252" s="51">
        <v>19.71</v>
      </c>
    </row>
    <row r="1253" spans="1:15" x14ac:dyDescent="0.25">
      <c r="A1253" s="50">
        <v>1252</v>
      </c>
      <c r="B1253" s="51">
        <v>12391</v>
      </c>
      <c r="C1253" s="51">
        <v>12391</v>
      </c>
      <c r="D1253" s="51">
        <v>9.9600000000000009</v>
      </c>
      <c r="E1253" s="50" t="s">
        <v>167</v>
      </c>
      <c r="F1253" s="50" t="s">
        <v>350</v>
      </c>
      <c r="G1253" s="50" t="s">
        <v>492</v>
      </c>
      <c r="H1253" s="52">
        <v>41520</v>
      </c>
      <c r="I1253" s="50" t="s">
        <v>61</v>
      </c>
      <c r="J1253" s="50" t="s">
        <v>6</v>
      </c>
      <c r="K1253" s="50" t="s">
        <v>36</v>
      </c>
      <c r="L1253" s="51">
        <v>1727.8013586699999</v>
      </c>
      <c r="M1253" s="51">
        <v>139068.579837</v>
      </c>
      <c r="N1253" s="51">
        <v>3.1925880650299998</v>
      </c>
      <c r="O1253" s="51">
        <v>3.1925880650299998</v>
      </c>
    </row>
    <row r="1254" spans="1:15" x14ac:dyDescent="0.25">
      <c r="A1254" s="50">
        <v>1253</v>
      </c>
      <c r="B1254" s="51">
        <v>12393</v>
      </c>
      <c r="C1254" s="51">
        <v>12393</v>
      </c>
      <c r="D1254" s="51">
        <v>2.5499999999999998</v>
      </c>
      <c r="E1254" s="50" t="s">
        <v>167</v>
      </c>
      <c r="F1254" s="50" t="s">
        <v>350</v>
      </c>
      <c r="G1254" s="50" t="s">
        <v>492</v>
      </c>
      <c r="H1254" s="52">
        <v>41520</v>
      </c>
      <c r="I1254" s="50" t="s">
        <v>61</v>
      </c>
      <c r="J1254" s="50" t="s">
        <v>6</v>
      </c>
      <c r="K1254" s="50" t="s">
        <v>36</v>
      </c>
      <c r="L1254" s="51">
        <v>2460.0161553500002</v>
      </c>
      <c r="M1254" s="51">
        <v>276722.62434500002</v>
      </c>
      <c r="N1254" s="51">
        <v>6.3527027373499996</v>
      </c>
      <c r="O1254" s="51">
        <v>2.5499999999999998</v>
      </c>
    </row>
    <row r="1255" spans="1:15" x14ac:dyDescent="0.25">
      <c r="A1255" s="50">
        <v>1254</v>
      </c>
      <c r="B1255" s="51">
        <v>12394</v>
      </c>
      <c r="C1255" s="51">
        <v>12394</v>
      </c>
      <c r="D1255" s="51">
        <v>20.07</v>
      </c>
      <c r="E1255" s="50" t="s">
        <v>167</v>
      </c>
      <c r="F1255" s="50" t="s">
        <v>350</v>
      </c>
      <c r="G1255" s="50" t="s">
        <v>492</v>
      </c>
      <c r="H1255" s="52">
        <v>41520</v>
      </c>
      <c r="I1255" s="50" t="s">
        <v>61</v>
      </c>
      <c r="J1255" s="50" t="s">
        <v>6</v>
      </c>
      <c r="K1255" s="50" t="s">
        <v>36</v>
      </c>
      <c r="L1255" s="51">
        <v>5245.6919934199996</v>
      </c>
      <c r="M1255" s="51">
        <v>1284419.41484</v>
      </c>
      <c r="N1255" s="51">
        <v>29.486330407099999</v>
      </c>
      <c r="O1255" s="51">
        <v>20.07</v>
      </c>
    </row>
    <row r="1256" spans="1:15" x14ac:dyDescent="0.25">
      <c r="A1256" s="50">
        <v>1255</v>
      </c>
      <c r="B1256" s="51">
        <v>12395</v>
      </c>
      <c r="C1256" s="51">
        <v>12395</v>
      </c>
      <c r="D1256" s="51">
        <v>1.1499999999999999</v>
      </c>
      <c r="E1256" s="50" t="s">
        <v>167</v>
      </c>
      <c r="F1256" s="50" t="s">
        <v>350</v>
      </c>
      <c r="G1256" s="50" t="s">
        <v>492</v>
      </c>
      <c r="H1256" s="52">
        <v>41520</v>
      </c>
      <c r="I1256" s="50" t="s">
        <v>61</v>
      </c>
      <c r="J1256" s="50" t="s">
        <v>6</v>
      </c>
      <c r="K1256" s="50" t="s">
        <v>36</v>
      </c>
      <c r="L1256" s="51">
        <v>1309.96392365</v>
      </c>
      <c r="M1256" s="51">
        <v>50275.045421299998</v>
      </c>
      <c r="N1256" s="51">
        <v>1.15416084761</v>
      </c>
      <c r="O1256" s="51">
        <v>1.1499999999999999</v>
      </c>
    </row>
    <row r="1257" spans="1:15" x14ac:dyDescent="0.25">
      <c r="A1257" s="50">
        <v>1256</v>
      </c>
      <c r="B1257" s="51">
        <v>12396</v>
      </c>
      <c r="C1257" s="51">
        <v>12396</v>
      </c>
      <c r="D1257" s="51">
        <v>7.82</v>
      </c>
      <c r="E1257" s="50" t="s">
        <v>167</v>
      </c>
      <c r="F1257" s="50" t="s">
        <v>350</v>
      </c>
      <c r="G1257" s="50" t="s">
        <v>492</v>
      </c>
      <c r="H1257" s="52">
        <v>41520</v>
      </c>
      <c r="I1257" s="50" t="s">
        <v>61</v>
      </c>
      <c r="J1257" s="50" t="s">
        <v>6</v>
      </c>
      <c r="K1257" s="50" t="s">
        <v>36</v>
      </c>
      <c r="L1257" s="51">
        <v>2920.84354975</v>
      </c>
      <c r="M1257" s="51">
        <v>343469.28192699997</v>
      </c>
      <c r="N1257" s="51">
        <v>7.8850012811800001</v>
      </c>
      <c r="O1257" s="51">
        <v>7.82</v>
      </c>
    </row>
    <row r="1258" spans="1:15" x14ac:dyDescent="0.25">
      <c r="A1258" s="50">
        <v>1257</v>
      </c>
      <c r="B1258" s="51">
        <v>12409</v>
      </c>
      <c r="C1258" s="51">
        <v>12409</v>
      </c>
      <c r="D1258" s="51">
        <v>14.63</v>
      </c>
      <c r="E1258" s="50" t="s">
        <v>167</v>
      </c>
      <c r="F1258" s="50" t="s">
        <v>350</v>
      </c>
      <c r="G1258" s="50" t="s">
        <v>492</v>
      </c>
      <c r="H1258" s="52">
        <v>41520</v>
      </c>
      <c r="I1258" s="50" t="s">
        <v>61</v>
      </c>
      <c r="J1258" s="50" t="s">
        <v>6</v>
      </c>
      <c r="K1258" s="50" t="s">
        <v>36</v>
      </c>
      <c r="L1258" s="51">
        <v>1304.5119439099999</v>
      </c>
      <c r="M1258" s="51">
        <v>70215.911325299996</v>
      </c>
      <c r="N1258" s="51">
        <v>1.6119419694599999</v>
      </c>
      <c r="O1258" s="51">
        <v>1.6119419694599999</v>
      </c>
    </row>
    <row r="1259" spans="1:15" x14ac:dyDescent="0.25">
      <c r="A1259" s="50">
        <v>1258</v>
      </c>
      <c r="B1259" s="51">
        <v>12412</v>
      </c>
      <c r="C1259" s="51">
        <v>12412</v>
      </c>
      <c r="D1259" s="51">
        <v>2.64</v>
      </c>
      <c r="E1259" s="50" t="s">
        <v>167</v>
      </c>
      <c r="F1259" s="50" t="s">
        <v>350</v>
      </c>
      <c r="G1259" s="50" t="s">
        <v>492</v>
      </c>
      <c r="H1259" s="52">
        <v>41520</v>
      </c>
      <c r="I1259" s="50" t="s">
        <v>61</v>
      </c>
      <c r="J1259" s="50" t="s">
        <v>6</v>
      </c>
      <c r="K1259" s="50" t="s">
        <v>36</v>
      </c>
      <c r="L1259" s="51">
        <v>2034.8149599599999</v>
      </c>
      <c r="M1259" s="51">
        <v>115268.876106</v>
      </c>
      <c r="N1259" s="51">
        <v>2.6462198618700001</v>
      </c>
      <c r="O1259" s="51">
        <v>2.64</v>
      </c>
    </row>
    <row r="1260" spans="1:15" x14ac:dyDescent="0.25">
      <c r="A1260" s="50">
        <v>1259</v>
      </c>
      <c r="B1260" s="51">
        <v>12423</v>
      </c>
      <c r="C1260" s="51">
        <v>12423</v>
      </c>
      <c r="D1260" s="51">
        <v>20.260000000000002</v>
      </c>
      <c r="E1260" s="50" t="s">
        <v>167</v>
      </c>
      <c r="F1260" s="50" t="s">
        <v>350</v>
      </c>
      <c r="G1260" s="50" t="s">
        <v>492</v>
      </c>
      <c r="H1260" s="52">
        <v>41520</v>
      </c>
      <c r="I1260" s="50" t="s">
        <v>61</v>
      </c>
      <c r="J1260" s="50" t="s">
        <v>6</v>
      </c>
      <c r="K1260" s="50" t="s">
        <v>36</v>
      </c>
      <c r="L1260" s="51">
        <v>3989.0972041300001</v>
      </c>
      <c r="M1260" s="51">
        <v>884035.526373</v>
      </c>
      <c r="N1260" s="51">
        <v>20.294744318799999</v>
      </c>
      <c r="O1260" s="51">
        <v>20.260000000000002</v>
      </c>
    </row>
    <row r="1261" spans="1:15" x14ac:dyDescent="0.25">
      <c r="A1261" s="50">
        <v>1260</v>
      </c>
      <c r="B1261" s="51">
        <v>12424</v>
      </c>
      <c r="C1261" s="51">
        <v>12424</v>
      </c>
      <c r="D1261" s="51">
        <v>179.18</v>
      </c>
      <c r="E1261" s="50" t="s">
        <v>167</v>
      </c>
      <c r="F1261" s="50" t="s">
        <v>350</v>
      </c>
      <c r="G1261" s="50" t="s">
        <v>492</v>
      </c>
      <c r="H1261" s="52">
        <v>41520</v>
      </c>
      <c r="I1261" s="50" t="s">
        <v>61</v>
      </c>
      <c r="J1261" s="50" t="s">
        <v>6</v>
      </c>
      <c r="K1261" s="50" t="s">
        <v>36</v>
      </c>
      <c r="L1261" s="51">
        <v>11485.236471</v>
      </c>
      <c r="M1261" s="51">
        <v>3550103.6375000002</v>
      </c>
      <c r="N1261" s="51">
        <v>81.499491229499995</v>
      </c>
      <c r="O1261" s="51">
        <v>81.499491229499995</v>
      </c>
    </row>
    <row r="1262" spans="1:15" x14ac:dyDescent="0.25">
      <c r="A1262" s="50">
        <v>1261</v>
      </c>
      <c r="B1262" s="51">
        <v>12523</v>
      </c>
      <c r="C1262" s="51">
        <v>12523</v>
      </c>
      <c r="D1262" s="51">
        <v>9</v>
      </c>
      <c r="E1262" s="50" t="s">
        <v>167</v>
      </c>
      <c r="F1262" s="50" t="s">
        <v>182</v>
      </c>
      <c r="G1262" s="50" t="s">
        <v>493</v>
      </c>
      <c r="H1262" s="52">
        <v>41536</v>
      </c>
      <c r="I1262" s="50" t="s">
        <v>61</v>
      </c>
      <c r="J1262" s="50" t="s">
        <v>6</v>
      </c>
      <c r="K1262" s="50" t="s">
        <v>36</v>
      </c>
      <c r="L1262" s="51">
        <v>2603.2048529499998</v>
      </c>
      <c r="M1262" s="51">
        <v>423373.16953700001</v>
      </c>
      <c r="N1262" s="51">
        <v>9.7193494727799994</v>
      </c>
      <c r="O1262" s="51">
        <v>9</v>
      </c>
    </row>
    <row r="1263" spans="1:15" x14ac:dyDescent="0.25">
      <c r="A1263" s="50">
        <v>1262</v>
      </c>
      <c r="B1263" s="51">
        <v>12524</v>
      </c>
      <c r="C1263" s="51">
        <v>12524</v>
      </c>
      <c r="D1263" s="51">
        <v>2.95</v>
      </c>
      <c r="E1263" s="50" t="s">
        <v>167</v>
      </c>
      <c r="F1263" s="50" t="s">
        <v>350</v>
      </c>
      <c r="G1263" s="50" t="s">
        <v>494</v>
      </c>
      <c r="H1263" s="52">
        <v>41548</v>
      </c>
      <c r="I1263" s="50" t="s">
        <v>61</v>
      </c>
      <c r="J1263" s="50" t="s">
        <v>6</v>
      </c>
      <c r="K1263" s="50" t="s">
        <v>36</v>
      </c>
      <c r="L1263" s="51">
        <v>2582.6802950900001</v>
      </c>
      <c r="M1263" s="51">
        <v>416500.12969600002</v>
      </c>
      <c r="N1263" s="51">
        <v>9.5615655578900007</v>
      </c>
      <c r="O1263" s="51">
        <v>2.95</v>
      </c>
    </row>
    <row r="1264" spans="1:15" x14ac:dyDescent="0.25">
      <c r="A1264" s="50">
        <v>1263</v>
      </c>
      <c r="B1264" s="51">
        <v>12548</v>
      </c>
      <c r="C1264" s="51">
        <v>12548</v>
      </c>
      <c r="D1264" s="51">
        <v>10.039999999999999</v>
      </c>
      <c r="E1264" s="50" t="s">
        <v>167</v>
      </c>
      <c r="F1264" s="50" t="s">
        <v>350</v>
      </c>
      <c r="G1264" s="50" t="s">
        <v>414</v>
      </c>
      <c r="H1264" s="52">
        <v>41542</v>
      </c>
      <c r="I1264" s="50" t="s">
        <v>61</v>
      </c>
      <c r="J1264" s="50" t="s">
        <v>6</v>
      </c>
      <c r="K1264" s="50" t="s">
        <v>36</v>
      </c>
      <c r="L1264" s="51">
        <v>3318.7138802600002</v>
      </c>
      <c r="M1264" s="51">
        <v>437816.47441700002</v>
      </c>
      <c r="N1264" s="51">
        <v>10.050923454699999</v>
      </c>
      <c r="O1264" s="51">
        <v>10.039999999999999</v>
      </c>
    </row>
    <row r="1265" spans="1:15" x14ac:dyDescent="0.25">
      <c r="A1265" s="50">
        <v>1264</v>
      </c>
      <c r="B1265" s="51">
        <v>12629</v>
      </c>
      <c r="C1265" s="51">
        <v>12629</v>
      </c>
      <c r="D1265" s="51">
        <v>27.76</v>
      </c>
      <c r="E1265" s="50" t="s">
        <v>167</v>
      </c>
      <c r="F1265" s="50" t="s">
        <v>182</v>
      </c>
      <c r="G1265" s="50" t="s">
        <v>489</v>
      </c>
      <c r="H1265" s="52">
        <v>41555</v>
      </c>
      <c r="I1265" s="50" t="s">
        <v>61</v>
      </c>
      <c r="J1265" s="50" t="s">
        <v>6</v>
      </c>
      <c r="K1265" s="50" t="s">
        <v>36</v>
      </c>
      <c r="L1265" s="51">
        <v>5101.4414192499999</v>
      </c>
      <c r="M1265" s="51">
        <v>1211827.9270899999</v>
      </c>
      <c r="N1265" s="51">
        <v>27.819852488900001</v>
      </c>
      <c r="O1265" s="51">
        <v>27.76</v>
      </c>
    </row>
    <row r="1266" spans="1:15" x14ac:dyDescent="0.25">
      <c r="A1266" s="50">
        <v>1265</v>
      </c>
      <c r="B1266" s="51">
        <v>12630</v>
      </c>
      <c r="C1266" s="51">
        <v>12630</v>
      </c>
      <c r="D1266" s="51">
        <v>4.92</v>
      </c>
      <c r="E1266" s="50" t="s">
        <v>167</v>
      </c>
      <c r="F1266" s="50" t="s">
        <v>182</v>
      </c>
      <c r="G1266" s="50" t="s">
        <v>489</v>
      </c>
      <c r="H1266" s="52">
        <v>41555</v>
      </c>
      <c r="I1266" s="50" t="s">
        <v>61</v>
      </c>
      <c r="J1266" s="50" t="s">
        <v>6</v>
      </c>
      <c r="K1266" s="50" t="s">
        <v>36</v>
      </c>
      <c r="L1266" s="51">
        <v>1932.70002494</v>
      </c>
      <c r="M1266" s="51">
        <v>217523.27624899999</v>
      </c>
      <c r="N1266" s="51">
        <v>4.9936672714699997</v>
      </c>
      <c r="O1266" s="51">
        <v>4.92</v>
      </c>
    </row>
    <row r="1267" spans="1:15" x14ac:dyDescent="0.25">
      <c r="A1267" s="50">
        <v>1266</v>
      </c>
      <c r="B1267" s="51">
        <v>12637</v>
      </c>
      <c r="C1267" s="51">
        <v>12637</v>
      </c>
      <c r="D1267" s="51">
        <v>203.34</v>
      </c>
      <c r="E1267" s="50" t="s">
        <v>167</v>
      </c>
      <c r="F1267" s="50" t="s">
        <v>182</v>
      </c>
      <c r="G1267" s="50" t="s">
        <v>495</v>
      </c>
      <c r="H1267" s="52">
        <v>41556</v>
      </c>
      <c r="I1267" s="50" t="s">
        <v>61</v>
      </c>
      <c r="J1267" s="50" t="s">
        <v>6</v>
      </c>
      <c r="K1267" s="50" t="s">
        <v>36</v>
      </c>
      <c r="L1267" s="51">
        <v>32712.842268100001</v>
      </c>
      <c r="M1267" s="51">
        <v>10016135.018300001</v>
      </c>
      <c r="N1267" s="51">
        <v>229.93974019800001</v>
      </c>
      <c r="O1267" s="51">
        <v>203.34</v>
      </c>
    </row>
    <row r="1268" spans="1:15" x14ac:dyDescent="0.25">
      <c r="A1268" s="50">
        <v>1267</v>
      </c>
      <c r="B1268" s="51">
        <v>12638</v>
      </c>
      <c r="C1268" s="51">
        <v>12638</v>
      </c>
      <c r="D1268" s="51">
        <v>218.2</v>
      </c>
      <c r="E1268" s="50" t="s">
        <v>167</v>
      </c>
      <c r="F1268" s="50" t="s">
        <v>182</v>
      </c>
      <c r="G1268" s="50" t="s">
        <v>495</v>
      </c>
      <c r="H1268" s="52">
        <v>41556</v>
      </c>
      <c r="I1268" s="50" t="s">
        <v>61</v>
      </c>
      <c r="J1268" s="50" t="s">
        <v>6</v>
      </c>
      <c r="K1268" s="50" t="s">
        <v>36</v>
      </c>
      <c r="L1268" s="51">
        <v>27225.9939342</v>
      </c>
      <c r="M1268" s="51">
        <v>7939760.6007000003</v>
      </c>
      <c r="N1268" s="51">
        <v>182.27255187899999</v>
      </c>
      <c r="O1268" s="51">
        <v>182.27255187899999</v>
      </c>
    </row>
    <row r="1269" spans="1:15" x14ac:dyDescent="0.25">
      <c r="A1269" s="50">
        <v>1268</v>
      </c>
      <c r="B1269" s="51">
        <v>12639</v>
      </c>
      <c r="C1269" s="51">
        <v>12639</v>
      </c>
      <c r="D1269" s="51">
        <v>112.31</v>
      </c>
      <c r="E1269" s="50" t="s">
        <v>167</v>
      </c>
      <c r="F1269" s="50" t="s">
        <v>182</v>
      </c>
      <c r="G1269" s="50" t="s">
        <v>495</v>
      </c>
      <c r="H1269" s="52">
        <v>41556</v>
      </c>
      <c r="I1269" s="50" t="s">
        <v>61</v>
      </c>
      <c r="J1269" s="50" t="s">
        <v>6</v>
      </c>
      <c r="K1269" s="50" t="s">
        <v>36</v>
      </c>
      <c r="L1269" s="51">
        <v>12701.0366743</v>
      </c>
      <c r="M1269" s="51">
        <v>5244829.1363199996</v>
      </c>
      <c r="N1269" s="51">
        <v>120.405190902</v>
      </c>
      <c r="O1269" s="51">
        <v>112.31</v>
      </c>
    </row>
    <row r="1270" spans="1:15" x14ac:dyDescent="0.25">
      <c r="A1270" s="50">
        <v>1269</v>
      </c>
      <c r="B1270" s="51">
        <v>12640</v>
      </c>
      <c r="C1270" s="51">
        <v>12640</v>
      </c>
      <c r="D1270" s="51">
        <v>197.96</v>
      </c>
      <c r="E1270" s="50" t="s">
        <v>167</v>
      </c>
      <c r="F1270" s="50" t="s">
        <v>182</v>
      </c>
      <c r="G1270" s="50" t="s">
        <v>495</v>
      </c>
      <c r="H1270" s="52">
        <v>41556</v>
      </c>
      <c r="I1270" s="50" t="s">
        <v>61</v>
      </c>
      <c r="J1270" s="50" t="s">
        <v>6</v>
      </c>
      <c r="K1270" s="50" t="s">
        <v>36</v>
      </c>
      <c r="L1270" s="51">
        <v>16117.994918799999</v>
      </c>
      <c r="M1270" s="51">
        <v>10325642.7314</v>
      </c>
      <c r="N1270" s="51">
        <v>237.045088018</v>
      </c>
      <c r="O1270" s="51">
        <v>197.96</v>
      </c>
    </row>
    <row r="1271" spans="1:15" x14ac:dyDescent="0.25">
      <c r="A1271" s="50">
        <v>1270</v>
      </c>
      <c r="B1271" s="51">
        <v>12641</v>
      </c>
      <c r="C1271" s="51">
        <v>12641</v>
      </c>
      <c r="D1271" s="51">
        <v>20.62</v>
      </c>
      <c r="E1271" s="50" t="s">
        <v>167</v>
      </c>
      <c r="F1271" s="50" t="s">
        <v>182</v>
      </c>
      <c r="G1271" s="50" t="s">
        <v>495</v>
      </c>
      <c r="H1271" s="52">
        <v>41556</v>
      </c>
      <c r="I1271" s="50" t="s">
        <v>61</v>
      </c>
      <c r="J1271" s="50" t="s">
        <v>6</v>
      </c>
      <c r="K1271" s="50" t="s">
        <v>36</v>
      </c>
      <c r="L1271" s="51">
        <v>7143.4145278100004</v>
      </c>
      <c r="M1271" s="51">
        <v>899811.00048399996</v>
      </c>
      <c r="N1271" s="51">
        <v>20.656900820400001</v>
      </c>
      <c r="O1271" s="51">
        <v>20.62</v>
      </c>
    </row>
    <row r="1272" spans="1:15" x14ac:dyDescent="0.25">
      <c r="A1272" s="50">
        <v>1271</v>
      </c>
      <c r="B1272" s="51">
        <v>12642</v>
      </c>
      <c r="C1272" s="51">
        <v>12642</v>
      </c>
      <c r="D1272" s="51">
        <v>29.74</v>
      </c>
      <c r="E1272" s="50" t="s">
        <v>167</v>
      </c>
      <c r="F1272" s="50" t="s">
        <v>182</v>
      </c>
      <c r="G1272" s="50" t="s">
        <v>495</v>
      </c>
      <c r="H1272" s="52">
        <v>41556</v>
      </c>
      <c r="I1272" s="50" t="s">
        <v>61</v>
      </c>
      <c r="J1272" s="50" t="s">
        <v>6</v>
      </c>
      <c r="K1272" s="50" t="s">
        <v>36</v>
      </c>
      <c r="L1272" s="51">
        <v>5275.1485066300002</v>
      </c>
      <c r="M1272" s="51">
        <v>1297561.1715299999</v>
      </c>
      <c r="N1272" s="51">
        <v>29.788024834600002</v>
      </c>
      <c r="O1272" s="51">
        <v>29.74</v>
      </c>
    </row>
    <row r="1273" spans="1:15" x14ac:dyDescent="0.25">
      <c r="A1273" s="50">
        <v>1272</v>
      </c>
      <c r="B1273" s="51">
        <v>12643</v>
      </c>
      <c r="C1273" s="51">
        <v>12643</v>
      </c>
      <c r="D1273" s="51">
        <v>115.85</v>
      </c>
      <c r="E1273" s="50" t="s">
        <v>167</v>
      </c>
      <c r="F1273" s="50" t="s">
        <v>182</v>
      </c>
      <c r="G1273" s="50" t="s">
        <v>495</v>
      </c>
      <c r="H1273" s="52">
        <v>41556</v>
      </c>
      <c r="I1273" s="50" t="s">
        <v>61</v>
      </c>
      <c r="J1273" s="50" t="s">
        <v>6</v>
      </c>
      <c r="K1273" s="50" t="s">
        <v>36</v>
      </c>
      <c r="L1273" s="51">
        <v>35557.8810285</v>
      </c>
      <c r="M1273" s="51">
        <v>4275421.1059299996</v>
      </c>
      <c r="N1273" s="51">
        <v>98.150555731599994</v>
      </c>
      <c r="O1273" s="51">
        <v>98.150555731599994</v>
      </c>
    </row>
    <row r="1274" spans="1:15" x14ac:dyDescent="0.25">
      <c r="A1274" s="50">
        <v>1273</v>
      </c>
      <c r="B1274" s="51">
        <v>12644</v>
      </c>
      <c r="C1274" s="51">
        <v>12644</v>
      </c>
      <c r="D1274" s="51">
        <v>61.39</v>
      </c>
      <c r="E1274" s="50" t="s">
        <v>167</v>
      </c>
      <c r="F1274" s="50" t="s">
        <v>182</v>
      </c>
      <c r="G1274" s="50" t="s">
        <v>495</v>
      </c>
      <c r="H1274" s="52">
        <v>41556</v>
      </c>
      <c r="I1274" s="50" t="s">
        <v>61</v>
      </c>
      <c r="J1274" s="50" t="s">
        <v>6</v>
      </c>
      <c r="K1274" s="50" t="s">
        <v>36</v>
      </c>
      <c r="L1274" s="51">
        <v>24559.053248699998</v>
      </c>
      <c r="M1274" s="51">
        <v>2958743.3756599999</v>
      </c>
      <c r="N1274" s="51">
        <v>67.923673339499999</v>
      </c>
      <c r="O1274" s="51">
        <v>61.39</v>
      </c>
    </row>
    <row r="1275" spans="1:15" x14ac:dyDescent="0.25">
      <c r="A1275" s="50">
        <v>1274</v>
      </c>
      <c r="B1275" s="51">
        <v>12645</v>
      </c>
      <c r="C1275" s="51">
        <v>12645</v>
      </c>
      <c r="D1275" s="51">
        <v>191.21</v>
      </c>
      <c r="E1275" s="50" t="s">
        <v>167</v>
      </c>
      <c r="F1275" s="50" t="s">
        <v>182</v>
      </c>
      <c r="G1275" s="50" t="s">
        <v>495</v>
      </c>
      <c r="H1275" s="52">
        <v>41556</v>
      </c>
      <c r="I1275" s="50" t="s">
        <v>61</v>
      </c>
      <c r="J1275" s="50" t="s">
        <v>6</v>
      </c>
      <c r="K1275" s="50" t="s">
        <v>36</v>
      </c>
      <c r="L1275" s="51">
        <v>33373.781582600001</v>
      </c>
      <c r="M1275" s="51">
        <v>8043902.3512899997</v>
      </c>
      <c r="N1275" s="51">
        <v>184.66332706599999</v>
      </c>
      <c r="O1275" s="51">
        <v>184.66332706599999</v>
      </c>
    </row>
    <row r="1276" spans="1:15" x14ac:dyDescent="0.25">
      <c r="A1276" s="50">
        <v>1275</v>
      </c>
      <c r="B1276" s="51">
        <v>12646</v>
      </c>
      <c r="C1276" s="51">
        <v>12646</v>
      </c>
      <c r="D1276" s="51">
        <v>68.64</v>
      </c>
      <c r="E1276" s="50" t="s">
        <v>167</v>
      </c>
      <c r="F1276" s="50" t="s">
        <v>182</v>
      </c>
      <c r="G1276" s="50" t="s">
        <v>495</v>
      </c>
      <c r="H1276" s="52">
        <v>41556</v>
      </c>
      <c r="I1276" s="50" t="s">
        <v>61</v>
      </c>
      <c r="J1276" s="50" t="s">
        <v>6</v>
      </c>
      <c r="K1276" s="50" t="s">
        <v>36</v>
      </c>
      <c r="L1276" s="51">
        <v>11516.319853700001</v>
      </c>
      <c r="M1276" s="51">
        <v>3380706.8127199998</v>
      </c>
      <c r="N1276" s="51">
        <v>77.610659678299996</v>
      </c>
      <c r="O1276" s="51">
        <v>68.64</v>
      </c>
    </row>
    <row r="1277" spans="1:15" x14ac:dyDescent="0.25">
      <c r="A1277" s="50">
        <v>1276</v>
      </c>
      <c r="B1277" s="51">
        <v>12647</v>
      </c>
      <c r="C1277" s="51">
        <v>12647</v>
      </c>
      <c r="D1277" s="51">
        <v>28.91</v>
      </c>
      <c r="E1277" s="50" t="s">
        <v>167</v>
      </c>
      <c r="F1277" s="50" t="s">
        <v>182</v>
      </c>
      <c r="G1277" s="50" t="s">
        <v>495</v>
      </c>
      <c r="H1277" s="52">
        <v>41556</v>
      </c>
      <c r="I1277" s="50" t="s">
        <v>61</v>
      </c>
      <c r="J1277" s="50" t="s">
        <v>6</v>
      </c>
      <c r="K1277" s="50" t="s">
        <v>36</v>
      </c>
      <c r="L1277" s="51">
        <v>5216.78419562</v>
      </c>
      <c r="M1277" s="51">
        <v>1261499.7311100001</v>
      </c>
      <c r="N1277" s="51">
        <v>28.9601647641</v>
      </c>
      <c r="O1277" s="51">
        <v>28.91</v>
      </c>
    </row>
    <row r="1278" spans="1:15" x14ac:dyDescent="0.25">
      <c r="A1278" s="50">
        <v>1277</v>
      </c>
      <c r="B1278" s="51">
        <v>12651</v>
      </c>
      <c r="C1278" s="51">
        <v>12651</v>
      </c>
      <c r="D1278" s="51">
        <v>72.97</v>
      </c>
      <c r="E1278" s="50" t="s">
        <v>167</v>
      </c>
      <c r="F1278" s="50" t="s">
        <v>350</v>
      </c>
      <c r="G1278" s="50" t="s">
        <v>495</v>
      </c>
      <c r="H1278" s="52">
        <v>41556</v>
      </c>
      <c r="I1278" s="50" t="s">
        <v>61</v>
      </c>
      <c r="J1278" s="50" t="s">
        <v>6</v>
      </c>
      <c r="K1278" s="50" t="s">
        <v>36</v>
      </c>
      <c r="L1278" s="51">
        <v>9287.2864300000001</v>
      </c>
      <c r="M1278" s="51">
        <v>3240715.0569600002</v>
      </c>
      <c r="N1278" s="51">
        <v>74.396878325499998</v>
      </c>
      <c r="O1278" s="51">
        <v>72.97</v>
      </c>
    </row>
    <row r="1279" spans="1:15" x14ac:dyDescent="0.25">
      <c r="A1279" s="50">
        <v>1278</v>
      </c>
      <c r="B1279" s="51">
        <v>12710</v>
      </c>
      <c r="C1279" s="51">
        <v>12710</v>
      </c>
      <c r="D1279" s="51">
        <v>109.03</v>
      </c>
      <c r="E1279" s="50" t="s">
        <v>167</v>
      </c>
      <c r="F1279" s="50" t="s">
        <v>350</v>
      </c>
      <c r="G1279" s="50" t="s">
        <v>496</v>
      </c>
      <c r="H1279" s="52">
        <v>41569</v>
      </c>
      <c r="I1279" s="50" t="s">
        <v>61</v>
      </c>
      <c r="J1279" s="50" t="s">
        <v>6</v>
      </c>
      <c r="K1279" s="50" t="s">
        <v>36</v>
      </c>
      <c r="L1279" s="51">
        <v>13225.7522059</v>
      </c>
      <c r="M1279" s="51">
        <v>5025162.1165899998</v>
      </c>
      <c r="N1279" s="51">
        <v>115.36230985500001</v>
      </c>
      <c r="O1279" s="51">
        <v>109.03</v>
      </c>
    </row>
    <row r="1280" spans="1:15" x14ac:dyDescent="0.25">
      <c r="A1280" s="50">
        <v>1279</v>
      </c>
      <c r="B1280" s="51">
        <v>12721</v>
      </c>
      <c r="C1280" s="51">
        <v>12721</v>
      </c>
      <c r="D1280" s="51">
        <v>9.5399999999999991</v>
      </c>
      <c r="E1280" s="50" t="s">
        <v>167</v>
      </c>
      <c r="F1280" s="50" t="s">
        <v>350</v>
      </c>
      <c r="G1280" s="50" t="s">
        <v>496</v>
      </c>
      <c r="H1280" s="52">
        <v>41569</v>
      </c>
      <c r="I1280" s="50" t="s">
        <v>61</v>
      </c>
      <c r="J1280" s="50" t="s">
        <v>6</v>
      </c>
      <c r="K1280" s="50" t="s">
        <v>36</v>
      </c>
      <c r="L1280" s="51">
        <v>3273.6449321599998</v>
      </c>
      <c r="M1280" s="51">
        <v>416302.58499300003</v>
      </c>
      <c r="N1280" s="51">
        <v>9.5570305373799993</v>
      </c>
      <c r="O1280" s="51">
        <v>9.5399999999999991</v>
      </c>
    </row>
    <row r="1281" spans="1:15" x14ac:dyDescent="0.25">
      <c r="A1281" s="50">
        <v>1280</v>
      </c>
      <c r="B1281" s="51">
        <v>12722</v>
      </c>
      <c r="C1281" s="51">
        <v>12722</v>
      </c>
      <c r="D1281" s="51">
        <v>9.3800000000000008</v>
      </c>
      <c r="E1281" s="50" t="s">
        <v>167</v>
      </c>
      <c r="F1281" s="50" t="s">
        <v>350</v>
      </c>
      <c r="G1281" s="50" t="s">
        <v>496</v>
      </c>
      <c r="H1281" s="52">
        <v>41569</v>
      </c>
      <c r="I1281" s="50" t="s">
        <v>61</v>
      </c>
      <c r="J1281" s="50" t="s">
        <v>6</v>
      </c>
      <c r="K1281" s="50" t="s">
        <v>36</v>
      </c>
      <c r="L1281" s="51">
        <v>2560.39447943</v>
      </c>
      <c r="M1281" s="51">
        <v>409466.995987</v>
      </c>
      <c r="N1281" s="51">
        <v>9.4001063788000003</v>
      </c>
      <c r="O1281" s="51">
        <v>9.3800000000000008</v>
      </c>
    </row>
    <row r="1282" spans="1:15" x14ac:dyDescent="0.25">
      <c r="A1282" s="50">
        <v>1281</v>
      </c>
      <c r="B1282" s="51">
        <v>12723</v>
      </c>
      <c r="C1282" s="51">
        <v>12723</v>
      </c>
      <c r="D1282" s="51">
        <v>9.32</v>
      </c>
      <c r="E1282" s="50" t="s">
        <v>167</v>
      </c>
      <c r="F1282" s="50" t="s">
        <v>350</v>
      </c>
      <c r="G1282" s="50" t="s">
        <v>496</v>
      </c>
      <c r="H1282" s="52">
        <v>41569</v>
      </c>
      <c r="I1282" s="50" t="s">
        <v>61</v>
      </c>
      <c r="J1282" s="50" t="s">
        <v>6</v>
      </c>
      <c r="K1282" s="50" t="s">
        <v>36</v>
      </c>
      <c r="L1282" s="51">
        <v>2550.4250085100002</v>
      </c>
      <c r="M1282" s="51">
        <v>406513.87906399998</v>
      </c>
      <c r="N1282" s="51">
        <v>9.3323118715500009</v>
      </c>
      <c r="O1282" s="51">
        <v>9.32</v>
      </c>
    </row>
    <row r="1283" spans="1:15" x14ac:dyDescent="0.25">
      <c r="A1283" s="50">
        <v>1282</v>
      </c>
      <c r="B1283" s="51">
        <v>12739</v>
      </c>
      <c r="C1283" s="51">
        <v>12739</v>
      </c>
      <c r="D1283" s="51">
        <v>4.92</v>
      </c>
      <c r="E1283" s="50" t="s">
        <v>167</v>
      </c>
      <c r="F1283" s="50" t="s">
        <v>350</v>
      </c>
      <c r="G1283" s="50" t="s">
        <v>496</v>
      </c>
      <c r="H1283" s="52">
        <v>41569</v>
      </c>
      <c r="I1283" s="50" t="s">
        <v>61</v>
      </c>
      <c r="J1283" s="50" t="s">
        <v>6</v>
      </c>
      <c r="K1283" s="50" t="s">
        <v>36</v>
      </c>
      <c r="L1283" s="51">
        <v>2939.09377047</v>
      </c>
      <c r="M1283" s="51">
        <v>214680.77264000001</v>
      </c>
      <c r="N1283" s="51">
        <v>4.9284121066499997</v>
      </c>
      <c r="O1283" s="51">
        <v>4.92</v>
      </c>
    </row>
    <row r="1284" spans="1:15" x14ac:dyDescent="0.25">
      <c r="A1284" s="50">
        <v>1283</v>
      </c>
      <c r="B1284" s="51">
        <v>12748</v>
      </c>
      <c r="C1284" s="51">
        <v>12748</v>
      </c>
      <c r="D1284" s="51">
        <v>28.11</v>
      </c>
      <c r="E1284" s="50" t="s">
        <v>167</v>
      </c>
      <c r="F1284" s="50" t="s">
        <v>350</v>
      </c>
      <c r="G1284" s="50" t="s">
        <v>496</v>
      </c>
      <c r="H1284" s="52">
        <v>41569</v>
      </c>
      <c r="I1284" s="50" t="s">
        <v>61</v>
      </c>
      <c r="J1284" s="50" t="s">
        <v>6</v>
      </c>
      <c r="K1284" s="50" t="s">
        <v>36</v>
      </c>
      <c r="L1284" s="51">
        <v>4452.6979872100001</v>
      </c>
      <c r="M1284" s="51">
        <v>1226732.1044300001</v>
      </c>
      <c r="N1284" s="51">
        <v>28.1620066889</v>
      </c>
      <c r="O1284" s="51">
        <v>28.11</v>
      </c>
    </row>
    <row r="1285" spans="1:15" x14ac:dyDescent="0.25">
      <c r="A1285" s="50">
        <v>1284</v>
      </c>
      <c r="B1285" s="51">
        <v>12751</v>
      </c>
      <c r="C1285" s="51">
        <v>12751</v>
      </c>
      <c r="D1285" s="51">
        <v>20.22</v>
      </c>
      <c r="E1285" s="50" t="s">
        <v>167</v>
      </c>
      <c r="F1285" s="50" t="s">
        <v>182</v>
      </c>
      <c r="G1285" s="50" t="s">
        <v>496</v>
      </c>
      <c r="H1285" s="52">
        <v>41569</v>
      </c>
      <c r="I1285" s="50" t="s">
        <v>61</v>
      </c>
      <c r="J1285" s="50" t="s">
        <v>6</v>
      </c>
      <c r="K1285" s="50" t="s">
        <v>36</v>
      </c>
      <c r="L1285" s="51">
        <v>3987.0069752700001</v>
      </c>
      <c r="M1285" s="51">
        <v>882479.76767900004</v>
      </c>
      <c r="N1285" s="51">
        <v>20.2590288707</v>
      </c>
      <c r="O1285" s="51">
        <v>20.22</v>
      </c>
    </row>
    <row r="1286" spans="1:15" x14ac:dyDescent="0.25">
      <c r="A1286" s="50">
        <v>1285</v>
      </c>
      <c r="B1286" s="51">
        <v>12752</v>
      </c>
      <c r="C1286" s="51">
        <v>12752</v>
      </c>
      <c r="D1286" s="51">
        <v>9.7799999999999994</v>
      </c>
      <c r="E1286" s="50" t="s">
        <v>167</v>
      </c>
      <c r="F1286" s="50" t="s">
        <v>182</v>
      </c>
      <c r="G1286" s="50" t="s">
        <v>496</v>
      </c>
      <c r="H1286" s="52">
        <v>41569</v>
      </c>
      <c r="I1286" s="50" t="s">
        <v>61</v>
      </c>
      <c r="J1286" s="50" t="s">
        <v>6</v>
      </c>
      <c r="K1286" s="50" t="s">
        <v>36</v>
      </c>
      <c r="L1286" s="51">
        <v>2614.11496549</v>
      </c>
      <c r="M1286" s="51">
        <v>427022.10096700001</v>
      </c>
      <c r="N1286" s="51">
        <v>9.8031177470300008</v>
      </c>
      <c r="O1286" s="51">
        <v>9.7799999999999994</v>
      </c>
    </row>
    <row r="1287" spans="1:15" x14ac:dyDescent="0.25">
      <c r="A1287" s="50">
        <v>1286</v>
      </c>
      <c r="B1287" s="51">
        <v>12753</v>
      </c>
      <c r="C1287" s="51">
        <v>12753</v>
      </c>
      <c r="D1287" s="51">
        <v>18.350000000000001</v>
      </c>
      <c r="E1287" s="50" t="s">
        <v>167</v>
      </c>
      <c r="F1287" s="50" t="s">
        <v>182</v>
      </c>
      <c r="G1287" s="50" t="s">
        <v>496</v>
      </c>
      <c r="H1287" s="52">
        <v>41569</v>
      </c>
      <c r="I1287" s="50" t="s">
        <v>61</v>
      </c>
      <c r="J1287" s="50" t="s">
        <v>6</v>
      </c>
      <c r="K1287" s="50" t="s">
        <v>36</v>
      </c>
      <c r="L1287" s="51">
        <v>5968.3753579100003</v>
      </c>
      <c r="M1287" s="51">
        <v>800873.95010899997</v>
      </c>
      <c r="N1287" s="51">
        <v>18.385609587099999</v>
      </c>
      <c r="O1287" s="51">
        <v>18.350000000000001</v>
      </c>
    </row>
    <row r="1288" spans="1:15" x14ac:dyDescent="0.25">
      <c r="A1288" s="50">
        <v>1287</v>
      </c>
      <c r="B1288" s="51">
        <v>12754</v>
      </c>
      <c r="C1288" s="51">
        <v>12754</v>
      </c>
      <c r="D1288" s="51">
        <v>9.25</v>
      </c>
      <c r="E1288" s="50" t="s">
        <v>167</v>
      </c>
      <c r="F1288" s="50" t="s">
        <v>182</v>
      </c>
      <c r="G1288" s="50" t="s">
        <v>496</v>
      </c>
      <c r="H1288" s="52">
        <v>41569</v>
      </c>
      <c r="I1288" s="50" t="s">
        <v>61</v>
      </c>
      <c r="J1288" s="50" t="s">
        <v>6</v>
      </c>
      <c r="K1288" s="50" t="s">
        <v>36</v>
      </c>
      <c r="L1288" s="51">
        <v>2540.9931885300002</v>
      </c>
      <c r="M1288" s="51">
        <v>403520.70997600001</v>
      </c>
      <c r="N1288" s="51">
        <v>9.2635978894399997</v>
      </c>
      <c r="O1288" s="51">
        <v>9.25</v>
      </c>
    </row>
    <row r="1289" spans="1:15" x14ac:dyDescent="0.25">
      <c r="A1289" s="50">
        <v>1288</v>
      </c>
      <c r="B1289" s="51">
        <v>12768</v>
      </c>
      <c r="C1289" s="51">
        <v>12768</v>
      </c>
      <c r="D1289" s="51">
        <v>11.6</v>
      </c>
      <c r="E1289" s="50" t="s">
        <v>167</v>
      </c>
      <c r="F1289" s="50" t="s">
        <v>350</v>
      </c>
      <c r="G1289" s="50" t="s">
        <v>497</v>
      </c>
      <c r="H1289" s="52">
        <v>41571</v>
      </c>
      <c r="I1289" s="50" t="s">
        <v>61</v>
      </c>
      <c r="J1289" s="50" t="s">
        <v>6</v>
      </c>
      <c r="K1289" s="50" t="s">
        <v>36</v>
      </c>
      <c r="L1289" s="51">
        <v>3147.2620941999999</v>
      </c>
      <c r="M1289" s="51">
        <v>506320.66871200001</v>
      </c>
      <c r="N1289" s="51">
        <v>11.6235696511</v>
      </c>
      <c r="O1289" s="51">
        <v>11.6</v>
      </c>
    </row>
    <row r="1290" spans="1:15" x14ac:dyDescent="0.25">
      <c r="A1290" s="50">
        <v>1289</v>
      </c>
      <c r="B1290" s="51">
        <v>12769</v>
      </c>
      <c r="C1290" s="51">
        <v>12769</v>
      </c>
      <c r="D1290" s="51">
        <v>19.7</v>
      </c>
      <c r="E1290" s="50" t="s">
        <v>167</v>
      </c>
      <c r="F1290" s="50" t="s">
        <v>182</v>
      </c>
      <c r="G1290" s="50" t="s">
        <v>497</v>
      </c>
      <c r="H1290" s="52">
        <v>41571</v>
      </c>
      <c r="I1290" s="50" t="s">
        <v>61</v>
      </c>
      <c r="J1290" s="50" t="s">
        <v>6</v>
      </c>
      <c r="K1290" s="50" t="s">
        <v>36</v>
      </c>
      <c r="L1290" s="51">
        <v>3908.1226442299999</v>
      </c>
      <c r="M1290" s="51">
        <v>859966.02249300003</v>
      </c>
      <c r="N1290" s="51">
        <v>19.7421823317</v>
      </c>
      <c r="O1290" s="51">
        <v>19.7</v>
      </c>
    </row>
    <row r="1291" spans="1:15" x14ac:dyDescent="0.25">
      <c r="A1291" s="50">
        <v>1290</v>
      </c>
      <c r="B1291" s="51">
        <v>12771</v>
      </c>
      <c r="C1291" s="51">
        <v>12771</v>
      </c>
      <c r="D1291" s="51">
        <v>5.79</v>
      </c>
      <c r="E1291" s="50" t="s">
        <v>167</v>
      </c>
      <c r="F1291" s="50" t="s">
        <v>350</v>
      </c>
      <c r="G1291" s="50" t="s">
        <v>497</v>
      </c>
      <c r="H1291" s="52">
        <v>41570</v>
      </c>
      <c r="I1291" s="50" t="s">
        <v>61</v>
      </c>
      <c r="J1291" s="50" t="s">
        <v>6</v>
      </c>
      <c r="K1291" s="50" t="s">
        <v>36</v>
      </c>
      <c r="L1291" s="51">
        <v>2823.13070414</v>
      </c>
      <c r="M1291" s="51">
        <v>252700.25446299999</v>
      </c>
      <c r="N1291" s="51">
        <v>5.8012228022699999</v>
      </c>
      <c r="O1291" s="51">
        <v>5.79</v>
      </c>
    </row>
    <row r="1292" spans="1:15" x14ac:dyDescent="0.25">
      <c r="A1292" s="50">
        <v>1291</v>
      </c>
      <c r="B1292" s="51">
        <v>12774</v>
      </c>
      <c r="C1292" s="51">
        <v>12774</v>
      </c>
      <c r="D1292" s="51">
        <v>28.52</v>
      </c>
      <c r="E1292" s="50" t="s">
        <v>167</v>
      </c>
      <c r="F1292" s="50" t="s">
        <v>182</v>
      </c>
      <c r="G1292" s="50" t="s">
        <v>498</v>
      </c>
      <c r="H1292" s="52">
        <v>41570</v>
      </c>
      <c r="I1292" s="50" t="s">
        <v>61</v>
      </c>
      <c r="J1292" s="50" t="s">
        <v>6</v>
      </c>
      <c r="K1292" s="50" t="s">
        <v>36</v>
      </c>
      <c r="L1292" s="51">
        <v>5164.1474044500001</v>
      </c>
      <c r="M1292" s="51">
        <v>1470097.3950499999</v>
      </c>
      <c r="N1292" s="51">
        <v>33.748927352000003</v>
      </c>
      <c r="O1292" s="51">
        <v>28.52</v>
      </c>
    </row>
    <row r="1293" spans="1:15" x14ac:dyDescent="0.25">
      <c r="A1293" s="50">
        <v>1292</v>
      </c>
      <c r="B1293" s="51">
        <v>12843</v>
      </c>
      <c r="C1293" s="51">
        <v>12843</v>
      </c>
      <c r="D1293" s="51">
        <v>8.83</v>
      </c>
      <c r="E1293" s="50" t="s">
        <v>167</v>
      </c>
      <c r="F1293" s="50" t="s">
        <v>350</v>
      </c>
      <c r="G1293" s="50" t="s">
        <v>420</v>
      </c>
      <c r="H1293" s="52">
        <v>41572</v>
      </c>
      <c r="I1293" s="50" t="s">
        <v>61</v>
      </c>
      <c r="J1293" s="50" t="s">
        <v>6</v>
      </c>
      <c r="K1293" s="50" t="s">
        <v>36</v>
      </c>
      <c r="L1293" s="51">
        <v>2484.1191548199999</v>
      </c>
      <c r="M1293" s="51">
        <v>385351.46728300001</v>
      </c>
      <c r="N1293" s="51">
        <v>8.8464878028699996</v>
      </c>
      <c r="O1293" s="51">
        <v>8.83</v>
      </c>
    </row>
    <row r="1294" spans="1:15" x14ac:dyDescent="0.25">
      <c r="A1294" s="50">
        <v>1293</v>
      </c>
      <c r="B1294" s="51">
        <v>12858</v>
      </c>
      <c r="C1294" s="51">
        <v>12858</v>
      </c>
      <c r="D1294" s="51">
        <v>8.91</v>
      </c>
      <c r="E1294" s="50" t="s">
        <v>167</v>
      </c>
      <c r="F1294" s="50" t="s">
        <v>350</v>
      </c>
      <c r="G1294" s="50" t="s">
        <v>420</v>
      </c>
      <c r="H1294" s="52">
        <v>41572</v>
      </c>
      <c r="I1294" s="50" t="s">
        <v>61</v>
      </c>
      <c r="J1294" s="50" t="s">
        <v>6</v>
      </c>
      <c r="K1294" s="50" t="s">
        <v>36</v>
      </c>
      <c r="L1294" s="51">
        <v>3802.9082428400002</v>
      </c>
      <c r="M1294" s="51">
        <v>773287.07381800003</v>
      </c>
      <c r="N1294" s="51">
        <v>17.752299517400001</v>
      </c>
      <c r="O1294" s="51">
        <v>8.91</v>
      </c>
    </row>
    <row r="1295" spans="1:15" x14ac:dyDescent="0.25">
      <c r="A1295" s="50">
        <v>1294</v>
      </c>
      <c r="B1295" s="51">
        <v>12861</v>
      </c>
      <c r="C1295" s="51">
        <v>12861</v>
      </c>
      <c r="D1295" s="51">
        <v>8.56</v>
      </c>
      <c r="E1295" s="50" t="s">
        <v>167</v>
      </c>
      <c r="F1295" s="50" t="s">
        <v>350</v>
      </c>
      <c r="G1295" s="50" t="s">
        <v>420</v>
      </c>
      <c r="H1295" s="52">
        <v>41572</v>
      </c>
      <c r="I1295" s="50" t="s">
        <v>61</v>
      </c>
      <c r="J1295" s="50" t="s">
        <v>6</v>
      </c>
      <c r="K1295" s="50" t="s">
        <v>36</v>
      </c>
      <c r="L1295" s="51">
        <v>2444.41863732</v>
      </c>
      <c r="M1295" s="51">
        <v>373389.295744</v>
      </c>
      <c r="N1295" s="51">
        <v>8.5718730327399992</v>
      </c>
      <c r="O1295" s="51">
        <v>8.56</v>
      </c>
    </row>
    <row r="1296" spans="1:15" x14ac:dyDescent="0.25">
      <c r="A1296" s="50">
        <v>1295</v>
      </c>
      <c r="B1296" s="51">
        <v>12863</v>
      </c>
      <c r="C1296" s="51">
        <v>12863</v>
      </c>
      <c r="D1296" s="51">
        <v>20.71</v>
      </c>
      <c r="E1296" s="50" t="s">
        <v>167</v>
      </c>
      <c r="F1296" s="50" t="s">
        <v>350</v>
      </c>
      <c r="G1296" s="50" t="s">
        <v>420</v>
      </c>
      <c r="H1296" s="52">
        <v>41572</v>
      </c>
      <c r="I1296" s="50" t="s">
        <v>61</v>
      </c>
      <c r="J1296" s="50" t="s">
        <v>6</v>
      </c>
      <c r="K1296" s="50" t="s">
        <v>36</v>
      </c>
      <c r="L1296" s="51">
        <v>5616.3329689399998</v>
      </c>
      <c r="M1296" s="51">
        <v>910043.61098200001</v>
      </c>
      <c r="N1296" s="51">
        <v>20.891810173700001</v>
      </c>
      <c r="O1296" s="51">
        <v>20.71</v>
      </c>
    </row>
    <row r="1297" spans="1:15" x14ac:dyDescent="0.25">
      <c r="A1297" s="50">
        <v>1296</v>
      </c>
      <c r="B1297" s="51">
        <v>12867</v>
      </c>
      <c r="C1297" s="51">
        <v>12867</v>
      </c>
      <c r="D1297" s="51">
        <v>49.25</v>
      </c>
      <c r="E1297" s="50" t="s">
        <v>167</v>
      </c>
      <c r="F1297" s="50" t="s">
        <v>182</v>
      </c>
      <c r="G1297" s="50" t="s">
        <v>420</v>
      </c>
      <c r="H1297" s="52">
        <v>41572</v>
      </c>
      <c r="I1297" s="50" t="s">
        <v>61</v>
      </c>
      <c r="J1297" s="50" t="s">
        <v>6</v>
      </c>
      <c r="K1297" s="50" t="s">
        <v>36</v>
      </c>
      <c r="L1297" s="51">
        <v>8682.5864138100005</v>
      </c>
      <c r="M1297" s="51">
        <v>2155690.3384699998</v>
      </c>
      <c r="N1297" s="51">
        <v>49.488038596300001</v>
      </c>
      <c r="O1297" s="51">
        <v>49.25</v>
      </c>
    </row>
    <row r="1298" spans="1:15" x14ac:dyDescent="0.25">
      <c r="A1298" s="50">
        <v>1297</v>
      </c>
      <c r="B1298" s="51">
        <v>12869</v>
      </c>
      <c r="C1298" s="51">
        <v>12869</v>
      </c>
      <c r="D1298" s="51">
        <v>144.6</v>
      </c>
      <c r="E1298" s="50" t="s">
        <v>167</v>
      </c>
      <c r="F1298" s="50" t="s">
        <v>182</v>
      </c>
      <c r="G1298" s="50" t="s">
        <v>420</v>
      </c>
      <c r="H1298" s="52">
        <v>41572</v>
      </c>
      <c r="I1298" s="50" t="s">
        <v>61</v>
      </c>
      <c r="J1298" s="50" t="s">
        <v>6</v>
      </c>
      <c r="K1298" s="50" t="s">
        <v>36</v>
      </c>
      <c r="L1298" s="51">
        <v>13086.2870406</v>
      </c>
      <c r="M1298" s="51">
        <v>6885380.04629</v>
      </c>
      <c r="N1298" s="51">
        <v>158.06720816999999</v>
      </c>
      <c r="O1298" s="51">
        <v>144.6</v>
      </c>
    </row>
    <row r="1299" spans="1:15" x14ac:dyDescent="0.25">
      <c r="A1299" s="50">
        <v>1298</v>
      </c>
      <c r="B1299" s="51">
        <v>12873</v>
      </c>
      <c r="C1299" s="51">
        <v>12873</v>
      </c>
      <c r="D1299" s="51">
        <v>19.59</v>
      </c>
      <c r="E1299" s="50" t="s">
        <v>167</v>
      </c>
      <c r="F1299" s="50" t="s">
        <v>182</v>
      </c>
      <c r="G1299" s="50" t="s">
        <v>420</v>
      </c>
      <c r="H1299" s="52">
        <v>41572</v>
      </c>
      <c r="I1299" s="50" t="s">
        <v>61</v>
      </c>
      <c r="J1299" s="50" t="s">
        <v>6</v>
      </c>
      <c r="K1299" s="50" t="s">
        <v>36</v>
      </c>
      <c r="L1299" s="51">
        <v>3930.3408851099998</v>
      </c>
      <c r="M1299" s="51">
        <v>854951.02331099997</v>
      </c>
      <c r="N1299" s="51">
        <v>19.627053331599999</v>
      </c>
      <c r="O1299" s="51">
        <v>19.59</v>
      </c>
    </row>
    <row r="1300" spans="1:15" x14ac:dyDescent="0.25">
      <c r="A1300" s="50">
        <v>1299</v>
      </c>
      <c r="B1300" s="51">
        <v>12874</v>
      </c>
      <c r="C1300" s="51">
        <v>12874</v>
      </c>
      <c r="D1300" s="51">
        <v>19.489999999999998</v>
      </c>
      <c r="E1300" s="50" t="s">
        <v>167</v>
      </c>
      <c r="F1300" s="50" t="s">
        <v>182</v>
      </c>
      <c r="G1300" s="50" t="s">
        <v>420</v>
      </c>
      <c r="H1300" s="52">
        <v>41572</v>
      </c>
      <c r="I1300" s="50" t="s">
        <v>61</v>
      </c>
      <c r="J1300" s="50" t="s">
        <v>6</v>
      </c>
      <c r="K1300" s="50" t="s">
        <v>36</v>
      </c>
      <c r="L1300" s="51">
        <v>4578.4743669400004</v>
      </c>
      <c r="M1300" s="51">
        <v>850548.72823100002</v>
      </c>
      <c r="N1300" s="51">
        <v>19.525990138600001</v>
      </c>
      <c r="O1300" s="51">
        <v>19.489999999999998</v>
      </c>
    </row>
    <row r="1301" spans="1:15" x14ac:dyDescent="0.25">
      <c r="A1301" s="50">
        <v>1300</v>
      </c>
      <c r="B1301" s="51">
        <v>12879</v>
      </c>
      <c r="C1301" s="51">
        <v>12879</v>
      </c>
      <c r="D1301" s="51">
        <v>19</v>
      </c>
      <c r="E1301" s="50" t="s">
        <v>167</v>
      </c>
      <c r="F1301" s="50" t="s">
        <v>182</v>
      </c>
      <c r="G1301" s="50" t="s">
        <v>420</v>
      </c>
      <c r="H1301" s="52">
        <v>41572</v>
      </c>
      <c r="I1301" s="50" t="s">
        <v>61</v>
      </c>
      <c r="J1301" s="50" t="s">
        <v>6</v>
      </c>
      <c r="K1301" s="50" t="s">
        <v>36</v>
      </c>
      <c r="L1301" s="51">
        <v>4519.1274634299998</v>
      </c>
      <c r="M1301" s="51">
        <v>1209919.4760700001</v>
      </c>
      <c r="N1301" s="51">
        <v>27.776040306799999</v>
      </c>
      <c r="O1301" s="51">
        <v>19</v>
      </c>
    </row>
    <row r="1302" spans="1:15" x14ac:dyDescent="0.25">
      <c r="A1302" s="50">
        <v>1301</v>
      </c>
      <c r="B1302" s="51">
        <v>12880</v>
      </c>
      <c r="C1302" s="51">
        <v>12880</v>
      </c>
      <c r="D1302" s="51">
        <v>60.1</v>
      </c>
      <c r="E1302" s="50" t="s">
        <v>167</v>
      </c>
      <c r="F1302" s="50" t="s">
        <v>182</v>
      </c>
      <c r="G1302" s="50" t="s">
        <v>420</v>
      </c>
      <c r="H1302" s="52">
        <v>41572</v>
      </c>
      <c r="I1302" s="50" t="s">
        <v>61</v>
      </c>
      <c r="J1302" s="50" t="s">
        <v>6</v>
      </c>
      <c r="K1302" s="50" t="s">
        <v>36</v>
      </c>
      <c r="L1302" s="51">
        <v>12098.0142027</v>
      </c>
      <c r="M1302" s="51">
        <v>2875480.1085399999</v>
      </c>
      <c r="N1302" s="51">
        <v>66.012204097700007</v>
      </c>
      <c r="O1302" s="51">
        <v>60.1</v>
      </c>
    </row>
    <row r="1303" spans="1:15" x14ac:dyDescent="0.25">
      <c r="A1303" s="50">
        <v>1302</v>
      </c>
      <c r="B1303" s="51">
        <v>12882</v>
      </c>
      <c r="C1303" s="51">
        <v>12882</v>
      </c>
      <c r="D1303" s="51">
        <v>23</v>
      </c>
      <c r="E1303" s="50" t="s">
        <v>167</v>
      </c>
      <c r="F1303" s="50" t="s">
        <v>350</v>
      </c>
      <c r="G1303" s="50" t="s">
        <v>420</v>
      </c>
      <c r="H1303" s="52">
        <v>41572</v>
      </c>
      <c r="I1303" s="50" t="s">
        <v>61</v>
      </c>
      <c r="J1303" s="50" t="s">
        <v>6</v>
      </c>
      <c r="K1303" s="50" t="s">
        <v>36</v>
      </c>
      <c r="L1303" s="51">
        <v>4622.0827934700001</v>
      </c>
      <c r="M1303" s="51">
        <v>1060665.55433</v>
      </c>
      <c r="N1303" s="51">
        <v>24.349628030400002</v>
      </c>
      <c r="O1303" s="51">
        <v>23</v>
      </c>
    </row>
    <row r="1304" spans="1:15" x14ac:dyDescent="0.25">
      <c r="A1304" s="50">
        <v>1303</v>
      </c>
      <c r="B1304" s="51">
        <v>12887</v>
      </c>
      <c r="C1304" s="51">
        <v>12887</v>
      </c>
      <c r="D1304" s="51">
        <v>10.050000000000001</v>
      </c>
      <c r="E1304" s="50" t="s">
        <v>167</v>
      </c>
      <c r="F1304" s="50" t="s">
        <v>350</v>
      </c>
      <c r="G1304" s="50" t="s">
        <v>499</v>
      </c>
      <c r="H1304" s="52">
        <v>41563</v>
      </c>
      <c r="I1304" s="50" t="s">
        <v>61</v>
      </c>
      <c r="J1304" s="50" t="s">
        <v>6</v>
      </c>
      <c r="K1304" s="50" t="s">
        <v>36</v>
      </c>
      <c r="L1304" s="51">
        <v>3530.6416634799998</v>
      </c>
      <c r="M1304" s="51">
        <v>438591.90562400001</v>
      </c>
      <c r="N1304" s="51">
        <v>10.068724977</v>
      </c>
      <c r="O1304" s="51">
        <v>10.050000000000001</v>
      </c>
    </row>
    <row r="1305" spans="1:15" x14ac:dyDescent="0.25">
      <c r="A1305" s="50">
        <v>1304</v>
      </c>
      <c r="B1305" s="51">
        <v>12889</v>
      </c>
      <c r="C1305" s="51">
        <v>12889</v>
      </c>
      <c r="D1305" s="51">
        <v>8.15</v>
      </c>
      <c r="E1305" s="50" t="s">
        <v>167</v>
      </c>
      <c r="F1305" s="50" t="s">
        <v>350</v>
      </c>
      <c r="G1305" s="50" t="s">
        <v>499</v>
      </c>
      <c r="H1305" s="52">
        <v>41563</v>
      </c>
      <c r="I1305" s="50" t="s">
        <v>61</v>
      </c>
      <c r="J1305" s="50" t="s">
        <v>6</v>
      </c>
      <c r="K1305" s="50" t="s">
        <v>36</v>
      </c>
      <c r="L1305" s="51">
        <v>2386.37099257</v>
      </c>
      <c r="M1305" s="51">
        <v>355743.74577699997</v>
      </c>
      <c r="N1305" s="51">
        <v>8.1667853249900002</v>
      </c>
      <c r="O1305" s="51">
        <v>8.15</v>
      </c>
    </row>
    <row r="1306" spans="1:15" x14ac:dyDescent="0.25">
      <c r="A1306" s="50">
        <v>1305</v>
      </c>
      <c r="B1306" s="51">
        <v>12892</v>
      </c>
      <c r="C1306" s="51">
        <v>12892</v>
      </c>
      <c r="D1306" s="51">
        <v>9.51</v>
      </c>
      <c r="E1306" s="50" t="s">
        <v>167</v>
      </c>
      <c r="F1306" s="50" t="s">
        <v>350</v>
      </c>
      <c r="G1306" s="50" t="s">
        <v>499</v>
      </c>
      <c r="H1306" s="52">
        <v>41563</v>
      </c>
      <c r="I1306" s="50" t="s">
        <v>61</v>
      </c>
      <c r="J1306" s="50" t="s">
        <v>6</v>
      </c>
      <c r="K1306" s="50" t="s">
        <v>36</v>
      </c>
      <c r="L1306" s="51">
        <v>4752.33734551</v>
      </c>
      <c r="M1306" s="51">
        <v>389424.97678700002</v>
      </c>
      <c r="N1306" s="51">
        <v>8.9400030874900001</v>
      </c>
      <c r="O1306" s="51">
        <v>8.9400030874900001</v>
      </c>
    </row>
    <row r="1307" spans="1:15" x14ac:dyDescent="0.25">
      <c r="A1307" s="50">
        <v>1306</v>
      </c>
      <c r="B1307" s="51">
        <v>12894</v>
      </c>
      <c r="C1307" s="51">
        <v>12894</v>
      </c>
      <c r="D1307" s="51">
        <v>9.9499999999999993</v>
      </c>
      <c r="E1307" s="50" t="s">
        <v>167</v>
      </c>
      <c r="F1307" s="50" t="s">
        <v>350</v>
      </c>
      <c r="G1307" s="50" t="s">
        <v>499</v>
      </c>
      <c r="H1307" s="52">
        <v>41572</v>
      </c>
      <c r="I1307" s="50" t="s">
        <v>61</v>
      </c>
      <c r="J1307" s="50" t="s">
        <v>6</v>
      </c>
      <c r="K1307" s="50" t="s">
        <v>36</v>
      </c>
      <c r="L1307" s="51">
        <v>3279.7863705499999</v>
      </c>
      <c r="M1307" s="51">
        <v>434098.99928300001</v>
      </c>
      <c r="N1307" s="51">
        <v>9.9655816272699997</v>
      </c>
      <c r="O1307" s="51">
        <v>9.9499999999999993</v>
      </c>
    </row>
    <row r="1308" spans="1:15" x14ac:dyDescent="0.25">
      <c r="A1308" s="50">
        <v>1307</v>
      </c>
      <c r="B1308" s="51">
        <v>12896</v>
      </c>
      <c r="C1308" s="51">
        <v>12896</v>
      </c>
      <c r="D1308" s="51">
        <v>9.67</v>
      </c>
      <c r="E1308" s="50" t="s">
        <v>167</v>
      </c>
      <c r="F1308" s="50" t="s">
        <v>350</v>
      </c>
      <c r="G1308" s="50" t="s">
        <v>499</v>
      </c>
      <c r="H1308" s="52">
        <v>41563</v>
      </c>
      <c r="I1308" s="50" t="s">
        <v>61</v>
      </c>
      <c r="J1308" s="50" t="s">
        <v>6</v>
      </c>
      <c r="K1308" s="50" t="s">
        <v>36</v>
      </c>
      <c r="L1308" s="51">
        <v>2598.6445817700001</v>
      </c>
      <c r="M1308" s="51">
        <v>422016.507415</v>
      </c>
      <c r="N1308" s="51">
        <v>9.6882046713999994</v>
      </c>
      <c r="O1308" s="51">
        <v>9.67</v>
      </c>
    </row>
    <row r="1309" spans="1:15" x14ac:dyDescent="0.25">
      <c r="A1309" s="50">
        <v>1308</v>
      </c>
      <c r="B1309" s="51">
        <v>12900</v>
      </c>
      <c r="C1309" s="51">
        <v>12900</v>
      </c>
      <c r="D1309" s="51">
        <v>17.329999999999998</v>
      </c>
      <c r="E1309" s="50" t="s">
        <v>167</v>
      </c>
      <c r="F1309" s="50" t="s">
        <v>350</v>
      </c>
      <c r="G1309" s="50" t="s">
        <v>499</v>
      </c>
      <c r="H1309" s="52">
        <v>41563</v>
      </c>
      <c r="I1309" s="50" t="s">
        <v>61</v>
      </c>
      <c r="J1309" s="50" t="s">
        <v>6</v>
      </c>
      <c r="K1309" s="50" t="s">
        <v>36</v>
      </c>
      <c r="L1309" s="51">
        <v>3684.6562659000001</v>
      </c>
      <c r="M1309" s="51">
        <v>756057.57906300004</v>
      </c>
      <c r="N1309" s="51">
        <v>17.3567631612</v>
      </c>
      <c r="O1309" s="51">
        <v>17.329999999999998</v>
      </c>
    </row>
    <row r="1310" spans="1:15" x14ac:dyDescent="0.25">
      <c r="A1310" s="50">
        <v>1309</v>
      </c>
      <c r="B1310" s="51">
        <v>12903</v>
      </c>
      <c r="C1310" s="51">
        <v>12903</v>
      </c>
      <c r="D1310" s="51">
        <v>9.6999999999999993</v>
      </c>
      <c r="E1310" s="50" t="s">
        <v>167</v>
      </c>
      <c r="F1310" s="50" t="s">
        <v>350</v>
      </c>
      <c r="G1310" s="50" t="s">
        <v>499</v>
      </c>
      <c r="H1310" s="52">
        <v>41563</v>
      </c>
      <c r="I1310" s="50" t="s">
        <v>61</v>
      </c>
      <c r="J1310" s="50" t="s">
        <v>6</v>
      </c>
      <c r="K1310" s="50" t="s">
        <v>36</v>
      </c>
      <c r="L1310" s="51">
        <v>2601.94305184</v>
      </c>
      <c r="M1310" s="51">
        <v>423079.36649099999</v>
      </c>
      <c r="N1310" s="51">
        <v>9.7126046559599999</v>
      </c>
      <c r="O1310" s="51">
        <v>9.6999999999999993</v>
      </c>
    </row>
    <row r="1311" spans="1:15" x14ac:dyDescent="0.25">
      <c r="A1311" s="50">
        <v>1310</v>
      </c>
      <c r="B1311" s="51">
        <v>12904</v>
      </c>
      <c r="C1311" s="51">
        <v>12904</v>
      </c>
      <c r="D1311" s="51">
        <v>20.28</v>
      </c>
      <c r="E1311" s="50" t="s">
        <v>167</v>
      </c>
      <c r="F1311" s="50" t="s">
        <v>350</v>
      </c>
      <c r="G1311" s="50" t="s">
        <v>499</v>
      </c>
      <c r="H1311" s="52">
        <v>41563</v>
      </c>
      <c r="I1311" s="50" t="s">
        <v>61</v>
      </c>
      <c r="J1311" s="50" t="s">
        <v>6</v>
      </c>
      <c r="K1311" s="50" t="s">
        <v>36</v>
      </c>
      <c r="L1311" s="51">
        <v>4611.7002191399997</v>
      </c>
      <c r="M1311" s="51">
        <v>884438.90669700003</v>
      </c>
      <c r="N1311" s="51">
        <v>20.3040046938</v>
      </c>
      <c r="O1311" s="51">
        <v>20.28</v>
      </c>
    </row>
    <row r="1312" spans="1:15" x14ac:dyDescent="0.25">
      <c r="A1312" s="50">
        <v>1311</v>
      </c>
      <c r="B1312" s="51">
        <v>12908</v>
      </c>
      <c r="C1312" s="51">
        <v>12908</v>
      </c>
      <c r="D1312" s="51">
        <v>10.1</v>
      </c>
      <c r="E1312" s="50" t="s">
        <v>167</v>
      </c>
      <c r="F1312" s="50" t="s">
        <v>350</v>
      </c>
      <c r="G1312" s="50" t="s">
        <v>499</v>
      </c>
      <c r="H1312" s="52">
        <v>41563</v>
      </c>
      <c r="I1312" s="50" t="s">
        <v>61</v>
      </c>
      <c r="J1312" s="50" t="s">
        <v>6</v>
      </c>
      <c r="K1312" s="50" t="s">
        <v>36</v>
      </c>
      <c r="L1312" s="51">
        <v>2652.5996727000002</v>
      </c>
      <c r="M1312" s="51">
        <v>440514.07586099999</v>
      </c>
      <c r="N1312" s="51">
        <v>10.1128521102</v>
      </c>
      <c r="O1312" s="51">
        <v>10.1</v>
      </c>
    </row>
    <row r="1313" spans="1:15" x14ac:dyDescent="0.25">
      <c r="A1313" s="50">
        <v>1312</v>
      </c>
      <c r="B1313" s="51">
        <v>12909</v>
      </c>
      <c r="C1313" s="51">
        <v>12909</v>
      </c>
      <c r="D1313" s="51">
        <v>9.73</v>
      </c>
      <c r="E1313" s="50" t="s">
        <v>167</v>
      </c>
      <c r="F1313" s="50" t="s">
        <v>350</v>
      </c>
      <c r="G1313" s="50" t="s">
        <v>499</v>
      </c>
      <c r="H1313" s="52">
        <v>41563</v>
      </c>
      <c r="I1313" s="50" t="s">
        <v>61</v>
      </c>
      <c r="J1313" s="50" t="s">
        <v>6</v>
      </c>
      <c r="K1313" s="50" t="s">
        <v>36</v>
      </c>
      <c r="L1313" s="51">
        <v>2591.8596305199999</v>
      </c>
      <c r="M1313" s="51">
        <v>424475.51777899999</v>
      </c>
      <c r="N1313" s="51">
        <v>9.7446560074900006</v>
      </c>
      <c r="O1313" s="51">
        <v>9.73</v>
      </c>
    </row>
    <row r="1314" spans="1:15" x14ac:dyDescent="0.25">
      <c r="A1314" s="50">
        <v>1313</v>
      </c>
      <c r="B1314" s="51">
        <v>12911</v>
      </c>
      <c r="C1314" s="51">
        <v>12911</v>
      </c>
      <c r="D1314" s="51">
        <v>31.05</v>
      </c>
      <c r="E1314" s="50" t="s">
        <v>167</v>
      </c>
      <c r="F1314" s="50" t="s">
        <v>350</v>
      </c>
      <c r="G1314" s="50" t="s">
        <v>499</v>
      </c>
      <c r="H1314" s="52">
        <v>41563</v>
      </c>
      <c r="I1314" s="50" t="s">
        <v>61</v>
      </c>
      <c r="J1314" s="50" t="s">
        <v>6</v>
      </c>
      <c r="K1314" s="50" t="s">
        <v>36</v>
      </c>
      <c r="L1314" s="51">
        <v>2790.2113925600001</v>
      </c>
      <c r="M1314" s="51">
        <v>300734.035722</v>
      </c>
      <c r="N1314" s="51">
        <v>6.9039310987600002</v>
      </c>
      <c r="O1314" s="51">
        <v>6.9039310987600002</v>
      </c>
    </row>
    <row r="1315" spans="1:15" x14ac:dyDescent="0.25">
      <c r="A1315" s="50">
        <v>1314</v>
      </c>
      <c r="B1315" s="51">
        <v>12918</v>
      </c>
      <c r="C1315" s="51">
        <v>12918</v>
      </c>
      <c r="D1315" s="51">
        <v>4.8099999999999996</v>
      </c>
      <c r="E1315" s="50" t="s">
        <v>167</v>
      </c>
      <c r="F1315" s="50" t="s">
        <v>350</v>
      </c>
      <c r="G1315" s="50" t="s">
        <v>499</v>
      </c>
      <c r="H1315" s="52">
        <v>41563</v>
      </c>
      <c r="I1315" s="50" t="s">
        <v>61</v>
      </c>
      <c r="J1315" s="50" t="s">
        <v>6</v>
      </c>
      <c r="K1315" s="50" t="s">
        <v>36</v>
      </c>
      <c r="L1315" s="51">
        <v>4213.72851163</v>
      </c>
      <c r="M1315" s="51">
        <v>294699.59538200003</v>
      </c>
      <c r="N1315" s="51">
        <v>6.76539885638</v>
      </c>
      <c r="O1315" s="51">
        <v>4.8099999999999996</v>
      </c>
    </row>
    <row r="1316" spans="1:15" x14ac:dyDescent="0.25">
      <c r="A1316" s="50">
        <v>1315</v>
      </c>
      <c r="B1316" s="51">
        <v>12925</v>
      </c>
      <c r="C1316" s="51">
        <v>12925</v>
      </c>
      <c r="D1316" s="51">
        <v>8.18</v>
      </c>
      <c r="E1316" s="50" t="s">
        <v>167</v>
      </c>
      <c r="F1316" s="50" t="s">
        <v>350</v>
      </c>
      <c r="G1316" s="50" t="s">
        <v>499</v>
      </c>
      <c r="H1316" s="52">
        <v>41563</v>
      </c>
      <c r="I1316" s="50" t="s">
        <v>61</v>
      </c>
      <c r="J1316" s="50" t="s">
        <v>6</v>
      </c>
      <c r="K1316" s="50" t="s">
        <v>36</v>
      </c>
      <c r="L1316" s="51">
        <v>4395.0027087600001</v>
      </c>
      <c r="M1316" s="51">
        <v>448483.594438</v>
      </c>
      <c r="N1316" s="51">
        <v>10.295807814</v>
      </c>
      <c r="O1316" s="51">
        <v>8.18</v>
      </c>
    </row>
    <row r="1317" spans="1:15" x14ac:dyDescent="0.25">
      <c r="A1317" s="50">
        <v>1316</v>
      </c>
      <c r="B1317" s="51">
        <v>12926</v>
      </c>
      <c r="C1317" s="51">
        <v>12926</v>
      </c>
      <c r="D1317" s="51">
        <v>35.770000000000003</v>
      </c>
      <c r="E1317" s="50" t="s">
        <v>167</v>
      </c>
      <c r="F1317" s="50" t="s">
        <v>350</v>
      </c>
      <c r="G1317" s="50" t="s">
        <v>499</v>
      </c>
      <c r="H1317" s="52">
        <v>41563</v>
      </c>
      <c r="I1317" s="50" t="s">
        <v>61</v>
      </c>
      <c r="J1317" s="50" t="s">
        <v>6</v>
      </c>
      <c r="K1317" s="50" t="s">
        <v>36</v>
      </c>
      <c r="L1317" s="51">
        <v>2185.3940845799998</v>
      </c>
      <c r="M1317" s="51">
        <v>199999.11513399999</v>
      </c>
      <c r="N1317" s="51">
        <v>4.5913662794499999</v>
      </c>
      <c r="O1317" s="51">
        <v>4.5913662794499999</v>
      </c>
    </row>
    <row r="1318" spans="1:15" x14ac:dyDescent="0.25">
      <c r="A1318" s="50">
        <v>1317</v>
      </c>
      <c r="B1318" s="51">
        <v>12927</v>
      </c>
      <c r="C1318" s="51">
        <v>12927</v>
      </c>
      <c r="D1318" s="51">
        <v>6.74</v>
      </c>
      <c r="E1318" s="50" t="s">
        <v>167</v>
      </c>
      <c r="F1318" s="50" t="s">
        <v>350</v>
      </c>
      <c r="G1318" s="50" t="s">
        <v>499</v>
      </c>
      <c r="H1318" s="52">
        <v>41563</v>
      </c>
      <c r="I1318" s="50" t="s">
        <v>61</v>
      </c>
      <c r="J1318" s="50" t="s">
        <v>6</v>
      </c>
      <c r="K1318" s="50" t="s">
        <v>36</v>
      </c>
      <c r="L1318" s="51">
        <v>4386.6374879699997</v>
      </c>
      <c r="M1318" s="51">
        <v>332367.96837399999</v>
      </c>
      <c r="N1318" s="51">
        <v>7.6301491701000002</v>
      </c>
      <c r="O1318" s="51">
        <v>6.74</v>
      </c>
    </row>
    <row r="1319" spans="1:15" x14ac:dyDescent="0.25">
      <c r="A1319" s="50">
        <v>1318</v>
      </c>
      <c r="B1319" s="51">
        <v>12929</v>
      </c>
      <c r="C1319" s="51">
        <v>12929</v>
      </c>
      <c r="D1319" s="51">
        <v>9.99</v>
      </c>
      <c r="E1319" s="50" t="s">
        <v>167</v>
      </c>
      <c r="F1319" s="50" t="s">
        <v>350</v>
      </c>
      <c r="G1319" s="50" t="s">
        <v>499</v>
      </c>
      <c r="H1319" s="52">
        <v>41563</v>
      </c>
      <c r="I1319" s="50" t="s">
        <v>61</v>
      </c>
      <c r="J1319" s="50" t="s">
        <v>6</v>
      </c>
      <c r="K1319" s="50" t="s">
        <v>36</v>
      </c>
      <c r="L1319" s="51">
        <v>2647.5695740400001</v>
      </c>
      <c r="M1319" s="51">
        <v>431891.03611799999</v>
      </c>
      <c r="N1319" s="51">
        <v>9.9148935649100007</v>
      </c>
      <c r="O1319" s="51">
        <v>9.9148935649100007</v>
      </c>
    </row>
    <row r="1320" spans="1:15" x14ac:dyDescent="0.25">
      <c r="A1320" s="50">
        <v>1319</v>
      </c>
      <c r="B1320" s="51">
        <v>12936</v>
      </c>
      <c r="C1320" s="51">
        <v>12936</v>
      </c>
      <c r="D1320" s="51">
        <v>9.49</v>
      </c>
      <c r="E1320" s="50" t="s">
        <v>167</v>
      </c>
      <c r="F1320" s="50" t="s">
        <v>350</v>
      </c>
      <c r="G1320" s="50" t="s">
        <v>499</v>
      </c>
      <c r="H1320" s="52">
        <v>41563</v>
      </c>
      <c r="I1320" s="50" t="s">
        <v>61</v>
      </c>
      <c r="J1320" s="50" t="s">
        <v>6</v>
      </c>
      <c r="K1320" s="50" t="s">
        <v>36</v>
      </c>
      <c r="L1320" s="51">
        <v>2573.4754798700001</v>
      </c>
      <c r="M1320" s="51">
        <v>413381.30843500001</v>
      </c>
      <c r="N1320" s="51">
        <v>9.4899669872600008</v>
      </c>
      <c r="O1320" s="51">
        <v>9.4899669872600008</v>
      </c>
    </row>
    <row r="1321" spans="1:15" x14ac:dyDescent="0.25">
      <c r="A1321" s="50">
        <v>1320</v>
      </c>
      <c r="B1321" s="51">
        <v>12937</v>
      </c>
      <c r="C1321" s="51">
        <v>12937</v>
      </c>
      <c r="D1321" s="51">
        <v>75</v>
      </c>
      <c r="E1321" s="50" t="s">
        <v>167</v>
      </c>
      <c r="F1321" s="50" t="s">
        <v>350</v>
      </c>
      <c r="G1321" s="50" t="s">
        <v>420</v>
      </c>
      <c r="H1321" s="52">
        <v>41572</v>
      </c>
      <c r="I1321" s="50" t="s">
        <v>61</v>
      </c>
      <c r="J1321" s="50" t="s">
        <v>6</v>
      </c>
      <c r="K1321" s="50" t="s">
        <v>36</v>
      </c>
      <c r="L1321" s="51">
        <v>13208.8109936</v>
      </c>
      <c r="M1321" s="51">
        <v>5235631.13686</v>
      </c>
      <c r="N1321" s="51">
        <v>120.194033045</v>
      </c>
      <c r="O1321" s="51">
        <v>75</v>
      </c>
    </row>
    <row r="1322" spans="1:15" x14ac:dyDescent="0.25">
      <c r="A1322" s="50">
        <v>1321</v>
      </c>
      <c r="B1322" s="51">
        <v>12955</v>
      </c>
      <c r="C1322" s="51">
        <v>12955</v>
      </c>
      <c r="D1322" s="51">
        <v>12.77</v>
      </c>
      <c r="E1322" s="50" t="s">
        <v>317</v>
      </c>
      <c r="F1322" s="50" t="s">
        <v>350</v>
      </c>
      <c r="G1322" s="50" t="s">
        <v>499</v>
      </c>
      <c r="H1322" s="52">
        <v>41563</v>
      </c>
      <c r="I1322" s="50" t="s">
        <v>61</v>
      </c>
      <c r="J1322" s="50" t="s">
        <v>319</v>
      </c>
      <c r="K1322" s="50" t="s">
        <v>36</v>
      </c>
      <c r="L1322" s="51">
        <v>2249.6261258700001</v>
      </c>
      <c r="M1322" s="51">
        <v>246837.35457</v>
      </c>
      <c r="N1322" s="51">
        <v>5.6666286024400003</v>
      </c>
      <c r="O1322" s="51">
        <v>5.6666286024400003</v>
      </c>
    </row>
    <row r="1323" spans="1:15" x14ac:dyDescent="0.25">
      <c r="A1323" s="50">
        <v>1322</v>
      </c>
      <c r="B1323" s="51">
        <v>12959</v>
      </c>
      <c r="C1323" s="51">
        <v>12959</v>
      </c>
      <c r="D1323" s="51">
        <v>40.04</v>
      </c>
      <c r="E1323" s="50" t="s">
        <v>167</v>
      </c>
      <c r="F1323" s="50" t="s">
        <v>182</v>
      </c>
      <c r="G1323" s="50" t="s">
        <v>257</v>
      </c>
      <c r="H1323" s="52">
        <v>41590</v>
      </c>
      <c r="I1323" s="50" t="s">
        <v>61</v>
      </c>
      <c r="J1323" s="50" t="s">
        <v>6</v>
      </c>
      <c r="K1323" s="50" t="s">
        <v>36</v>
      </c>
      <c r="L1323" s="51">
        <v>6146.5626156899998</v>
      </c>
      <c r="M1323" s="51">
        <v>1747942.2859100001</v>
      </c>
      <c r="N1323" s="51">
        <v>40.127393886500002</v>
      </c>
      <c r="O1323" s="51">
        <v>40.04</v>
      </c>
    </row>
    <row r="1324" spans="1:15" x14ac:dyDescent="0.25">
      <c r="A1324" s="50">
        <v>1323</v>
      </c>
      <c r="B1324" s="51">
        <v>12960</v>
      </c>
      <c r="C1324" s="51">
        <v>12960</v>
      </c>
      <c r="D1324" s="51">
        <v>99.95</v>
      </c>
      <c r="E1324" s="50" t="s">
        <v>167</v>
      </c>
      <c r="F1324" s="50" t="s">
        <v>182</v>
      </c>
      <c r="G1324" s="50" t="s">
        <v>257</v>
      </c>
      <c r="H1324" s="52">
        <v>41590</v>
      </c>
      <c r="I1324" s="50" t="s">
        <v>61</v>
      </c>
      <c r="J1324" s="50" t="s">
        <v>6</v>
      </c>
      <c r="K1324" s="50" t="s">
        <v>36</v>
      </c>
      <c r="L1324" s="51">
        <v>8412.8556836099997</v>
      </c>
      <c r="M1324" s="51">
        <v>4364002.7503800001</v>
      </c>
      <c r="N1324" s="51">
        <v>100.18411860499999</v>
      </c>
      <c r="O1324" s="51">
        <v>99.95</v>
      </c>
    </row>
    <row r="1325" spans="1:15" x14ac:dyDescent="0.25">
      <c r="A1325" s="50">
        <v>1324</v>
      </c>
      <c r="B1325" s="51">
        <v>12961</v>
      </c>
      <c r="C1325" s="51">
        <v>12961</v>
      </c>
      <c r="D1325" s="51">
        <v>99.98</v>
      </c>
      <c r="E1325" s="50" t="s">
        <v>167</v>
      </c>
      <c r="F1325" s="50" t="s">
        <v>182</v>
      </c>
      <c r="G1325" s="50" t="s">
        <v>257</v>
      </c>
      <c r="H1325" s="52">
        <v>41590</v>
      </c>
      <c r="I1325" s="50" t="s">
        <v>61</v>
      </c>
      <c r="J1325" s="50" t="s">
        <v>6</v>
      </c>
      <c r="K1325" s="50" t="s">
        <v>36</v>
      </c>
      <c r="L1325" s="51">
        <v>8618.2783187999994</v>
      </c>
      <c r="M1325" s="51">
        <v>4365209.0357299997</v>
      </c>
      <c r="N1325" s="51">
        <v>100.211811217</v>
      </c>
      <c r="O1325" s="51">
        <v>99.98</v>
      </c>
    </row>
    <row r="1326" spans="1:15" x14ac:dyDescent="0.25">
      <c r="A1326" s="50">
        <v>1325</v>
      </c>
      <c r="B1326" s="51">
        <v>12963</v>
      </c>
      <c r="C1326" s="51">
        <v>12963</v>
      </c>
      <c r="D1326" s="51">
        <v>7.5</v>
      </c>
      <c r="E1326" s="50" t="s">
        <v>167</v>
      </c>
      <c r="F1326" s="50" t="s">
        <v>182</v>
      </c>
      <c r="G1326" s="50" t="s">
        <v>257</v>
      </c>
      <c r="H1326" s="52">
        <v>41590</v>
      </c>
      <c r="I1326" s="50" t="s">
        <v>61</v>
      </c>
      <c r="J1326" s="50" t="s">
        <v>6</v>
      </c>
      <c r="K1326" s="50" t="s">
        <v>36</v>
      </c>
      <c r="L1326" s="51">
        <v>3470.47182982</v>
      </c>
      <c r="M1326" s="51">
        <v>509975.33777599997</v>
      </c>
      <c r="N1326" s="51">
        <v>11.7074696438</v>
      </c>
      <c r="O1326" s="51">
        <v>7.5</v>
      </c>
    </row>
    <row r="1327" spans="1:15" x14ac:dyDescent="0.25">
      <c r="A1327" s="50">
        <v>1326</v>
      </c>
      <c r="B1327" s="51">
        <v>12964</v>
      </c>
      <c r="C1327" s="51">
        <v>12964</v>
      </c>
      <c r="D1327" s="51">
        <v>39.97</v>
      </c>
      <c r="E1327" s="50" t="s">
        <v>167</v>
      </c>
      <c r="F1327" s="50" t="s">
        <v>182</v>
      </c>
      <c r="G1327" s="50" t="s">
        <v>257</v>
      </c>
      <c r="H1327" s="52">
        <v>41590</v>
      </c>
      <c r="I1327" s="50" t="s">
        <v>61</v>
      </c>
      <c r="J1327" s="50" t="s">
        <v>6</v>
      </c>
      <c r="K1327" s="50" t="s">
        <v>36</v>
      </c>
      <c r="L1327" s="51">
        <v>5295.5083484999996</v>
      </c>
      <c r="M1327" s="51">
        <v>1752439.7611700001</v>
      </c>
      <c r="N1327" s="51">
        <v>40.230642124600003</v>
      </c>
      <c r="O1327" s="51">
        <v>39.97</v>
      </c>
    </row>
    <row r="1328" spans="1:15" x14ac:dyDescent="0.25">
      <c r="A1328" s="50">
        <v>1327</v>
      </c>
      <c r="B1328" s="51">
        <v>13006</v>
      </c>
      <c r="C1328" s="51">
        <v>13006</v>
      </c>
      <c r="D1328" s="51">
        <v>559.65</v>
      </c>
      <c r="E1328" s="50" t="s">
        <v>167</v>
      </c>
      <c r="F1328" s="50" t="s">
        <v>182</v>
      </c>
      <c r="G1328" s="50" t="s">
        <v>314</v>
      </c>
      <c r="H1328" s="52">
        <v>41586</v>
      </c>
      <c r="I1328" s="50" t="s">
        <v>61</v>
      </c>
      <c r="J1328" s="50" t="s">
        <v>6</v>
      </c>
      <c r="K1328" s="50" t="s">
        <v>36</v>
      </c>
      <c r="L1328" s="51">
        <v>58815.9705884</v>
      </c>
      <c r="M1328" s="51">
        <v>37415801.950999998</v>
      </c>
      <c r="N1328" s="51">
        <v>858.95205726999995</v>
      </c>
      <c r="O1328" s="51">
        <v>559.65</v>
      </c>
    </row>
    <row r="1329" spans="1:15" x14ac:dyDescent="0.25">
      <c r="A1329" s="50">
        <v>1328</v>
      </c>
      <c r="B1329" s="51">
        <v>13007</v>
      </c>
      <c r="C1329" s="51">
        <v>13007</v>
      </c>
      <c r="D1329" s="51">
        <v>69.8</v>
      </c>
      <c r="E1329" s="50" t="s">
        <v>167</v>
      </c>
      <c r="F1329" s="50" t="s">
        <v>182</v>
      </c>
      <c r="G1329" s="50" t="s">
        <v>500</v>
      </c>
      <c r="H1329" s="52">
        <v>41591</v>
      </c>
      <c r="I1329" s="50" t="s">
        <v>61</v>
      </c>
      <c r="J1329" s="50" t="s">
        <v>6</v>
      </c>
      <c r="K1329" s="50" t="s">
        <v>36</v>
      </c>
      <c r="L1329" s="51">
        <v>22453.049633899998</v>
      </c>
      <c r="M1329" s="51">
        <v>27625031.9582</v>
      </c>
      <c r="N1329" s="51">
        <v>634.18600685700005</v>
      </c>
      <c r="O1329" s="51">
        <v>69.8</v>
      </c>
    </row>
    <row r="1330" spans="1:15" x14ac:dyDescent="0.25">
      <c r="A1330" s="50">
        <v>1329</v>
      </c>
      <c r="B1330" s="51">
        <v>13009</v>
      </c>
      <c r="C1330" s="51">
        <v>13009</v>
      </c>
      <c r="D1330" s="51">
        <v>77.28</v>
      </c>
      <c r="E1330" s="50" t="s">
        <v>167</v>
      </c>
      <c r="F1330" s="50" t="s">
        <v>350</v>
      </c>
      <c r="G1330" s="50" t="s">
        <v>393</v>
      </c>
      <c r="H1330" s="52">
        <v>41599</v>
      </c>
      <c r="I1330" s="50" t="s">
        <v>61</v>
      </c>
      <c r="J1330" s="50" t="s">
        <v>6</v>
      </c>
      <c r="K1330" s="50" t="s">
        <v>36</v>
      </c>
      <c r="L1330" s="51">
        <v>8053.6543803599998</v>
      </c>
      <c r="M1330" s="51">
        <v>3991828.8895100001</v>
      </c>
      <c r="N1330" s="51">
        <v>91.640148229299996</v>
      </c>
      <c r="O1330" s="51">
        <v>77.28</v>
      </c>
    </row>
    <row r="1331" spans="1:15" x14ac:dyDescent="0.25">
      <c r="A1331" s="50">
        <v>1330</v>
      </c>
      <c r="B1331" s="51">
        <v>13010</v>
      </c>
      <c r="C1331" s="51">
        <v>13010</v>
      </c>
      <c r="D1331" s="51">
        <v>79.819999999999993</v>
      </c>
      <c r="E1331" s="50" t="s">
        <v>167</v>
      </c>
      <c r="F1331" s="50" t="s">
        <v>350</v>
      </c>
      <c r="G1331" s="50" t="s">
        <v>393</v>
      </c>
      <c r="H1331" s="52">
        <v>41599</v>
      </c>
      <c r="I1331" s="50" t="s">
        <v>61</v>
      </c>
      <c r="J1331" s="50" t="s">
        <v>6</v>
      </c>
      <c r="K1331" s="50" t="s">
        <v>36</v>
      </c>
      <c r="L1331" s="51">
        <v>9236.0422832099994</v>
      </c>
      <c r="M1331" s="51">
        <v>3483128.7140000002</v>
      </c>
      <c r="N1331" s="51">
        <v>79.961952400399994</v>
      </c>
      <c r="O1331" s="51">
        <v>79.819999999999993</v>
      </c>
    </row>
    <row r="1332" spans="1:15" x14ac:dyDescent="0.25">
      <c r="A1332" s="50">
        <v>1331</v>
      </c>
      <c r="B1332" s="51">
        <v>13103</v>
      </c>
      <c r="C1332" s="51">
        <v>13103</v>
      </c>
      <c r="D1332" s="51">
        <v>39.1</v>
      </c>
      <c r="E1332" s="50" t="s">
        <v>167</v>
      </c>
      <c r="F1332" s="50" t="s">
        <v>182</v>
      </c>
      <c r="G1332" s="50" t="s">
        <v>501</v>
      </c>
      <c r="H1332" s="52">
        <v>41620</v>
      </c>
      <c r="I1332" s="50" t="s">
        <v>61</v>
      </c>
      <c r="J1332" s="50" t="s">
        <v>6</v>
      </c>
      <c r="K1332" s="50" t="s">
        <v>36</v>
      </c>
      <c r="L1332" s="51">
        <v>6577.2911236299997</v>
      </c>
      <c r="M1332" s="51">
        <v>1710079.6366000001</v>
      </c>
      <c r="N1332" s="51">
        <v>39.258183584599998</v>
      </c>
      <c r="O1332" s="51">
        <v>39.1</v>
      </c>
    </row>
    <row r="1333" spans="1:15" x14ac:dyDescent="0.25">
      <c r="A1333" s="50">
        <v>1332</v>
      </c>
      <c r="B1333" s="51">
        <v>13105</v>
      </c>
      <c r="C1333" s="51">
        <v>13105</v>
      </c>
      <c r="D1333" s="51">
        <v>75.5</v>
      </c>
      <c r="E1333" s="50" t="s">
        <v>167</v>
      </c>
      <c r="F1333" s="50" t="s">
        <v>182</v>
      </c>
      <c r="G1333" s="50" t="s">
        <v>260</v>
      </c>
      <c r="H1333" s="52">
        <v>41621</v>
      </c>
      <c r="I1333" s="50" t="s">
        <v>61</v>
      </c>
      <c r="J1333" s="50" t="s">
        <v>6</v>
      </c>
      <c r="K1333" s="50" t="s">
        <v>36</v>
      </c>
      <c r="L1333" s="51">
        <v>14458.4312852</v>
      </c>
      <c r="M1333" s="51">
        <v>4950097.2926500002</v>
      </c>
      <c r="N1333" s="51">
        <v>113.639051724</v>
      </c>
      <c r="O1333" s="51">
        <v>75.5</v>
      </c>
    </row>
    <row r="1334" spans="1:15" x14ac:dyDescent="0.25">
      <c r="A1334" s="50">
        <v>1333</v>
      </c>
      <c r="B1334" s="51">
        <v>13109</v>
      </c>
      <c r="C1334" s="51">
        <v>13109</v>
      </c>
      <c r="D1334" s="51">
        <v>41.65</v>
      </c>
      <c r="E1334" s="50" t="s">
        <v>167</v>
      </c>
      <c r="F1334" s="50" t="s">
        <v>182</v>
      </c>
      <c r="G1334" s="50" t="s">
        <v>261</v>
      </c>
      <c r="H1334" s="52">
        <v>41614</v>
      </c>
      <c r="I1334" s="50" t="s">
        <v>61</v>
      </c>
      <c r="J1334" s="50" t="s">
        <v>6</v>
      </c>
      <c r="K1334" s="50" t="s">
        <v>36</v>
      </c>
      <c r="L1334" s="51">
        <v>5792.2624183500002</v>
      </c>
      <c r="M1334" s="51">
        <v>1818331.1196099999</v>
      </c>
      <c r="N1334" s="51">
        <v>41.743305623300003</v>
      </c>
      <c r="O1334" s="51">
        <v>41.65</v>
      </c>
    </row>
    <row r="1335" spans="1:15" x14ac:dyDescent="0.25">
      <c r="A1335" s="50">
        <v>1334</v>
      </c>
      <c r="B1335" s="51">
        <v>13111</v>
      </c>
      <c r="C1335" s="51">
        <v>13111</v>
      </c>
      <c r="D1335" s="51">
        <v>3.59</v>
      </c>
      <c r="E1335" s="50" t="s">
        <v>167</v>
      </c>
      <c r="F1335" s="50" t="s">
        <v>182</v>
      </c>
      <c r="G1335" s="50" t="s">
        <v>261</v>
      </c>
      <c r="H1335" s="52">
        <v>41614</v>
      </c>
      <c r="I1335" s="50" t="s">
        <v>61</v>
      </c>
      <c r="J1335" s="50" t="s">
        <v>6</v>
      </c>
      <c r="K1335" s="50" t="s">
        <v>36</v>
      </c>
      <c r="L1335" s="51">
        <v>3590.3251753899999</v>
      </c>
      <c r="M1335" s="51">
        <v>156874.08690600001</v>
      </c>
      <c r="N1335" s="51">
        <v>3.6013478972500002</v>
      </c>
      <c r="O1335" s="51">
        <v>3.59</v>
      </c>
    </row>
    <row r="1336" spans="1:15" x14ac:dyDescent="0.25">
      <c r="A1336" s="50">
        <v>1335</v>
      </c>
      <c r="B1336" s="51">
        <v>13117</v>
      </c>
      <c r="C1336" s="51">
        <v>13117</v>
      </c>
      <c r="D1336" s="51">
        <v>17.43</v>
      </c>
      <c r="E1336" s="50" t="s">
        <v>167</v>
      </c>
      <c r="F1336" s="50" t="s">
        <v>182</v>
      </c>
      <c r="G1336" s="50" t="s">
        <v>502</v>
      </c>
      <c r="H1336" s="52">
        <v>41625</v>
      </c>
      <c r="I1336" s="50" t="s">
        <v>61</v>
      </c>
      <c r="J1336" s="50" t="s">
        <v>6</v>
      </c>
      <c r="K1336" s="50" t="s">
        <v>36</v>
      </c>
      <c r="L1336" s="51">
        <v>5035.1255901799996</v>
      </c>
      <c r="M1336" s="51">
        <v>760278.99788499996</v>
      </c>
      <c r="N1336" s="51">
        <v>17.4536739901</v>
      </c>
      <c r="O1336" s="51">
        <v>17.43</v>
      </c>
    </row>
    <row r="1337" spans="1:15" x14ac:dyDescent="0.25">
      <c r="A1337" s="50">
        <v>1336</v>
      </c>
      <c r="B1337" s="51">
        <v>13216</v>
      </c>
      <c r="C1337" s="51">
        <v>13216</v>
      </c>
      <c r="D1337" s="51">
        <v>491.89</v>
      </c>
      <c r="E1337" s="50" t="s">
        <v>167</v>
      </c>
      <c r="F1337" s="50" t="s">
        <v>350</v>
      </c>
      <c r="G1337" s="50" t="s">
        <v>503</v>
      </c>
      <c r="H1337" s="52">
        <v>41628</v>
      </c>
      <c r="I1337" s="50" t="s">
        <v>61</v>
      </c>
      <c r="J1337" s="50" t="s">
        <v>6</v>
      </c>
      <c r="K1337" s="50" t="s">
        <v>36</v>
      </c>
      <c r="L1337" s="51">
        <v>39492.195704799997</v>
      </c>
      <c r="M1337" s="51">
        <v>14366595.022700001</v>
      </c>
      <c r="N1337" s="51">
        <v>329.81295889</v>
      </c>
      <c r="O1337" s="51">
        <v>329.81295889</v>
      </c>
    </row>
    <row r="1338" spans="1:15" x14ac:dyDescent="0.25">
      <c r="A1338" s="50">
        <v>1337</v>
      </c>
      <c r="B1338" s="51">
        <v>13217</v>
      </c>
      <c r="C1338" s="51">
        <v>13217</v>
      </c>
      <c r="D1338" s="51">
        <v>67.78</v>
      </c>
      <c r="E1338" s="50" t="s">
        <v>167</v>
      </c>
      <c r="F1338" s="50" t="s">
        <v>350</v>
      </c>
      <c r="G1338" s="50" t="s">
        <v>503</v>
      </c>
      <c r="H1338" s="52">
        <v>41628</v>
      </c>
      <c r="I1338" s="50" t="s">
        <v>61</v>
      </c>
      <c r="J1338" s="50" t="s">
        <v>6</v>
      </c>
      <c r="K1338" s="50" t="s">
        <v>36</v>
      </c>
      <c r="L1338" s="51">
        <v>11809.136782600001</v>
      </c>
      <c r="M1338" s="51">
        <v>2958216.6607499998</v>
      </c>
      <c r="N1338" s="51">
        <v>67.911581580700002</v>
      </c>
      <c r="O1338" s="51">
        <v>67.78</v>
      </c>
    </row>
    <row r="1339" spans="1:15" x14ac:dyDescent="0.25">
      <c r="A1339" s="50">
        <v>1338</v>
      </c>
      <c r="B1339" s="51">
        <v>13232</v>
      </c>
      <c r="C1339" s="51">
        <v>13232</v>
      </c>
      <c r="D1339" s="51">
        <v>145.9</v>
      </c>
      <c r="E1339" s="50" t="s">
        <v>167</v>
      </c>
      <c r="F1339" s="50" t="s">
        <v>182</v>
      </c>
      <c r="G1339" s="50" t="s">
        <v>473</v>
      </c>
      <c r="H1339" s="52">
        <v>41649</v>
      </c>
      <c r="I1339" s="50" t="s">
        <v>61</v>
      </c>
      <c r="J1339" s="50" t="s">
        <v>6</v>
      </c>
      <c r="K1339" s="50" t="s">
        <v>36</v>
      </c>
      <c r="L1339" s="51">
        <v>22310.5399741</v>
      </c>
      <c r="M1339" s="51">
        <v>6371517.5967800003</v>
      </c>
      <c r="N1339" s="51">
        <v>146.27050236299999</v>
      </c>
      <c r="O1339" s="51">
        <v>145.9</v>
      </c>
    </row>
    <row r="1340" spans="1:15" x14ac:dyDescent="0.25">
      <c r="A1340" s="50">
        <v>1339</v>
      </c>
      <c r="B1340" s="51">
        <v>13233</v>
      </c>
      <c r="C1340" s="51">
        <v>13233</v>
      </c>
      <c r="D1340" s="51">
        <v>47.12</v>
      </c>
      <c r="E1340" s="50" t="s">
        <v>167</v>
      </c>
      <c r="F1340" s="50" t="s">
        <v>182</v>
      </c>
      <c r="G1340" s="50" t="s">
        <v>473</v>
      </c>
      <c r="H1340" s="52">
        <v>41649</v>
      </c>
      <c r="I1340" s="50" t="s">
        <v>61</v>
      </c>
      <c r="J1340" s="50" t="s">
        <v>6</v>
      </c>
      <c r="K1340" s="50" t="s">
        <v>36</v>
      </c>
      <c r="L1340" s="51">
        <v>8488.93318525</v>
      </c>
      <c r="M1340" s="51">
        <v>2057105.82232</v>
      </c>
      <c r="N1340" s="51">
        <v>47.224840467500002</v>
      </c>
      <c r="O1340" s="51">
        <v>47.12</v>
      </c>
    </row>
    <row r="1341" spans="1:15" x14ac:dyDescent="0.25">
      <c r="A1341" s="50">
        <v>1340</v>
      </c>
      <c r="B1341" s="51">
        <v>13234</v>
      </c>
      <c r="C1341" s="51">
        <v>13234</v>
      </c>
      <c r="D1341" s="51">
        <v>31.19</v>
      </c>
      <c r="E1341" s="50" t="s">
        <v>167</v>
      </c>
      <c r="F1341" s="50" t="s">
        <v>182</v>
      </c>
      <c r="G1341" s="50" t="s">
        <v>473</v>
      </c>
      <c r="H1341" s="52">
        <v>41649</v>
      </c>
      <c r="I1341" s="50" t="s">
        <v>61</v>
      </c>
      <c r="J1341" s="50" t="s">
        <v>6</v>
      </c>
      <c r="K1341" s="50" t="s">
        <v>36</v>
      </c>
      <c r="L1341" s="51">
        <v>5143.8578248800004</v>
      </c>
      <c r="M1341" s="51">
        <v>1361632.4841199999</v>
      </c>
      <c r="N1341" s="51">
        <v>31.2589056626</v>
      </c>
      <c r="O1341" s="51">
        <v>31.19</v>
      </c>
    </row>
    <row r="1342" spans="1:15" x14ac:dyDescent="0.25">
      <c r="A1342" s="50">
        <v>1341</v>
      </c>
      <c r="B1342" s="51">
        <v>13235</v>
      </c>
      <c r="C1342" s="51">
        <v>13235</v>
      </c>
      <c r="D1342" s="51">
        <v>9.39</v>
      </c>
      <c r="E1342" s="50" t="s">
        <v>167</v>
      </c>
      <c r="F1342" s="50" t="s">
        <v>182</v>
      </c>
      <c r="G1342" s="50" t="s">
        <v>473</v>
      </c>
      <c r="H1342" s="52">
        <v>41649</v>
      </c>
      <c r="I1342" s="50" t="s">
        <v>61</v>
      </c>
      <c r="J1342" s="50" t="s">
        <v>6</v>
      </c>
      <c r="K1342" s="50" t="s">
        <v>36</v>
      </c>
      <c r="L1342" s="51">
        <v>3263.26470703</v>
      </c>
      <c r="M1342" s="51">
        <v>406253.05575499998</v>
      </c>
      <c r="N1342" s="51">
        <v>9.3263241683100002</v>
      </c>
      <c r="O1342" s="51">
        <v>9.3263241683100002</v>
      </c>
    </row>
    <row r="1343" spans="1:15" x14ac:dyDescent="0.25">
      <c r="A1343" s="50">
        <v>1342</v>
      </c>
      <c r="B1343" s="51">
        <v>13236</v>
      </c>
      <c r="C1343" s="51">
        <v>13236</v>
      </c>
      <c r="D1343" s="51">
        <v>13.46</v>
      </c>
      <c r="E1343" s="50" t="s">
        <v>167</v>
      </c>
      <c r="F1343" s="50" t="s">
        <v>182</v>
      </c>
      <c r="G1343" s="50" t="s">
        <v>473</v>
      </c>
      <c r="H1343" s="52">
        <v>41649</v>
      </c>
      <c r="I1343" s="50" t="s">
        <v>61</v>
      </c>
      <c r="J1343" s="50" t="s">
        <v>6</v>
      </c>
      <c r="K1343" s="50" t="s">
        <v>36</v>
      </c>
      <c r="L1343" s="51">
        <v>3499.4867069000002</v>
      </c>
      <c r="M1343" s="51">
        <v>587651.10584800004</v>
      </c>
      <c r="N1343" s="51">
        <v>13.4906670445</v>
      </c>
      <c r="O1343" s="51">
        <v>13.46</v>
      </c>
    </row>
    <row r="1344" spans="1:15" x14ac:dyDescent="0.25">
      <c r="A1344" s="50">
        <v>1343</v>
      </c>
      <c r="B1344" s="51">
        <v>13237</v>
      </c>
      <c r="C1344" s="51">
        <v>13237</v>
      </c>
      <c r="D1344" s="51">
        <v>9.6</v>
      </c>
      <c r="E1344" s="50" t="s">
        <v>167</v>
      </c>
      <c r="F1344" s="50" t="s">
        <v>182</v>
      </c>
      <c r="G1344" s="50" t="s">
        <v>473</v>
      </c>
      <c r="H1344" s="52">
        <v>41649</v>
      </c>
      <c r="I1344" s="50" t="s">
        <v>61</v>
      </c>
      <c r="J1344" s="50" t="s">
        <v>6</v>
      </c>
      <c r="K1344" s="50" t="s">
        <v>36</v>
      </c>
      <c r="L1344" s="51">
        <v>2621.7317879699999</v>
      </c>
      <c r="M1344" s="51">
        <v>419141.40671200003</v>
      </c>
      <c r="N1344" s="51">
        <v>9.6222011772799991</v>
      </c>
      <c r="O1344" s="51">
        <v>9.6</v>
      </c>
    </row>
    <row r="1345" spans="1:15" x14ac:dyDescent="0.25">
      <c r="A1345" s="50">
        <v>1344</v>
      </c>
      <c r="B1345" s="51">
        <v>13238</v>
      </c>
      <c r="C1345" s="51">
        <v>13238</v>
      </c>
      <c r="D1345" s="51">
        <v>58.1</v>
      </c>
      <c r="E1345" s="50" t="s">
        <v>167</v>
      </c>
      <c r="F1345" s="50" t="s">
        <v>182</v>
      </c>
      <c r="G1345" s="50" t="s">
        <v>473</v>
      </c>
      <c r="H1345" s="52">
        <v>41649</v>
      </c>
      <c r="I1345" s="50" t="s">
        <v>61</v>
      </c>
      <c r="J1345" s="50" t="s">
        <v>6</v>
      </c>
      <c r="K1345" s="50" t="s">
        <v>36</v>
      </c>
      <c r="L1345" s="51">
        <v>6512.5021538499996</v>
      </c>
      <c r="M1345" s="51">
        <v>2538009.39433</v>
      </c>
      <c r="N1345" s="51">
        <v>58.264911533499998</v>
      </c>
      <c r="O1345" s="51">
        <v>58.1</v>
      </c>
    </row>
    <row r="1346" spans="1:15" x14ac:dyDescent="0.25">
      <c r="A1346" s="50">
        <v>1345</v>
      </c>
      <c r="B1346" s="51">
        <v>13240</v>
      </c>
      <c r="C1346" s="51">
        <v>13240</v>
      </c>
      <c r="D1346" s="51">
        <v>9.2799999999999994</v>
      </c>
      <c r="E1346" s="50" t="s">
        <v>167</v>
      </c>
      <c r="F1346" s="50" t="s">
        <v>182</v>
      </c>
      <c r="G1346" s="50" t="s">
        <v>473</v>
      </c>
      <c r="H1346" s="52">
        <v>41649</v>
      </c>
      <c r="I1346" s="50" t="s">
        <v>61</v>
      </c>
      <c r="J1346" s="50" t="s">
        <v>6</v>
      </c>
      <c r="K1346" s="50" t="s">
        <v>36</v>
      </c>
      <c r="L1346" s="51">
        <v>3218.2632783399999</v>
      </c>
      <c r="M1346" s="51">
        <v>405069.79453200003</v>
      </c>
      <c r="N1346" s="51">
        <v>9.2991601197500007</v>
      </c>
      <c r="O1346" s="51">
        <v>9.2799999999999994</v>
      </c>
    </row>
    <row r="1347" spans="1:15" x14ac:dyDescent="0.25">
      <c r="A1347" s="50">
        <v>1346</v>
      </c>
      <c r="B1347" s="51">
        <v>13241</v>
      </c>
      <c r="C1347" s="51">
        <v>13241</v>
      </c>
      <c r="D1347" s="51">
        <v>20.03</v>
      </c>
      <c r="E1347" s="50" t="s">
        <v>167</v>
      </c>
      <c r="F1347" s="50" t="s">
        <v>182</v>
      </c>
      <c r="G1347" s="50" t="s">
        <v>473</v>
      </c>
      <c r="H1347" s="52">
        <v>41649</v>
      </c>
      <c r="I1347" s="50" t="s">
        <v>61</v>
      </c>
      <c r="J1347" s="50" t="s">
        <v>6</v>
      </c>
      <c r="K1347" s="50" t="s">
        <v>36</v>
      </c>
      <c r="L1347" s="51">
        <v>3971.2161511099998</v>
      </c>
      <c r="M1347" s="51">
        <v>874378.90959599998</v>
      </c>
      <c r="N1347" s="51">
        <v>20.073058014699999</v>
      </c>
      <c r="O1347" s="51">
        <v>20.03</v>
      </c>
    </row>
    <row r="1348" spans="1:15" x14ac:dyDescent="0.25">
      <c r="A1348" s="50">
        <v>1347</v>
      </c>
      <c r="B1348" s="51">
        <v>13242</v>
      </c>
      <c r="C1348" s="51">
        <v>13242</v>
      </c>
      <c r="D1348" s="51">
        <v>13.21</v>
      </c>
      <c r="E1348" s="50" t="s">
        <v>167</v>
      </c>
      <c r="F1348" s="50" t="s">
        <v>182</v>
      </c>
      <c r="G1348" s="50" t="s">
        <v>473</v>
      </c>
      <c r="H1348" s="52">
        <v>41649</v>
      </c>
      <c r="I1348" s="50" t="s">
        <v>61</v>
      </c>
      <c r="J1348" s="50" t="s">
        <v>6</v>
      </c>
      <c r="K1348" s="50" t="s">
        <v>36</v>
      </c>
      <c r="L1348" s="51">
        <v>3085.01136817</v>
      </c>
      <c r="M1348" s="51">
        <v>576844.48572700005</v>
      </c>
      <c r="N1348" s="51">
        <v>13.2425801908</v>
      </c>
      <c r="O1348" s="51">
        <v>13.21</v>
      </c>
    </row>
    <row r="1349" spans="1:15" x14ac:dyDescent="0.25">
      <c r="A1349" s="50">
        <v>1348</v>
      </c>
      <c r="B1349" s="51">
        <v>13243</v>
      </c>
      <c r="C1349" s="51">
        <v>13243</v>
      </c>
      <c r="D1349" s="51">
        <v>10.01</v>
      </c>
      <c r="E1349" s="50" t="s">
        <v>167</v>
      </c>
      <c r="F1349" s="50" t="s">
        <v>182</v>
      </c>
      <c r="G1349" s="50" t="s">
        <v>473</v>
      </c>
      <c r="H1349" s="52">
        <v>41649</v>
      </c>
      <c r="I1349" s="50" t="s">
        <v>61</v>
      </c>
      <c r="J1349" s="50" t="s">
        <v>6</v>
      </c>
      <c r="K1349" s="50" t="s">
        <v>36</v>
      </c>
      <c r="L1349" s="51">
        <v>3288.8343852899998</v>
      </c>
      <c r="M1349" s="51">
        <v>437123.77307599998</v>
      </c>
      <c r="N1349" s="51">
        <v>10.035021156499999</v>
      </c>
      <c r="O1349" s="51">
        <v>10.01</v>
      </c>
    </row>
    <row r="1350" spans="1:15" x14ac:dyDescent="0.25">
      <c r="A1350" s="50">
        <v>1349</v>
      </c>
      <c r="B1350" s="51">
        <v>13244</v>
      </c>
      <c r="C1350" s="51">
        <v>13244</v>
      </c>
      <c r="D1350" s="51">
        <v>9.9600000000000009</v>
      </c>
      <c r="E1350" s="50" t="s">
        <v>167</v>
      </c>
      <c r="F1350" s="50" t="s">
        <v>182</v>
      </c>
      <c r="G1350" s="50" t="s">
        <v>473</v>
      </c>
      <c r="H1350" s="52">
        <v>41649</v>
      </c>
      <c r="I1350" s="50" t="s">
        <v>61</v>
      </c>
      <c r="J1350" s="50" t="s">
        <v>6</v>
      </c>
      <c r="K1350" s="50" t="s">
        <v>36</v>
      </c>
      <c r="L1350" s="51">
        <v>3295.5348044299999</v>
      </c>
      <c r="M1350" s="51">
        <v>434793.19005600002</v>
      </c>
      <c r="N1350" s="51">
        <v>9.9815181183299995</v>
      </c>
      <c r="O1350" s="51">
        <v>9.9600000000000009</v>
      </c>
    </row>
    <row r="1351" spans="1:15" x14ac:dyDescent="0.25">
      <c r="A1351" s="50">
        <v>1350</v>
      </c>
      <c r="B1351" s="51">
        <v>13245</v>
      </c>
      <c r="C1351" s="51">
        <v>13245</v>
      </c>
      <c r="D1351" s="51">
        <v>83.84</v>
      </c>
      <c r="E1351" s="50" t="s">
        <v>167</v>
      </c>
      <c r="F1351" s="50" t="s">
        <v>182</v>
      </c>
      <c r="G1351" s="50" t="s">
        <v>473</v>
      </c>
      <c r="H1351" s="52">
        <v>41649</v>
      </c>
      <c r="I1351" s="50" t="s">
        <v>61</v>
      </c>
      <c r="J1351" s="50" t="s">
        <v>6</v>
      </c>
      <c r="K1351" s="50" t="s">
        <v>36</v>
      </c>
      <c r="L1351" s="51">
        <v>14007.1142155</v>
      </c>
      <c r="M1351" s="51">
        <v>4235451.33672</v>
      </c>
      <c r="N1351" s="51">
        <v>97.232972419199996</v>
      </c>
      <c r="O1351" s="51">
        <v>83.84</v>
      </c>
    </row>
    <row r="1352" spans="1:15" x14ac:dyDescent="0.25">
      <c r="A1352" s="50">
        <v>1351</v>
      </c>
      <c r="B1352" s="51">
        <v>13246</v>
      </c>
      <c r="C1352" s="51">
        <v>13246</v>
      </c>
      <c r="D1352" s="51">
        <v>107.95</v>
      </c>
      <c r="E1352" s="50" t="s">
        <v>167</v>
      </c>
      <c r="F1352" s="50" t="s">
        <v>182</v>
      </c>
      <c r="G1352" s="50" t="s">
        <v>473</v>
      </c>
      <c r="H1352" s="52">
        <v>41649</v>
      </c>
      <c r="I1352" s="50" t="s">
        <v>61</v>
      </c>
      <c r="J1352" s="50" t="s">
        <v>6</v>
      </c>
      <c r="K1352" s="50" t="s">
        <v>36</v>
      </c>
      <c r="L1352" s="51">
        <v>16291.0827967</v>
      </c>
      <c r="M1352" s="51">
        <v>4712075.6921199998</v>
      </c>
      <c r="N1352" s="51">
        <v>108.174805796</v>
      </c>
      <c r="O1352" s="51">
        <v>107.95</v>
      </c>
    </row>
    <row r="1353" spans="1:15" x14ac:dyDescent="0.25">
      <c r="A1353" s="50">
        <v>1352</v>
      </c>
      <c r="B1353" s="51">
        <v>13247</v>
      </c>
      <c r="C1353" s="51">
        <v>13247</v>
      </c>
      <c r="D1353" s="51">
        <v>37.909999999999997</v>
      </c>
      <c r="E1353" s="50" t="s">
        <v>167</v>
      </c>
      <c r="F1353" s="50" t="s">
        <v>182</v>
      </c>
      <c r="G1353" s="50" t="s">
        <v>473</v>
      </c>
      <c r="H1353" s="52">
        <v>41649</v>
      </c>
      <c r="I1353" s="50" t="s">
        <v>61</v>
      </c>
      <c r="J1353" s="50" t="s">
        <v>6</v>
      </c>
      <c r="K1353" s="50" t="s">
        <v>36</v>
      </c>
      <c r="L1353" s="51">
        <v>7036.0586506199998</v>
      </c>
      <c r="M1353" s="51">
        <v>1654627.3329799999</v>
      </c>
      <c r="N1353" s="51">
        <v>37.985168767399998</v>
      </c>
      <c r="O1353" s="51">
        <v>37.909999999999997</v>
      </c>
    </row>
    <row r="1354" spans="1:15" x14ac:dyDescent="0.25">
      <c r="A1354" s="50">
        <v>1353</v>
      </c>
      <c r="B1354" s="51">
        <v>13248</v>
      </c>
      <c r="C1354" s="51">
        <v>13248</v>
      </c>
      <c r="D1354" s="51">
        <v>18.32</v>
      </c>
      <c r="E1354" s="50" t="s">
        <v>167</v>
      </c>
      <c r="F1354" s="50" t="s">
        <v>182</v>
      </c>
      <c r="G1354" s="50" t="s">
        <v>473</v>
      </c>
      <c r="H1354" s="52">
        <v>41649</v>
      </c>
      <c r="I1354" s="50" t="s">
        <v>61</v>
      </c>
      <c r="J1354" s="50" t="s">
        <v>6</v>
      </c>
      <c r="K1354" s="50" t="s">
        <v>36</v>
      </c>
      <c r="L1354" s="51">
        <v>3824.4915322900001</v>
      </c>
      <c r="M1354" s="51">
        <v>800163.41832699999</v>
      </c>
      <c r="N1354" s="51">
        <v>18.369297956600001</v>
      </c>
      <c r="O1354" s="51">
        <v>18.32</v>
      </c>
    </row>
    <row r="1355" spans="1:15" x14ac:dyDescent="0.25">
      <c r="A1355" s="50">
        <v>1354</v>
      </c>
      <c r="B1355" s="51">
        <v>13249</v>
      </c>
      <c r="C1355" s="51">
        <v>13249</v>
      </c>
      <c r="D1355" s="51">
        <v>19.3</v>
      </c>
      <c r="E1355" s="50" t="s">
        <v>167</v>
      </c>
      <c r="F1355" s="50" t="s">
        <v>182</v>
      </c>
      <c r="G1355" s="50" t="s">
        <v>473</v>
      </c>
      <c r="H1355" s="52">
        <v>41649</v>
      </c>
      <c r="I1355" s="50" t="s">
        <v>61</v>
      </c>
      <c r="J1355" s="50" t="s">
        <v>6</v>
      </c>
      <c r="K1355" s="50" t="s">
        <v>36</v>
      </c>
      <c r="L1355" s="51">
        <v>3897.8855398699998</v>
      </c>
      <c r="M1355" s="51">
        <v>852945.79124599998</v>
      </c>
      <c r="N1355" s="51">
        <v>19.5810193535</v>
      </c>
      <c r="O1355" s="51">
        <v>19.3</v>
      </c>
    </row>
    <row r="1356" spans="1:15" x14ac:dyDescent="0.25">
      <c r="A1356" s="50">
        <v>1355</v>
      </c>
      <c r="B1356" s="51">
        <v>13250</v>
      </c>
      <c r="C1356" s="51">
        <v>13250</v>
      </c>
      <c r="D1356" s="51">
        <v>21.39</v>
      </c>
      <c r="E1356" s="50" t="s">
        <v>167</v>
      </c>
      <c r="F1356" s="50" t="s">
        <v>182</v>
      </c>
      <c r="G1356" s="50" t="s">
        <v>473</v>
      </c>
      <c r="H1356" s="52">
        <v>41649</v>
      </c>
      <c r="I1356" s="50" t="s">
        <v>61</v>
      </c>
      <c r="J1356" s="50" t="s">
        <v>6</v>
      </c>
      <c r="K1356" s="50" t="s">
        <v>36</v>
      </c>
      <c r="L1356" s="51">
        <v>4056.7156804199999</v>
      </c>
      <c r="M1356" s="51">
        <v>923920.15399200004</v>
      </c>
      <c r="N1356" s="51">
        <v>21.2103730414</v>
      </c>
      <c r="O1356" s="51">
        <v>21.2103730414</v>
      </c>
    </row>
    <row r="1357" spans="1:15" x14ac:dyDescent="0.25">
      <c r="A1357" s="50">
        <v>1356</v>
      </c>
      <c r="B1357" s="51">
        <v>13251</v>
      </c>
      <c r="C1357" s="51">
        <v>13251</v>
      </c>
      <c r="D1357" s="51">
        <v>38.479999999999997</v>
      </c>
      <c r="E1357" s="50" t="s">
        <v>167</v>
      </c>
      <c r="F1357" s="50" t="s">
        <v>182</v>
      </c>
      <c r="G1357" s="50" t="s">
        <v>473</v>
      </c>
      <c r="H1357" s="52">
        <v>41649</v>
      </c>
      <c r="I1357" s="50" t="s">
        <v>61</v>
      </c>
      <c r="J1357" s="50" t="s">
        <v>6</v>
      </c>
      <c r="K1357" s="50" t="s">
        <v>36</v>
      </c>
      <c r="L1357" s="51">
        <v>5201.13524306</v>
      </c>
      <c r="M1357" s="51">
        <v>1690678.3616599999</v>
      </c>
      <c r="N1357" s="51">
        <v>38.812789816200002</v>
      </c>
      <c r="O1357" s="51">
        <v>38.479999999999997</v>
      </c>
    </row>
    <row r="1358" spans="1:15" x14ac:dyDescent="0.25">
      <c r="A1358" s="50">
        <v>1357</v>
      </c>
      <c r="B1358" s="51">
        <v>13253</v>
      </c>
      <c r="C1358" s="51">
        <v>13253</v>
      </c>
      <c r="D1358" s="51">
        <v>19.59</v>
      </c>
      <c r="E1358" s="50" t="s">
        <v>167</v>
      </c>
      <c r="F1358" s="50" t="s">
        <v>350</v>
      </c>
      <c r="G1358" s="50" t="s">
        <v>504</v>
      </c>
      <c r="H1358" s="52">
        <v>41647</v>
      </c>
      <c r="I1358" s="50" t="s">
        <v>61</v>
      </c>
      <c r="J1358" s="50" t="s">
        <v>6</v>
      </c>
      <c r="K1358" s="50" t="s">
        <v>36</v>
      </c>
      <c r="L1358" s="51">
        <v>3963.6275873700001</v>
      </c>
      <c r="M1358" s="51">
        <v>876967.20880999998</v>
      </c>
      <c r="N1358" s="51">
        <v>20.132477426299999</v>
      </c>
      <c r="O1358" s="51">
        <v>19.59</v>
      </c>
    </row>
    <row r="1359" spans="1:15" x14ac:dyDescent="0.25">
      <c r="A1359" s="50">
        <v>1358</v>
      </c>
      <c r="B1359" s="51">
        <v>13264</v>
      </c>
      <c r="C1359" s="51">
        <v>13264</v>
      </c>
      <c r="D1359" s="51">
        <v>117.73</v>
      </c>
      <c r="E1359" s="50" t="s">
        <v>167</v>
      </c>
      <c r="F1359" s="50" t="s">
        <v>350</v>
      </c>
      <c r="G1359" s="50" t="s">
        <v>505</v>
      </c>
      <c r="H1359" s="52">
        <v>41649</v>
      </c>
      <c r="I1359" s="50" t="s">
        <v>61</v>
      </c>
      <c r="J1359" s="50" t="s">
        <v>6</v>
      </c>
      <c r="K1359" s="50" t="s">
        <v>36</v>
      </c>
      <c r="L1359" s="51">
        <v>10501.062437099999</v>
      </c>
      <c r="M1359" s="51">
        <v>5137530.7162600001</v>
      </c>
      <c r="N1359" s="51">
        <v>117.94194826499999</v>
      </c>
      <c r="O1359" s="51">
        <v>117.73</v>
      </c>
    </row>
    <row r="1360" spans="1:15" x14ac:dyDescent="0.25">
      <c r="A1360" s="50">
        <v>1359</v>
      </c>
      <c r="B1360" s="51">
        <v>13265</v>
      </c>
      <c r="C1360" s="51">
        <v>13265</v>
      </c>
      <c r="D1360" s="51">
        <v>424.1</v>
      </c>
      <c r="E1360" s="50" t="s">
        <v>167</v>
      </c>
      <c r="F1360" s="50" t="s">
        <v>350</v>
      </c>
      <c r="G1360" s="50" t="s">
        <v>369</v>
      </c>
      <c r="H1360" s="52">
        <v>41652</v>
      </c>
      <c r="I1360" s="50" t="s">
        <v>61</v>
      </c>
      <c r="J1360" s="50" t="s">
        <v>6</v>
      </c>
      <c r="K1360" s="50" t="s">
        <v>36</v>
      </c>
      <c r="L1360" s="51">
        <v>51845.978636200001</v>
      </c>
      <c r="M1360" s="51">
        <v>55261541.213699996</v>
      </c>
      <c r="N1360" s="51">
        <v>1268.63549726</v>
      </c>
      <c r="O1360" s="51">
        <v>424.1</v>
      </c>
    </row>
    <row r="1361" spans="1:15" x14ac:dyDescent="0.25">
      <c r="A1361" s="50">
        <v>1360</v>
      </c>
      <c r="B1361" s="51">
        <v>13267</v>
      </c>
      <c r="C1361" s="51">
        <v>13267</v>
      </c>
      <c r="D1361" s="51">
        <v>9.41</v>
      </c>
      <c r="E1361" s="50" t="s">
        <v>167</v>
      </c>
      <c r="F1361" s="50" t="s">
        <v>350</v>
      </c>
      <c r="G1361" s="50" t="s">
        <v>506</v>
      </c>
      <c r="H1361" s="52">
        <v>41660</v>
      </c>
      <c r="I1361" s="50" t="s">
        <v>61</v>
      </c>
      <c r="J1361" s="50" t="s">
        <v>6</v>
      </c>
      <c r="K1361" s="50" t="s">
        <v>36</v>
      </c>
      <c r="L1361" s="51">
        <v>2563.9871403799998</v>
      </c>
      <c r="M1361" s="51">
        <v>410480.58244899998</v>
      </c>
      <c r="N1361" s="51">
        <v>9.4233752152600001</v>
      </c>
      <c r="O1361" s="51">
        <v>9.41</v>
      </c>
    </row>
    <row r="1362" spans="1:15" x14ac:dyDescent="0.25">
      <c r="A1362" s="50">
        <v>1361</v>
      </c>
      <c r="B1362" s="51">
        <v>13277</v>
      </c>
      <c r="C1362" s="51">
        <v>13277</v>
      </c>
      <c r="D1362" s="51">
        <v>16.07</v>
      </c>
      <c r="E1362" s="50" t="s">
        <v>167</v>
      </c>
      <c r="F1362" s="50" t="s">
        <v>350</v>
      </c>
      <c r="G1362" s="50" t="s">
        <v>507</v>
      </c>
      <c r="H1362" s="52">
        <v>41660</v>
      </c>
      <c r="I1362" s="50" t="s">
        <v>61</v>
      </c>
      <c r="J1362" s="50" t="s">
        <v>6</v>
      </c>
      <c r="K1362" s="50" t="s">
        <v>36</v>
      </c>
      <c r="L1362" s="51">
        <v>3657.4615674500001</v>
      </c>
      <c r="M1362" s="51">
        <v>701194.64320199995</v>
      </c>
      <c r="N1362" s="51">
        <v>16.0972784203</v>
      </c>
      <c r="O1362" s="51">
        <v>16.07</v>
      </c>
    </row>
    <row r="1363" spans="1:15" x14ac:dyDescent="0.25">
      <c r="A1363" s="50">
        <v>1362</v>
      </c>
      <c r="B1363" s="51">
        <v>13332</v>
      </c>
      <c r="C1363" s="51">
        <v>13332</v>
      </c>
      <c r="D1363" s="51">
        <v>10.19</v>
      </c>
      <c r="E1363" s="50" t="s">
        <v>167</v>
      </c>
      <c r="F1363" s="50" t="s">
        <v>182</v>
      </c>
      <c r="G1363" s="50" t="s">
        <v>508</v>
      </c>
      <c r="H1363" s="52">
        <v>41659</v>
      </c>
      <c r="I1363" s="50" t="s">
        <v>61</v>
      </c>
      <c r="J1363" s="50" t="s">
        <v>6</v>
      </c>
      <c r="K1363" s="50" t="s">
        <v>36</v>
      </c>
      <c r="L1363" s="51">
        <v>3641.4306584999999</v>
      </c>
      <c r="M1363" s="51">
        <v>444776.11946900003</v>
      </c>
      <c r="N1363" s="51">
        <v>10.2106955597</v>
      </c>
      <c r="O1363" s="51">
        <v>10.19</v>
      </c>
    </row>
    <row r="1364" spans="1:15" x14ac:dyDescent="0.25">
      <c r="A1364" s="50">
        <v>1363</v>
      </c>
      <c r="B1364" s="51">
        <v>13346</v>
      </c>
      <c r="C1364" s="51">
        <v>13346</v>
      </c>
      <c r="D1364" s="51">
        <v>28.57</v>
      </c>
      <c r="E1364" s="50" t="s">
        <v>167</v>
      </c>
      <c r="F1364" s="50" t="s">
        <v>350</v>
      </c>
      <c r="G1364" s="50" t="s">
        <v>509</v>
      </c>
      <c r="H1364" s="52">
        <v>41675</v>
      </c>
      <c r="I1364" s="50" t="s">
        <v>61</v>
      </c>
      <c r="J1364" s="50" t="s">
        <v>6</v>
      </c>
      <c r="K1364" s="50" t="s">
        <v>36</v>
      </c>
      <c r="L1364" s="51">
        <v>5836.6070966699999</v>
      </c>
      <c r="M1364" s="51">
        <v>1246725.51299</v>
      </c>
      <c r="N1364" s="51">
        <v>28.620994028999998</v>
      </c>
      <c r="O1364" s="51">
        <v>28.57</v>
      </c>
    </row>
    <row r="1365" spans="1:15" x14ac:dyDescent="0.25">
      <c r="A1365" s="50">
        <v>1364</v>
      </c>
      <c r="B1365" s="51">
        <v>13348</v>
      </c>
      <c r="C1365" s="51">
        <v>13348</v>
      </c>
      <c r="D1365" s="51">
        <v>122.07</v>
      </c>
      <c r="E1365" s="50" t="s">
        <v>167</v>
      </c>
      <c r="F1365" s="50" t="s">
        <v>350</v>
      </c>
      <c r="G1365" s="50" t="s">
        <v>509</v>
      </c>
      <c r="H1365" s="52">
        <v>41675</v>
      </c>
      <c r="I1365" s="50" t="s">
        <v>61</v>
      </c>
      <c r="J1365" s="50" t="s">
        <v>6</v>
      </c>
      <c r="K1365" s="50" t="s">
        <v>36</v>
      </c>
      <c r="L1365" s="51">
        <v>15105.7840469</v>
      </c>
      <c r="M1365" s="51">
        <v>5367536.5536900004</v>
      </c>
      <c r="N1365" s="51">
        <v>123.22217685699999</v>
      </c>
      <c r="O1365" s="51">
        <v>122.07</v>
      </c>
    </row>
    <row r="1366" spans="1:15" x14ac:dyDescent="0.25">
      <c r="A1366" s="50">
        <v>1365</v>
      </c>
      <c r="B1366" s="51">
        <v>13359</v>
      </c>
      <c r="C1366" s="51">
        <v>13359</v>
      </c>
      <c r="D1366" s="51">
        <v>7.24</v>
      </c>
      <c r="E1366" s="50" t="s">
        <v>167</v>
      </c>
      <c r="F1366" s="50" t="s">
        <v>350</v>
      </c>
      <c r="G1366" s="50" t="s">
        <v>509</v>
      </c>
      <c r="H1366" s="52">
        <v>41675</v>
      </c>
      <c r="I1366" s="50" t="s">
        <v>61</v>
      </c>
      <c r="J1366" s="50" t="s">
        <v>6</v>
      </c>
      <c r="K1366" s="50" t="s">
        <v>36</v>
      </c>
      <c r="L1366" s="51">
        <v>3306.1194869400001</v>
      </c>
      <c r="M1366" s="51">
        <v>315670.677027</v>
      </c>
      <c r="N1366" s="51">
        <v>7.2468305719300004</v>
      </c>
      <c r="O1366" s="51">
        <v>7.24</v>
      </c>
    </row>
    <row r="1367" spans="1:15" x14ac:dyDescent="0.25">
      <c r="A1367" s="50">
        <v>1366</v>
      </c>
      <c r="B1367" s="51">
        <v>13372</v>
      </c>
      <c r="C1367" s="51">
        <v>13372</v>
      </c>
      <c r="D1367" s="51">
        <v>32.590000000000003</v>
      </c>
      <c r="E1367" s="50" t="s">
        <v>167</v>
      </c>
      <c r="F1367" s="50" t="s">
        <v>350</v>
      </c>
      <c r="G1367" s="50" t="s">
        <v>509</v>
      </c>
      <c r="H1367" s="52">
        <v>41675</v>
      </c>
      <c r="I1367" s="50" t="s">
        <v>61</v>
      </c>
      <c r="J1367" s="50" t="s">
        <v>6</v>
      </c>
      <c r="K1367" s="50" t="s">
        <v>36</v>
      </c>
      <c r="L1367" s="51">
        <v>815.34862669799998</v>
      </c>
      <c r="M1367" s="51">
        <v>26958.813502500001</v>
      </c>
      <c r="N1367" s="51">
        <v>0.61889167442799997</v>
      </c>
      <c r="O1367" s="51">
        <v>0.61889167442799997</v>
      </c>
    </row>
    <row r="1368" spans="1:15" x14ac:dyDescent="0.25">
      <c r="A1368" s="50">
        <v>1367</v>
      </c>
      <c r="B1368" s="51">
        <v>13379</v>
      </c>
      <c r="C1368" s="51">
        <v>13379</v>
      </c>
      <c r="D1368" s="51">
        <v>60.85</v>
      </c>
      <c r="E1368" s="50" t="s">
        <v>167</v>
      </c>
      <c r="F1368" s="50" t="s">
        <v>182</v>
      </c>
      <c r="G1368" s="50" t="s">
        <v>509</v>
      </c>
      <c r="H1368" s="52">
        <v>41675</v>
      </c>
      <c r="I1368" s="50" t="s">
        <v>61</v>
      </c>
      <c r="J1368" s="50" t="s">
        <v>6</v>
      </c>
      <c r="K1368" s="50" t="s">
        <v>36</v>
      </c>
      <c r="L1368" s="51">
        <v>8420.7802208600006</v>
      </c>
      <c r="M1368" s="51">
        <v>2656464.2501099999</v>
      </c>
      <c r="N1368" s="51">
        <v>60.9842717171</v>
      </c>
      <c r="O1368" s="51">
        <v>60.85</v>
      </c>
    </row>
    <row r="1369" spans="1:15" x14ac:dyDescent="0.25">
      <c r="A1369" s="50">
        <v>1368</v>
      </c>
      <c r="B1369" s="51">
        <v>13448</v>
      </c>
      <c r="C1369" s="51">
        <v>13448</v>
      </c>
      <c r="D1369" s="51">
        <v>40</v>
      </c>
      <c r="E1369" s="50" t="s">
        <v>150</v>
      </c>
      <c r="F1369" s="50" t="s">
        <v>182</v>
      </c>
      <c r="G1369" s="50" t="s">
        <v>225</v>
      </c>
      <c r="H1369" s="52">
        <v>41701</v>
      </c>
      <c r="I1369" s="50" t="s">
        <v>61</v>
      </c>
      <c r="J1369" s="50" t="s">
        <v>88</v>
      </c>
      <c r="K1369" s="50" t="s">
        <v>36</v>
      </c>
      <c r="L1369" s="51">
        <v>11101.869637600001</v>
      </c>
      <c r="M1369" s="51">
        <v>7805793.5816000002</v>
      </c>
      <c r="N1369" s="51">
        <v>179.19708000200001</v>
      </c>
      <c r="O1369" s="51">
        <v>40</v>
      </c>
    </row>
    <row r="1370" spans="1:15" x14ac:dyDescent="0.25">
      <c r="A1370" s="50">
        <v>1369</v>
      </c>
      <c r="B1370" s="51">
        <v>13449</v>
      </c>
      <c r="C1370" s="51">
        <v>13449</v>
      </c>
      <c r="D1370" s="51">
        <v>20</v>
      </c>
      <c r="E1370" s="50" t="s">
        <v>150</v>
      </c>
      <c r="F1370" s="50" t="s">
        <v>182</v>
      </c>
      <c r="G1370" s="50" t="s">
        <v>225</v>
      </c>
      <c r="H1370" s="52">
        <v>41701</v>
      </c>
      <c r="I1370" s="50" t="s">
        <v>61</v>
      </c>
      <c r="J1370" s="50" t="s">
        <v>88</v>
      </c>
      <c r="K1370" s="50" t="s">
        <v>36</v>
      </c>
      <c r="L1370" s="51">
        <v>4636.5888272800003</v>
      </c>
      <c r="M1370" s="51">
        <v>868103.92186500004</v>
      </c>
      <c r="N1370" s="51">
        <v>19.929003542</v>
      </c>
      <c r="O1370" s="51">
        <v>19.929003542</v>
      </c>
    </row>
    <row r="1371" spans="1:15" x14ac:dyDescent="0.25">
      <c r="A1371" s="50">
        <v>1370</v>
      </c>
      <c r="B1371" s="51">
        <v>13492</v>
      </c>
      <c r="C1371" s="51">
        <v>13492</v>
      </c>
      <c r="D1371" s="51">
        <v>120.38</v>
      </c>
      <c r="E1371" s="50" t="s">
        <v>134</v>
      </c>
      <c r="F1371" s="50" t="s">
        <v>182</v>
      </c>
      <c r="G1371" s="50" t="s">
        <v>495</v>
      </c>
      <c r="H1371" s="52">
        <v>41690</v>
      </c>
      <c r="I1371" s="50" t="s">
        <v>61</v>
      </c>
      <c r="J1371" s="50" t="s">
        <v>62</v>
      </c>
      <c r="K1371" s="50" t="s">
        <v>36</v>
      </c>
      <c r="L1371" s="51">
        <v>10802.5231367</v>
      </c>
      <c r="M1371" s="51">
        <v>5265313.5558799999</v>
      </c>
      <c r="N1371" s="51">
        <v>120.875450349</v>
      </c>
      <c r="O1371" s="51">
        <v>120.38</v>
      </c>
    </row>
    <row r="1372" spans="1:15" x14ac:dyDescent="0.25">
      <c r="A1372" s="50">
        <v>1371</v>
      </c>
      <c r="B1372" s="51">
        <v>13507</v>
      </c>
      <c r="C1372" s="51">
        <v>13507</v>
      </c>
      <c r="D1372" s="51">
        <v>44.52</v>
      </c>
      <c r="E1372" s="50" t="s">
        <v>167</v>
      </c>
      <c r="F1372" s="50" t="s">
        <v>350</v>
      </c>
      <c r="G1372" s="50" t="s">
        <v>510</v>
      </c>
      <c r="H1372" s="52">
        <v>41697</v>
      </c>
      <c r="I1372" s="50" t="s">
        <v>61</v>
      </c>
      <c r="J1372" s="50" t="s">
        <v>6</v>
      </c>
      <c r="K1372" s="50" t="s">
        <v>36</v>
      </c>
      <c r="L1372" s="51">
        <v>681.18452351300004</v>
      </c>
      <c r="M1372" s="51">
        <v>19525.466435400002</v>
      </c>
      <c r="N1372" s="51">
        <v>0.44824482409400002</v>
      </c>
      <c r="O1372" s="51">
        <v>0.44824482409400002</v>
      </c>
    </row>
    <row r="1373" spans="1:15" x14ac:dyDescent="0.25">
      <c r="A1373" s="50">
        <v>1372</v>
      </c>
      <c r="B1373" s="51">
        <v>13567</v>
      </c>
      <c r="C1373" s="51">
        <v>13567</v>
      </c>
      <c r="D1373" s="51">
        <v>3.85</v>
      </c>
      <c r="E1373" s="50" t="s">
        <v>167</v>
      </c>
      <c r="F1373" s="50" t="s">
        <v>350</v>
      </c>
      <c r="G1373" s="50" t="s">
        <v>262</v>
      </c>
      <c r="H1373" s="52">
        <v>41698</v>
      </c>
      <c r="I1373" s="50" t="s">
        <v>61</v>
      </c>
      <c r="J1373" s="50" t="s">
        <v>6</v>
      </c>
      <c r="K1373" s="50" t="s">
        <v>36</v>
      </c>
      <c r="L1373" s="51">
        <v>79.271696820000003</v>
      </c>
      <c r="M1373" s="51">
        <v>129.364143367</v>
      </c>
      <c r="N1373" s="51">
        <v>2.9698039675300002E-3</v>
      </c>
      <c r="O1373" s="51">
        <v>2.9698039675300002E-3</v>
      </c>
    </row>
    <row r="1374" spans="1:15" x14ac:dyDescent="0.25">
      <c r="A1374" s="50">
        <v>1373</v>
      </c>
      <c r="B1374" s="51">
        <v>13574</v>
      </c>
      <c r="C1374" s="51">
        <v>13574</v>
      </c>
      <c r="D1374" s="51">
        <v>37.409999999999997</v>
      </c>
      <c r="E1374" s="50" t="s">
        <v>167</v>
      </c>
      <c r="F1374" s="50" t="s">
        <v>350</v>
      </c>
      <c r="G1374" s="50" t="s">
        <v>262</v>
      </c>
      <c r="H1374" s="52">
        <v>41698</v>
      </c>
      <c r="I1374" s="50" t="s">
        <v>61</v>
      </c>
      <c r="J1374" s="50" t="s">
        <v>6</v>
      </c>
      <c r="K1374" s="50" t="s">
        <v>36</v>
      </c>
      <c r="L1374" s="51">
        <v>4505.1804714899999</v>
      </c>
      <c r="M1374" s="51">
        <v>1344625.33706</v>
      </c>
      <c r="N1374" s="51">
        <v>30.8684737277</v>
      </c>
      <c r="O1374" s="51">
        <v>30.8684737277</v>
      </c>
    </row>
    <row r="1375" spans="1:15" x14ac:dyDescent="0.25">
      <c r="A1375" s="50">
        <v>1374</v>
      </c>
      <c r="B1375" s="51">
        <v>13577</v>
      </c>
      <c r="C1375" s="51">
        <v>13577</v>
      </c>
      <c r="D1375" s="51">
        <v>1803.43</v>
      </c>
      <c r="E1375" s="50" t="s">
        <v>167</v>
      </c>
      <c r="F1375" s="50" t="s">
        <v>182</v>
      </c>
      <c r="G1375" s="50" t="s">
        <v>262</v>
      </c>
      <c r="H1375" s="52">
        <v>41716</v>
      </c>
      <c r="I1375" s="50" t="s">
        <v>61</v>
      </c>
      <c r="J1375" s="50" t="s">
        <v>6</v>
      </c>
      <c r="K1375" s="50" t="s">
        <v>36</v>
      </c>
      <c r="L1375" s="51">
        <v>27753.485002599999</v>
      </c>
      <c r="M1375" s="51">
        <v>28225966.865899999</v>
      </c>
      <c r="N1375" s="51">
        <v>647.98162924899998</v>
      </c>
      <c r="O1375" s="51">
        <v>647.98162924899998</v>
      </c>
    </row>
    <row r="1376" spans="1:15" x14ac:dyDescent="0.25">
      <c r="A1376" s="50">
        <v>1375</v>
      </c>
      <c r="B1376" s="51">
        <v>13598</v>
      </c>
      <c r="C1376" s="51">
        <v>13598</v>
      </c>
      <c r="D1376" s="51">
        <v>26.2</v>
      </c>
      <c r="E1376" s="50" t="s">
        <v>167</v>
      </c>
      <c r="F1376" s="50" t="s">
        <v>350</v>
      </c>
      <c r="G1376" s="50" t="s">
        <v>511</v>
      </c>
      <c r="H1376" s="52">
        <v>41719</v>
      </c>
      <c r="I1376" s="50" t="s">
        <v>61</v>
      </c>
      <c r="J1376" s="50" t="s">
        <v>6</v>
      </c>
      <c r="K1376" s="50" t="s">
        <v>36</v>
      </c>
      <c r="L1376" s="51">
        <v>6263.7639492500002</v>
      </c>
      <c r="M1376" s="51">
        <v>1143238.20047</v>
      </c>
      <c r="N1376" s="51">
        <v>26.2452427327</v>
      </c>
      <c r="O1376" s="51">
        <v>26.2</v>
      </c>
    </row>
    <row r="1377" spans="1:15" x14ac:dyDescent="0.25">
      <c r="A1377" s="50">
        <v>1376</v>
      </c>
      <c r="B1377" s="51">
        <v>13599</v>
      </c>
      <c r="C1377" s="51">
        <v>13599</v>
      </c>
      <c r="D1377" s="51">
        <v>15.27</v>
      </c>
      <c r="E1377" s="50" t="s">
        <v>167</v>
      </c>
      <c r="F1377" s="50" t="s">
        <v>350</v>
      </c>
      <c r="G1377" s="50" t="s">
        <v>511</v>
      </c>
      <c r="H1377" s="52">
        <v>41719</v>
      </c>
      <c r="I1377" s="50" t="s">
        <v>61</v>
      </c>
      <c r="J1377" s="50" t="s">
        <v>6</v>
      </c>
      <c r="K1377" s="50" t="s">
        <v>36</v>
      </c>
      <c r="L1377" s="51">
        <v>3608.41612119</v>
      </c>
      <c r="M1377" s="51">
        <v>666437.77497899998</v>
      </c>
      <c r="N1377" s="51">
        <v>15.299367326400001</v>
      </c>
      <c r="O1377" s="51">
        <v>15.27</v>
      </c>
    </row>
    <row r="1378" spans="1:15" x14ac:dyDescent="0.25">
      <c r="A1378" s="50">
        <v>1377</v>
      </c>
      <c r="B1378" s="51">
        <v>13605</v>
      </c>
      <c r="C1378" s="51">
        <v>13605</v>
      </c>
      <c r="D1378" s="51">
        <v>20.9</v>
      </c>
      <c r="E1378" s="50" t="s">
        <v>167</v>
      </c>
      <c r="F1378" s="50" t="s">
        <v>350</v>
      </c>
      <c r="G1378" s="50" t="s">
        <v>512</v>
      </c>
      <c r="H1378" s="52">
        <v>41724</v>
      </c>
      <c r="I1378" s="50" t="s">
        <v>61</v>
      </c>
      <c r="J1378" s="50" t="s">
        <v>6</v>
      </c>
      <c r="K1378" s="50" t="s">
        <v>36</v>
      </c>
      <c r="L1378" s="51">
        <v>1681.30094829</v>
      </c>
      <c r="M1378" s="51">
        <v>33374.265023400003</v>
      </c>
      <c r="N1378" s="51">
        <v>0.766170764941</v>
      </c>
      <c r="O1378" s="51">
        <v>0.766170764941</v>
      </c>
    </row>
    <row r="1379" spans="1:15" x14ac:dyDescent="0.25">
      <c r="A1379" s="50">
        <v>1378</v>
      </c>
      <c r="B1379" s="51">
        <v>13606</v>
      </c>
      <c r="C1379" s="51">
        <v>13606</v>
      </c>
      <c r="D1379" s="51">
        <v>21.89</v>
      </c>
      <c r="E1379" s="50" t="s">
        <v>167</v>
      </c>
      <c r="F1379" s="50" t="s">
        <v>350</v>
      </c>
      <c r="G1379" s="50" t="s">
        <v>512</v>
      </c>
      <c r="H1379" s="52">
        <v>41724</v>
      </c>
      <c r="I1379" s="50" t="s">
        <v>61</v>
      </c>
      <c r="J1379" s="50" t="s">
        <v>6</v>
      </c>
      <c r="K1379" s="50" t="s">
        <v>36</v>
      </c>
      <c r="L1379" s="51">
        <v>4291.4831037499998</v>
      </c>
      <c r="M1379" s="51">
        <v>955331.141665</v>
      </c>
      <c r="N1379" s="51">
        <v>21.931472979799999</v>
      </c>
      <c r="O1379" s="51">
        <v>21.89</v>
      </c>
    </row>
    <row r="1380" spans="1:15" x14ac:dyDescent="0.25">
      <c r="A1380" s="50">
        <v>1379</v>
      </c>
      <c r="B1380" s="51">
        <v>13607</v>
      </c>
      <c r="C1380" s="51">
        <v>13607</v>
      </c>
      <c r="D1380" s="51">
        <v>11.35</v>
      </c>
      <c r="E1380" s="50" t="s">
        <v>167</v>
      </c>
      <c r="F1380" s="50" t="s">
        <v>182</v>
      </c>
      <c r="G1380" s="50" t="s">
        <v>512</v>
      </c>
      <c r="H1380" s="52">
        <v>41724</v>
      </c>
      <c r="I1380" s="50" t="s">
        <v>61</v>
      </c>
      <c r="J1380" s="50" t="s">
        <v>6</v>
      </c>
      <c r="K1380" s="50" t="s">
        <v>36</v>
      </c>
      <c r="L1380" s="51">
        <v>3337.7562363400002</v>
      </c>
      <c r="M1380" s="51">
        <v>495227.044016</v>
      </c>
      <c r="N1380" s="51">
        <v>11.3688940526</v>
      </c>
      <c r="O1380" s="51">
        <v>11.35</v>
      </c>
    </row>
    <row r="1381" spans="1:15" x14ac:dyDescent="0.25">
      <c r="A1381" s="50">
        <v>1380</v>
      </c>
      <c r="B1381" s="51">
        <v>13608</v>
      </c>
      <c r="C1381" s="51">
        <v>13608</v>
      </c>
      <c r="D1381" s="51">
        <v>20.100000000000001</v>
      </c>
      <c r="E1381" s="50" t="s">
        <v>167</v>
      </c>
      <c r="F1381" s="50" t="s">
        <v>182</v>
      </c>
      <c r="G1381" s="50" t="s">
        <v>512</v>
      </c>
      <c r="H1381" s="52">
        <v>41724</v>
      </c>
      <c r="I1381" s="50" t="s">
        <v>61</v>
      </c>
      <c r="J1381" s="50" t="s">
        <v>6</v>
      </c>
      <c r="K1381" s="50" t="s">
        <v>36</v>
      </c>
      <c r="L1381" s="51">
        <v>5777.4157234200002</v>
      </c>
      <c r="M1381" s="51">
        <v>920915.12248100003</v>
      </c>
      <c r="N1381" s="51">
        <v>21.141386734400001</v>
      </c>
      <c r="O1381" s="51">
        <v>20.100000000000001</v>
      </c>
    </row>
    <row r="1382" spans="1:15" x14ac:dyDescent="0.25">
      <c r="A1382" s="50">
        <v>1381</v>
      </c>
      <c r="B1382" s="51">
        <v>13609</v>
      </c>
      <c r="C1382" s="51">
        <v>13609</v>
      </c>
      <c r="D1382" s="51">
        <v>31.45</v>
      </c>
      <c r="E1382" s="50" t="s">
        <v>167</v>
      </c>
      <c r="F1382" s="50" t="s">
        <v>182</v>
      </c>
      <c r="G1382" s="50" t="s">
        <v>512</v>
      </c>
      <c r="H1382" s="52">
        <v>41724</v>
      </c>
      <c r="I1382" s="50" t="s">
        <v>61</v>
      </c>
      <c r="J1382" s="50" t="s">
        <v>6</v>
      </c>
      <c r="K1382" s="50" t="s">
        <v>36</v>
      </c>
      <c r="L1382" s="51">
        <v>10063.052782999999</v>
      </c>
      <c r="M1382" s="51">
        <v>1573707.1926200001</v>
      </c>
      <c r="N1382" s="51">
        <v>36.127490529600003</v>
      </c>
      <c r="O1382" s="51">
        <v>31.45</v>
      </c>
    </row>
    <row r="1383" spans="1:15" x14ac:dyDescent="0.25">
      <c r="A1383" s="50">
        <v>1382</v>
      </c>
      <c r="B1383" s="51">
        <v>13610</v>
      </c>
      <c r="C1383" s="51">
        <v>13610</v>
      </c>
      <c r="D1383" s="51">
        <v>5.61</v>
      </c>
      <c r="E1383" s="50" t="s">
        <v>167</v>
      </c>
      <c r="F1383" s="50" t="s">
        <v>182</v>
      </c>
      <c r="G1383" s="50" t="s">
        <v>512</v>
      </c>
      <c r="H1383" s="52">
        <v>41724</v>
      </c>
      <c r="I1383" s="50" t="s">
        <v>61</v>
      </c>
      <c r="J1383" s="50" t="s">
        <v>6</v>
      </c>
      <c r="K1383" s="50" t="s">
        <v>36</v>
      </c>
      <c r="L1383" s="51">
        <v>2449.2814730700002</v>
      </c>
      <c r="M1383" s="51">
        <v>266504.55105499999</v>
      </c>
      <c r="N1383" s="51">
        <v>6.11812711378</v>
      </c>
      <c r="O1383" s="51">
        <v>5.61</v>
      </c>
    </row>
    <row r="1384" spans="1:15" x14ac:dyDescent="0.25">
      <c r="A1384" s="50">
        <v>1383</v>
      </c>
      <c r="B1384" s="51">
        <v>13611</v>
      </c>
      <c r="C1384" s="51">
        <v>13611</v>
      </c>
      <c r="D1384" s="51">
        <v>11.67</v>
      </c>
      <c r="E1384" s="50" t="s">
        <v>167</v>
      </c>
      <c r="F1384" s="50" t="s">
        <v>182</v>
      </c>
      <c r="G1384" s="50" t="s">
        <v>512</v>
      </c>
      <c r="H1384" s="52">
        <v>41724</v>
      </c>
      <c r="I1384" s="50" t="s">
        <v>61</v>
      </c>
      <c r="J1384" s="50" t="s">
        <v>6</v>
      </c>
      <c r="K1384" s="50" t="s">
        <v>36</v>
      </c>
      <c r="L1384" s="51">
        <v>2880.81598119</v>
      </c>
      <c r="M1384" s="51">
        <v>509144.95993900002</v>
      </c>
      <c r="N1384" s="51">
        <v>11.688406715399999</v>
      </c>
      <c r="O1384" s="51">
        <v>11.67</v>
      </c>
    </row>
    <row r="1385" spans="1:15" x14ac:dyDescent="0.25">
      <c r="A1385" s="50">
        <v>1384</v>
      </c>
      <c r="B1385" s="51">
        <v>13635</v>
      </c>
      <c r="C1385" s="51">
        <v>13635</v>
      </c>
      <c r="D1385" s="51">
        <v>34.74</v>
      </c>
      <c r="E1385" s="50" t="s">
        <v>167</v>
      </c>
      <c r="F1385" s="50" t="s">
        <v>350</v>
      </c>
      <c r="G1385" s="50" t="s">
        <v>513</v>
      </c>
      <c r="H1385" s="52">
        <v>41722</v>
      </c>
      <c r="I1385" s="50" t="s">
        <v>61</v>
      </c>
      <c r="J1385" s="50" t="s">
        <v>6</v>
      </c>
      <c r="K1385" s="50" t="s">
        <v>36</v>
      </c>
      <c r="L1385" s="51">
        <v>4293.1406321799996</v>
      </c>
      <c r="M1385" s="51">
        <v>662215.69274299999</v>
      </c>
      <c r="N1385" s="51">
        <v>15.202441267499999</v>
      </c>
      <c r="O1385" s="51">
        <v>15.202441267499999</v>
      </c>
    </row>
    <row r="1386" spans="1:15" x14ac:dyDescent="0.25">
      <c r="A1386" s="50">
        <v>1385</v>
      </c>
      <c r="B1386" s="51">
        <v>13689</v>
      </c>
      <c r="C1386" s="51">
        <v>13689</v>
      </c>
      <c r="D1386" s="51">
        <v>15.24</v>
      </c>
      <c r="E1386" s="50" t="s">
        <v>167</v>
      </c>
      <c r="F1386" s="50" t="s">
        <v>350</v>
      </c>
      <c r="G1386" s="50" t="s">
        <v>513</v>
      </c>
      <c r="H1386" s="52">
        <v>41722</v>
      </c>
      <c r="I1386" s="50" t="s">
        <v>61</v>
      </c>
      <c r="J1386" s="50" t="s">
        <v>6</v>
      </c>
      <c r="K1386" s="50" t="s">
        <v>36</v>
      </c>
      <c r="L1386" s="51">
        <v>3991.5413584299999</v>
      </c>
      <c r="M1386" s="51">
        <v>664932.33431199996</v>
      </c>
      <c r="N1386" s="51">
        <v>15.2648070259</v>
      </c>
      <c r="O1386" s="51">
        <v>15.24</v>
      </c>
    </row>
    <row r="1387" spans="1:15" x14ac:dyDescent="0.25">
      <c r="A1387" s="50">
        <v>1386</v>
      </c>
      <c r="B1387" s="51">
        <v>13753</v>
      </c>
      <c r="C1387" s="51">
        <v>13753</v>
      </c>
      <c r="D1387" s="51">
        <v>952.24</v>
      </c>
      <c r="E1387" s="50" t="s">
        <v>134</v>
      </c>
      <c r="F1387" s="50" t="s">
        <v>182</v>
      </c>
      <c r="G1387" s="50" t="s">
        <v>248</v>
      </c>
      <c r="H1387" s="52">
        <v>41750</v>
      </c>
      <c r="I1387" s="50" t="s">
        <v>61</v>
      </c>
      <c r="J1387" s="50" t="s">
        <v>62</v>
      </c>
      <c r="K1387" s="50" t="s">
        <v>36</v>
      </c>
      <c r="L1387" s="51">
        <v>32359.745837900002</v>
      </c>
      <c r="M1387" s="51">
        <v>10264363.7291</v>
      </c>
      <c r="N1387" s="51">
        <v>235.63831006999999</v>
      </c>
      <c r="O1387" s="51">
        <v>235.63831006999999</v>
      </c>
    </row>
    <row r="1388" spans="1:15" x14ac:dyDescent="0.25">
      <c r="A1388" s="50">
        <v>1387</v>
      </c>
      <c r="B1388" s="51">
        <v>13770</v>
      </c>
      <c r="C1388" s="51">
        <v>13770</v>
      </c>
      <c r="D1388" s="51">
        <v>102.4</v>
      </c>
      <c r="E1388" s="50" t="s">
        <v>134</v>
      </c>
      <c r="F1388" s="50" t="s">
        <v>182</v>
      </c>
      <c r="G1388" s="50" t="s">
        <v>514</v>
      </c>
      <c r="H1388" s="52">
        <v>41759</v>
      </c>
      <c r="I1388" s="50" t="s">
        <v>61</v>
      </c>
      <c r="J1388" s="50" t="s">
        <v>62</v>
      </c>
      <c r="K1388" s="50" t="s">
        <v>36</v>
      </c>
      <c r="L1388" s="51">
        <v>22444.051825899998</v>
      </c>
      <c r="M1388" s="51">
        <v>6979563.8685999997</v>
      </c>
      <c r="N1388" s="51">
        <v>160.229379865</v>
      </c>
      <c r="O1388" s="51">
        <v>102.4</v>
      </c>
    </row>
    <row r="1389" spans="1:15" x14ac:dyDescent="0.25">
      <c r="A1389" s="50">
        <v>1388</v>
      </c>
      <c r="B1389" s="51">
        <v>13830</v>
      </c>
      <c r="C1389" s="51">
        <v>13830</v>
      </c>
      <c r="D1389" s="51">
        <v>34.56</v>
      </c>
      <c r="E1389" s="50" t="s">
        <v>167</v>
      </c>
      <c r="F1389" s="50" t="s">
        <v>350</v>
      </c>
      <c r="G1389" s="50" t="s">
        <v>515</v>
      </c>
      <c r="H1389" s="52">
        <v>41733</v>
      </c>
      <c r="I1389" s="50" t="s">
        <v>61</v>
      </c>
      <c r="J1389" s="50" t="s">
        <v>6</v>
      </c>
      <c r="K1389" s="50" t="s">
        <v>36</v>
      </c>
      <c r="L1389" s="51">
        <v>9743.6029246399994</v>
      </c>
      <c r="M1389" s="51">
        <v>2610206.5200399999</v>
      </c>
      <c r="N1389" s="51">
        <v>59.9223361086</v>
      </c>
      <c r="O1389" s="51">
        <v>34.56</v>
      </c>
    </row>
    <row r="1390" spans="1:15" x14ac:dyDescent="0.25">
      <c r="A1390" s="50">
        <v>1389</v>
      </c>
      <c r="B1390" s="51">
        <v>13886</v>
      </c>
      <c r="C1390" s="51">
        <v>13886</v>
      </c>
      <c r="D1390" s="51">
        <v>17.5</v>
      </c>
      <c r="E1390" s="50" t="s">
        <v>167</v>
      </c>
      <c r="F1390" s="50" t="s">
        <v>350</v>
      </c>
      <c r="G1390" s="50" t="s">
        <v>429</v>
      </c>
      <c r="H1390" s="52">
        <v>41766</v>
      </c>
      <c r="I1390" s="50" t="s">
        <v>61</v>
      </c>
      <c r="J1390" s="50" t="s">
        <v>6</v>
      </c>
      <c r="K1390" s="50" t="s">
        <v>36</v>
      </c>
      <c r="L1390" s="51">
        <v>6273.7549571400004</v>
      </c>
      <c r="M1390" s="51">
        <v>872528.85030100006</v>
      </c>
      <c r="N1390" s="51">
        <v>20.0305863275</v>
      </c>
      <c r="O1390" s="51">
        <v>17.5</v>
      </c>
    </row>
    <row r="1391" spans="1:15" x14ac:dyDescent="0.25">
      <c r="A1391" s="50">
        <v>1390</v>
      </c>
      <c r="B1391" s="51">
        <v>13887</v>
      </c>
      <c r="C1391" s="51">
        <v>13887</v>
      </c>
      <c r="D1391" s="51">
        <v>16.3</v>
      </c>
      <c r="E1391" s="50" t="s">
        <v>167</v>
      </c>
      <c r="F1391" s="50" t="s">
        <v>350</v>
      </c>
      <c r="G1391" s="50" t="s">
        <v>429</v>
      </c>
      <c r="H1391" s="52">
        <v>41766</v>
      </c>
      <c r="I1391" s="50" t="s">
        <v>61</v>
      </c>
      <c r="J1391" s="50" t="s">
        <v>6</v>
      </c>
      <c r="K1391" s="50" t="s">
        <v>36</v>
      </c>
      <c r="L1391" s="51">
        <v>3766.42609911</v>
      </c>
      <c r="M1391" s="51">
        <v>711289.56906999997</v>
      </c>
      <c r="N1391" s="51">
        <v>16.3290269568</v>
      </c>
      <c r="O1391" s="51">
        <v>16.3</v>
      </c>
    </row>
    <row r="1392" spans="1:15" x14ac:dyDescent="0.25">
      <c r="A1392" s="50">
        <v>1391</v>
      </c>
      <c r="B1392" s="51">
        <v>13889</v>
      </c>
      <c r="C1392" s="51">
        <v>13889</v>
      </c>
      <c r="D1392" s="51">
        <v>40.39</v>
      </c>
      <c r="E1392" s="50" t="s">
        <v>167</v>
      </c>
      <c r="F1392" s="50" t="s">
        <v>350</v>
      </c>
      <c r="G1392" s="50" t="s">
        <v>516</v>
      </c>
      <c r="H1392" s="52">
        <v>41766</v>
      </c>
      <c r="I1392" s="50" t="s">
        <v>61</v>
      </c>
      <c r="J1392" s="50" t="s">
        <v>6</v>
      </c>
      <c r="K1392" s="50" t="s">
        <v>36</v>
      </c>
      <c r="L1392" s="51">
        <v>13206.2296453</v>
      </c>
      <c r="M1392" s="51">
        <v>5225292.2838300001</v>
      </c>
      <c r="N1392" s="51">
        <v>119.956684689</v>
      </c>
      <c r="O1392" s="51">
        <v>40.39</v>
      </c>
    </row>
    <row r="1393" spans="1:15" x14ac:dyDescent="0.25">
      <c r="A1393" s="50">
        <v>1392</v>
      </c>
      <c r="B1393" s="51">
        <v>13893</v>
      </c>
      <c r="C1393" s="51">
        <v>13893</v>
      </c>
      <c r="D1393" s="51">
        <v>33.85</v>
      </c>
      <c r="E1393" s="50" t="s">
        <v>167</v>
      </c>
      <c r="F1393" s="50" t="s">
        <v>182</v>
      </c>
      <c r="G1393" s="50" t="s">
        <v>516</v>
      </c>
      <c r="H1393" s="52">
        <v>41767</v>
      </c>
      <c r="I1393" s="50" t="s">
        <v>61</v>
      </c>
      <c r="J1393" s="50" t="s">
        <v>6</v>
      </c>
      <c r="K1393" s="50" t="s">
        <v>36</v>
      </c>
      <c r="L1393" s="51">
        <v>12350.236585799999</v>
      </c>
      <c r="M1393" s="51">
        <v>1592417.9934700001</v>
      </c>
      <c r="N1393" s="51">
        <v>36.557033130500002</v>
      </c>
      <c r="O1393" s="51">
        <v>33.85</v>
      </c>
    </row>
    <row r="1394" spans="1:15" x14ac:dyDescent="0.25">
      <c r="A1394" s="50">
        <v>1393</v>
      </c>
      <c r="B1394" s="51">
        <v>13923</v>
      </c>
      <c r="C1394" s="51">
        <v>13923</v>
      </c>
      <c r="D1394" s="51">
        <v>2564.13</v>
      </c>
      <c r="E1394" s="50" t="s">
        <v>134</v>
      </c>
      <c r="F1394" s="50" t="s">
        <v>182</v>
      </c>
      <c r="G1394" s="50" t="s">
        <v>517</v>
      </c>
      <c r="H1394" s="52">
        <v>41793</v>
      </c>
      <c r="I1394" s="50" t="s">
        <v>61</v>
      </c>
      <c r="J1394" s="50" t="s">
        <v>62</v>
      </c>
      <c r="K1394" s="50" t="s">
        <v>36</v>
      </c>
      <c r="L1394" s="51">
        <v>53930.283122100001</v>
      </c>
      <c r="M1394" s="51">
        <v>108797512.73199999</v>
      </c>
      <c r="N1394" s="51">
        <v>2497.6572066799999</v>
      </c>
      <c r="O1394" s="51">
        <v>2497.6572066799999</v>
      </c>
    </row>
    <row r="1395" spans="1:15" x14ac:dyDescent="0.25">
      <c r="A1395" s="50">
        <v>1394</v>
      </c>
      <c r="B1395" s="51">
        <v>13936</v>
      </c>
      <c r="C1395" s="51">
        <v>13936</v>
      </c>
      <c r="D1395" s="51">
        <v>216.87</v>
      </c>
      <c r="E1395" s="50" t="s">
        <v>167</v>
      </c>
      <c r="F1395" s="50" t="s">
        <v>182</v>
      </c>
      <c r="G1395" s="50" t="s">
        <v>321</v>
      </c>
      <c r="H1395" s="52">
        <v>41802</v>
      </c>
      <c r="I1395" s="50" t="s">
        <v>61</v>
      </c>
      <c r="J1395" s="50" t="s">
        <v>6</v>
      </c>
      <c r="K1395" s="50" t="s">
        <v>36</v>
      </c>
      <c r="L1395" s="51">
        <v>26088.4795811</v>
      </c>
      <c r="M1395" s="51">
        <v>10464109.2766</v>
      </c>
      <c r="N1395" s="51">
        <v>240.223855216</v>
      </c>
      <c r="O1395" s="51">
        <v>216.87</v>
      </c>
    </row>
    <row r="1396" spans="1:15" x14ac:dyDescent="0.25">
      <c r="A1396" s="50">
        <v>1395</v>
      </c>
      <c r="B1396" s="51">
        <v>13937</v>
      </c>
      <c r="C1396" s="51">
        <v>13937</v>
      </c>
      <c r="D1396" s="51">
        <v>1.66</v>
      </c>
      <c r="E1396" s="50" t="s">
        <v>167</v>
      </c>
      <c r="F1396" s="50" t="s">
        <v>182</v>
      </c>
      <c r="G1396" s="50" t="s">
        <v>321</v>
      </c>
      <c r="H1396" s="52">
        <v>41792</v>
      </c>
      <c r="I1396" s="50" t="s">
        <v>61</v>
      </c>
      <c r="J1396" s="50" t="s">
        <v>6</v>
      </c>
      <c r="K1396" s="50" t="s">
        <v>36</v>
      </c>
      <c r="L1396" s="51">
        <v>4636.5888272800003</v>
      </c>
      <c r="M1396" s="51">
        <v>868103.92186500004</v>
      </c>
      <c r="N1396" s="51">
        <v>19.929003542</v>
      </c>
      <c r="O1396" s="51">
        <v>1.66</v>
      </c>
    </row>
    <row r="1397" spans="1:15" x14ac:dyDescent="0.25">
      <c r="A1397" s="50">
        <v>1396</v>
      </c>
      <c r="B1397" s="51">
        <v>13938</v>
      </c>
      <c r="C1397" s="51">
        <v>13938</v>
      </c>
      <c r="D1397" s="51">
        <v>6.17</v>
      </c>
      <c r="E1397" s="50" t="s">
        <v>167</v>
      </c>
      <c r="F1397" s="50" t="s">
        <v>182</v>
      </c>
      <c r="G1397" s="50" t="s">
        <v>321</v>
      </c>
      <c r="H1397" s="52">
        <v>41792</v>
      </c>
      <c r="I1397" s="50" t="s">
        <v>61</v>
      </c>
      <c r="J1397" s="50" t="s">
        <v>6</v>
      </c>
      <c r="K1397" s="50" t="s">
        <v>36</v>
      </c>
      <c r="L1397" s="51">
        <v>2352.8852809700002</v>
      </c>
      <c r="M1397" s="51">
        <v>327024.93679599999</v>
      </c>
      <c r="N1397" s="51">
        <v>7.50748955234</v>
      </c>
      <c r="O1397" s="51">
        <v>6.17</v>
      </c>
    </row>
    <row r="1398" spans="1:15" x14ac:dyDescent="0.25">
      <c r="A1398" s="50">
        <v>1397</v>
      </c>
      <c r="B1398" s="51">
        <v>13939</v>
      </c>
      <c r="C1398" s="51">
        <v>13939</v>
      </c>
      <c r="D1398" s="51">
        <v>10.4</v>
      </c>
      <c r="E1398" s="50" t="s">
        <v>167</v>
      </c>
      <c r="F1398" s="50" t="s">
        <v>182</v>
      </c>
      <c r="G1398" s="50" t="s">
        <v>321</v>
      </c>
      <c r="H1398" s="52">
        <v>41802</v>
      </c>
      <c r="I1398" s="50" t="s">
        <v>61</v>
      </c>
      <c r="J1398" s="50" t="s">
        <v>6</v>
      </c>
      <c r="K1398" s="50" t="s">
        <v>36</v>
      </c>
      <c r="L1398" s="51">
        <v>3404.3938001699998</v>
      </c>
      <c r="M1398" s="51">
        <v>517061.23072300002</v>
      </c>
      <c r="N1398" s="51">
        <v>11.8701400132</v>
      </c>
      <c r="O1398" s="51">
        <v>10.4</v>
      </c>
    </row>
    <row r="1399" spans="1:15" x14ac:dyDescent="0.25">
      <c r="A1399" s="50">
        <v>1398</v>
      </c>
      <c r="B1399" s="51">
        <v>13976</v>
      </c>
      <c r="C1399" s="51">
        <v>13976</v>
      </c>
      <c r="D1399" s="51">
        <v>606.27</v>
      </c>
      <c r="E1399" s="50" t="s">
        <v>134</v>
      </c>
      <c r="F1399" s="50" t="s">
        <v>182</v>
      </c>
      <c r="G1399" s="50" t="s">
        <v>500</v>
      </c>
      <c r="H1399" s="52">
        <v>41809</v>
      </c>
      <c r="I1399" s="50" t="s">
        <v>61</v>
      </c>
      <c r="J1399" s="50" t="s">
        <v>62</v>
      </c>
      <c r="K1399" s="50" t="s">
        <v>36</v>
      </c>
      <c r="L1399" s="51">
        <v>25429.604260399999</v>
      </c>
      <c r="M1399" s="51">
        <v>29342471.982099999</v>
      </c>
      <c r="N1399" s="51">
        <v>673.61316235799995</v>
      </c>
      <c r="O1399" s="51">
        <v>606.27</v>
      </c>
    </row>
    <row r="1400" spans="1:15" x14ac:dyDescent="0.25">
      <c r="A1400" s="50">
        <v>1399</v>
      </c>
      <c r="B1400" s="51">
        <v>13977</v>
      </c>
      <c r="C1400" s="51">
        <v>13977</v>
      </c>
      <c r="D1400" s="51">
        <v>158.80000000000001</v>
      </c>
      <c r="E1400" s="50" t="s">
        <v>134</v>
      </c>
      <c r="F1400" s="50" t="s">
        <v>182</v>
      </c>
      <c r="G1400" s="50" t="s">
        <v>500</v>
      </c>
      <c r="H1400" s="52">
        <v>41809</v>
      </c>
      <c r="I1400" s="50" t="s">
        <v>61</v>
      </c>
      <c r="J1400" s="50" t="s">
        <v>62</v>
      </c>
      <c r="K1400" s="50" t="s">
        <v>36</v>
      </c>
      <c r="L1400" s="51">
        <v>14383.3221791</v>
      </c>
      <c r="M1400" s="51">
        <v>6930892.7807499999</v>
      </c>
      <c r="N1400" s="51">
        <v>159.11204096399999</v>
      </c>
      <c r="O1400" s="51">
        <v>158.80000000000001</v>
      </c>
    </row>
    <row r="1401" spans="1:15" x14ac:dyDescent="0.25">
      <c r="A1401" s="50">
        <v>1400</v>
      </c>
      <c r="B1401" s="51">
        <v>13982</v>
      </c>
      <c r="C1401" s="51">
        <v>13982</v>
      </c>
      <c r="D1401" s="51">
        <v>1395</v>
      </c>
      <c r="E1401" s="50" t="s">
        <v>134</v>
      </c>
      <c r="F1401" s="50" t="s">
        <v>182</v>
      </c>
      <c r="G1401" s="50" t="s">
        <v>518</v>
      </c>
      <c r="H1401" s="52">
        <v>41692</v>
      </c>
      <c r="I1401" s="50" t="s">
        <v>61</v>
      </c>
      <c r="J1401" s="50" t="s">
        <v>62</v>
      </c>
      <c r="K1401" s="50" t="s">
        <v>36</v>
      </c>
      <c r="L1401" s="51">
        <v>39349.475301699997</v>
      </c>
      <c r="M1401" s="51">
        <v>61781540.250699997</v>
      </c>
      <c r="N1401" s="51">
        <v>1418.3146780899999</v>
      </c>
      <c r="O1401" s="51">
        <v>1395</v>
      </c>
    </row>
    <row r="1402" spans="1:15" x14ac:dyDescent="0.25">
      <c r="A1402" s="50">
        <v>1401</v>
      </c>
      <c r="B1402" s="51">
        <v>13985</v>
      </c>
      <c r="C1402" s="51">
        <v>13985</v>
      </c>
      <c r="D1402" s="51">
        <v>153.6</v>
      </c>
      <c r="E1402" s="50" t="s">
        <v>134</v>
      </c>
      <c r="F1402" s="50" t="s">
        <v>182</v>
      </c>
      <c r="G1402" s="50" t="s">
        <v>265</v>
      </c>
      <c r="H1402" s="52">
        <v>41816</v>
      </c>
      <c r="I1402" s="50" t="s">
        <v>61</v>
      </c>
      <c r="J1402" s="50" t="s">
        <v>62</v>
      </c>
      <c r="K1402" s="50" t="s">
        <v>36</v>
      </c>
      <c r="L1402" s="51">
        <v>5555.5635228700003</v>
      </c>
      <c r="M1402" s="51">
        <v>278588.836167</v>
      </c>
      <c r="N1402" s="51">
        <v>6.3955452370500003</v>
      </c>
      <c r="O1402" s="51">
        <v>6.3955452370500003</v>
      </c>
    </row>
    <row r="1403" spans="1:15" x14ac:dyDescent="0.25">
      <c r="A1403" s="50">
        <v>1402</v>
      </c>
      <c r="B1403" s="51">
        <v>13988</v>
      </c>
      <c r="C1403" s="51">
        <v>13988</v>
      </c>
      <c r="D1403" s="51">
        <v>462.6</v>
      </c>
      <c r="E1403" s="50" t="s">
        <v>134</v>
      </c>
      <c r="F1403" s="50" t="s">
        <v>182</v>
      </c>
      <c r="G1403" s="50" t="s">
        <v>265</v>
      </c>
      <c r="H1403" s="52">
        <v>41816</v>
      </c>
      <c r="I1403" s="50" t="s">
        <v>61</v>
      </c>
      <c r="J1403" s="50" t="s">
        <v>62</v>
      </c>
      <c r="K1403" s="50" t="s">
        <v>36</v>
      </c>
      <c r="L1403" s="51">
        <v>37755.682735900002</v>
      </c>
      <c r="M1403" s="51">
        <v>20692101.618700001</v>
      </c>
      <c r="N1403" s="51">
        <v>475.02718979299999</v>
      </c>
      <c r="O1403" s="51">
        <v>462.6</v>
      </c>
    </row>
    <row r="1404" spans="1:15" x14ac:dyDescent="0.25">
      <c r="A1404" s="50">
        <v>1403</v>
      </c>
      <c r="B1404" s="51">
        <v>14004</v>
      </c>
      <c r="C1404" s="51">
        <v>14004</v>
      </c>
      <c r="D1404" s="51">
        <v>79.34</v>
      </c>
      <c r="E1404" s="50" t="s">
        <v>167</v>
      </c>
      <c r="F1404" s="50" t="s">
        <v>350</v>
      </c>
      <c r="G1404" s="50" t="s">
        <v>519</v>
      </c>
      <c r="H1404" s="52">
        <v>41810</v>
      </c>
      <c r="I1404" s="50" t="s">
        <v>61</v>
      </c>
      <c r="J1404" s="50" t="s">
        <v>6</v>
      </c>
      <c r="K1404" s="50" t="s">
        <v>36</v>
      </c>
      <c r="L1404" s="51">
        <v>13275.3070159</v>
      </c>
      <c r="M1404" s="51">
        <v>2239889.5133699998</v>
      </c>
      <c r="N1404" s="51">
        <v>51.420993410400001</v>
      </c>
      <c r="O1404" s="51">
        <v>51.420993410400001</v>
      </c>
    </row>
    <row r="1405" spans="1:15" x14ac:dyDescent="0.25">
      <c r="A1405" s="50">
        <v>1404</v>
      </c>
      <c r="B1405" s="51">
        <v>14005</v>
      </c>
      <c r="C1405" s="51">
        <v>14005</v>
      </c>
      <c r="D1405" s="51">
        <v>10</v>
      </c>
      <c r="E1405" s="50" t="s">
        <v>167</v>
      </c>
      <c r="F1405" s="50" t="s">
        <v>182</v>
      </c>
      <c r="G1405" s="50" t="s">
        <v>519</v>
      </c>
      <c r="H1405" s="52">
        <v>41810</v>
      </c>
      <c r="I1405" s="50" t="s">
        <v>61</v>
      </c>
      <c r="J1405" s="50" t="s">
        <v>6</v>
      </c>
      <c r="K1405" s="50" t="s">
        <v>36</v>
      </c>
      <c r="L1405" s="51">
        <v>2591.3431216600002</v>
      </c>
      <c r="M1405" s="51">
        <v>419415.90962699999</v>
      </c>
      <c r="N1405" s="51">
        <v>9.6285029223199992</v>
      </c>
      <c r="O1405" s="51">
        <v>9.6285029223199992</v>
      </c>
    </row>
    <row r="1406" spans="1:15" x14ac:dyDescent="0.25">
      <c r="A1406" s="50">
        <v>1405</v>
      </c>
      <c r="B1406" s="51">
        <v>14054</v>
      </c>
      <c r="C1406" s="51">
        <v>14054</v>
      </c>
      <c r="D1406" s="51">
        <v>81.97</v>
      </c>
      <c r="E1406" s="50" t="s">
        <v>167</v>
      </c>
      <c r="F1406" s="50" t="s">
        <v>182</v>
      </c>
      <c r="G1406" s="50" t="s">
        <v>520</v>
      </c>
      <c r="H1406" s="52">
        <v>41828</v>
      </c>
      <c r="I1406" s="50" t="s">
        <v>61</v>
      </c>
      <c r="J1406" s="50" t="s">
        <v>6</v>
      </c>
      <c r="K1406" s="50" t="s">
        <v>36</v>
      </c>
      <c r="L1406" s="51">
        <v>8085.6689891200003</v>
      </c>
      <c r="M1406" s="51">
        <v>3578226.0755500002</v>
      </c>
      <c r="N1406" s="51">
        <v>82.145096154699999</v>
      </c>
      <c r="O1406" s="51">
        <v>81.97</v>
      </c>
    </row>
    <row r="1407" spans="1:15" x14ac:dyDescent="0.25">
      <c r="A1407" s="50">
        <v>1406</v>
      </c>
      <c r="B1407" s="51">
        <v>14074</v>
      </c>
      <c r="C1407" s="51">
        <v>14074</v>
      </c>
      <c r="D1407" s="51">
        <v>23.6</v>
      </c>
      <c r="E1407" s="50" t="s">
        <v>167</v>
      </c>
      <c r="F1407" s="50" t="s">
        <v>350</v>
      </c>
      <c r="G1407" s="50" t="s">
        <v>483</v>
      </c>
      <c r="H1407" s="52">
        <v>41723</v>
      </c>
      <c r="I1407" s="50" t="s">
        <v>61</v>
      </c>
      <c r="J1407" s="50" t="s">
        <v>6</v>
      </c>
      <c r="K1407" s="50" t="s">
        <v>36</v>
      </c>
      <c r="L1407" s="51">
        <v>1772.7474280700001</v>
      </c>
      <c r="M1407" s="51">
        <v>136260.08077900001</v>
      </c>
      <c r="N1407" s="51">
        <v>3.1281135404199998</v>
      </c>
      <c r="O1407" s="51">
        <v>3.1281135404199998</v>
      </c>
    </row>
    <row r="1408" spans="1:15" x14ac:dyDescent="0.25">
      <c r="A1408" s="50">
        <v>1407</v>
      </c>
      <c r="B1408" s="51">
        <v>37839</v>
      </c>
      <c r="C1408" s="51">
        <v>37839</v>
      </c>
      <c r="D1408" s="51">
        <v>19.7</v>
      </c>
      <c r="E1408" s="50" t="s">
        <v>167</v>
      </c>
      <c r="F1408" s="50" t="s">
        <v>350</v>
      </c>
      <c r="G1408" s="50" t="s">
        <v>521</v>
      </c>
      <c r="H1408" s="52">
        <v>41830</v>
      </c>
      <c r="I1408" s="50" t="s">
        <v>61</v>
      </c>
      <c r="J1408" s="50" t="s">
        <v>6</v>
      </c>
      <c r="K1408" s="50" t="s">
        <v>36</v>
      </c>
      <c r="L1408" s="51">
        <v>3949.44476708</v>
      </c>
      <c r="M1408" s="51">
        <v>859370.05205699999</v>
      </c>
      <c r="N1408" s="51">
        <v>19.728500678300001</v>
      </c>
      <c r="O1408" s="51">
        <v>19.7</v>
      </c>
    </row>
    <row r="1409" spans="1:15" x14ac:dyDescent="0.25">
      <c r="A1409" s="50">
        <v>1408</v>
      </c>
      <c r="B1409" s="51">
        <v>37843</v>
      </c>
      <c r="C1409" s="51">
        <v>37843</v>
      </c>
      <c r="D1409" s="51">
        <v>39.56</v>
      </c>
      <c r="E1409" s="50" t="s">
        <v>167</v>
      </c>
      <c r="F1409" s="50" t="s">
        <v>350</v>
      </c>
      <c r="G1409" s="50" t="s">
        <v>521</v>
      </c>
      <c r="H1409" s="52">
        <v>41830</v>
      </c>
      <c r="I1409" s="50" t="s">
        <v>61</v>
      </c>
      <c r="J1409" s="50" t="s">
        <v>6</v>
      </c>
      <c r="K1409" s="50" t="s">
        <v>36</v>
      </c>
      <c r="L1409" s="51">
        <v>2639.7766572199998</v>
      </c>
      <c r="M1409" s="51">
        <v>232943.496598</v>
      </c>
      <c r="N1409" s="51">
        <v>5.3476682363299997</v>
      </c>
      <c r="O1409" s="51">
        <v>5.3476682363299997</v>
      </c>
    </row>
    <row r="1410" spans="1:15" x14ac:dyDescent="0.25">
      <c r="A1410" s="50">
        <v>1409</v>
      </c>
      <c r="B1410" s="51">
        <v>37859</v>
      </c>
      <c r="C1410" s="51">
        <v>37859</v>
      </c>
      <c r="D1410" s="51">
        <v>4.3</v>
      </c>
      <c r="E1410" s="50" t="s">
        <v>167</v>
      </c>
      <c r="F1410" s="50" t="s">
        <v>182</v>
      </c>
      <c r="G1410" s="50" t="s">
        <v>522</v>
      </c>
      <c r="H1410" s="52">
        <v>41847</v>
      </c>
      <c r="I1410" s="50" t="s">
        <v>61</v>
      </c>
      <c r="J1410" s="50" t="s">
        <v>6</v>
      </c>
      <c r="K1410" s="50" t="s">
        <v>36</v>
      </c>
      <c r="L1410" s="51">
        <v>2906.5074435900001</v>
      </c>
      <c r="M1410" s="51">
        <v>322142.48206200002</v>
      </c>
      <c r="N1410" s="51">
        <v>7.3954033663000001</v>
      </c>
      <c r="O1410" s="51">
        <v>4.3</v>
      </c>
    </row>
    <row r="1411" spans="1:15" x14ac:dyDescent="0.25">
      <c r="A1411" s="50">
        <v>1410</v>
      </c>
      <c r="B1411" s="51">
        <v>37860</v>
      </c>
      <c r="C1411" s="51">
        <v>37860</v>
      </c>
      <c r="D1411" s="51">
        <v>18.43</v>
      </c>
      <c r="E1411" s="50" t="s">
        <v>167</v>
      </c>
      <c r="F1411" s="50" t="s">
        <v>182</v>
      </c>
      <c r="G1411" s="50" t="s">
        <v>522</v>
      </c>
      <c r="H1411" s="52">
        <v>41843</v>
      </c>
      <c r="I1411" s="50" t="s">
        <v>61</v>
      </c>
      <c r="J1411" s="50" t="s">
        <v>6</v>
      </c>
      <c r="K1411" s="50" t="s">
        <v>36</v>
      </c>
      <c r="L1411" s="51">
        <v>4821.7903053800001</v>
      </c>
      <c r="M1411" s="51">
        <v>804535.71106799995</v>
      </c>
      <c r="N1411" s="51">
        <v>18.469672387999999</v>
      </c>
      <c r="O1411" s="51">
        <v>18.43</v>
      </c>
    </row>
    <row r="1412" spans="1:15" x14ac:dyDescent="0.25">
      <c r="A1412" s="50">
        <v>1411</v>
      </c>
      <c r="B1412" s="51">
        <v>37896</v>
      </c>
      <c r="C1412" s="51">
        <v>37896</v>
      </c>
      <c r="D1412" s="51">
        <v>10.6</v>
      </c>
      <c r="E1412" s="50" t="s">
        <v>167</v>
      </c>
      <c r="F1412" s="50" t="s">
        <v>182</v>
      </c>
      <c r="G1412" s="50" t="s">
        <v>523</v>
      </c>
      <c r="H1412" s="52">
        <v>41852</v>
      </c>
      <c r="I1412" s="50" t="s">
        <v>61</v>
      </c>
      <c r="J1412" s="50" t="s">
        <v>6</v>
      </c>
      <c r="K1412" s="50" t="s">
        <v>36</v>
      </c>
      <c r="L1412" s="51">
        <v>3003.6825349300002</v>
      </c>
      <c r="M1412" s="51">
        <v>449563.375482</v>
      </c>
      <c r="N1412" s="51">
        <v>10.320596275</v>
      </c>
      <c r="O1412" s="51">
        <v>10.320596275</v>
      </c>
    </row>
    <row r="1413" spans="1:15" x14ac:dyDescent="0.25">
      <c r="A1413" s="50">
        <v>1412</v>
      </c>
      <c r="B1413" s="51">
        <v>37897</v>
      </c>
      <c r="C1413" s="51">
        <v>37897</v>
      </c>
      <c r="D1413" s="51">
        <v>11.29</v>
      </c>
      <c r="E1413" s="50" t="s">
        <v>167</v>
      </c>
      <c r="F1413" s="50" t="s">
        <v>182</v>
      </c>
      <c r="G1413" s="50" t="s">
        <v>523</v>
      </c>
      <c r="H1413" s="52">
        <v>41852</v>
      </c>
      <c r="I1413" s="50" t="s">
        <v>61</v>
      </c>
      <c r="J1413" s="50" t="s">
        <v>6</v>
      </c>
      <c r="K1413" s="50" t="s">
        <v>36</v>
      </c>
      <c r="L1413" s="51">
        <v>3957.9776816200001</v>
      </c>
      <c r="M1413" s="51">
        <v>492948.68486899999</v>
      </c>
      <c r="N1413" s="51">
        <v>11.3165899144</v>
      </c>
      <c r="O1413" s="51">
        <v>11.29</v>
      </c>
    </row>
    <row r="1414" spans="1:15" x14ac:dyDescent="0.25">
      <c r="A1414" s="50">
        <v>1413</v>
      </c>
      <c r="B1414" s="51">
        <v>37900</v>
      </c>
      <c r="C1414" s="51">
        <v>37900</v>
      </c>
      <c r="D1414" s="51">
        <v>102.82</v>
      </c>
      <c r="E1414" s="50" t="s">
        <v>134</v>
      </c>
      <c r="F1414" s="50" t="s">
        <v>182</v>
      </c>
      <c r="G1414" s="50" t="s">
        <v>524</v>
      </c>
      <c r="H1414" s="52">
        <v>41857</v>
      </c>
      <c r="I1414" s="50" t="s">
        <v>61</v>
      </c>
      <c r="J1414" s="50" t="s">
        <v>62</v>
      </c>
      <c r="K1414" s="50" t="s">
        <v>36</v>
      </c>
      <c r="L1414" s="51">
        <v>14296.246777599999</v>
      </c>
      <c r="M1414" s="51">
        <v>7885295.8628200004</v>
      </c>
      <c r="N1414" s="51">
        <v>181.02220854199999</v>
      </c>
      <c r="O1414" s="51">
        <v>102.82</v>
      </c>
    </row>
    <row r="1415" spans="1:15" x14ac:dyDescent="0.25">
      <c r="A1415" s="50">
        <v>1414</v>
      </c>
      <c r="B1415" s="51">
        <v>38001</v>
      </c>
      <c r="C1415" s="51">
        <v>38001</v>
      </c>
      <c r="D1415" s="51">
        <v>4.93</v>
      </c>
      <c r="E1415" s="50" t="s">
        <v>167</v>
      </c>
      <c r="F1415" s="50" t="s">
        <v>350</v>
      </c>
      <c r="G1415" s="50" t="s">
        <v>267</v>
      </c>
      <c r="H1415" s="52">
        <v>41857</v>
      </c>
      <c r="I1415" s="50" t="s">
        <v>61</v>
      </c>
      <c r="J1415" s="50" t="s">
        <v>6</v>
      </c>
      <c r="K1415" s="50" t="s">
        <v>36</v>
      </c>
      <c r="L1415" s="51">
        <v>1973.16928229</v>
      </c>
      <c r="M1415" s="51">
        <v>214967.53715700001</v>
      </c>
      <c r="N1415" s="51">
        <v>4.9349953404500004</v>
      </c>
      <c r="O1415" s="51">
        <v>4.93</v>
      </c>
    </row>
    <row r="1416" spans="1:15" x14ac:dyDescent="0.25">
      <c r="A1416" s="50">
        <v>1415</v>
      </c>
      <c r="B1416" s="51">
        <v>38002</v>
      </c>
      <c r="C1416" s="51">
        <v>38002</v>
      </c>
      <c r="D1416" s="51">
        <v>1121.4000000000001</v>
      </c>
      <c r="E1416" s="50" t="s">
        <v>167</v>
      </c>
      <c r="F1416" s="50" t="s">
        <v>182</v>
      </c>
      <c r="G1416" s="50" t="s">
        <v>267</v>
      </c>
      <c r="H1416" s="52">
        <v>41876</v>
      </c>
      <c r="I1416" s="50" t="s">
        <v>61</v>
      </c>
      <c r="J1416" s="50" t="s">
        <v>6</v>
      </c>
      <c r="K1416" s="50" t="s">
        <v>36</v>
      </c>
      <c r="L1416" s="51">
        <v>71350.050717699996</v>
      </c>
      <c r="M1416" s="51">
        <v>42023230.6206</v>
      </c>
      <c r="N1416" s="51">
        <v>964.72448838399998</v>
      </c>
      <c r="O1416" s="51">
        <v>964.72448838399998</v>
      </c>
    </row>
    <row r="1417" spans="1:15" x14ac:dyDescent="0.25">
      <c r="A1417" s="50">
        <v>1416</v>
      </c>
      <c r="B1417" s="51">
        <v>38003</v>
      </c>
      <c r="C1417" s="51">
        <v>38003</v>
      </c>
      <c r="D1417" s="51">
        <v>1163.24</v>
      </c>
      <c r="E1417" s="50" t="s">
        <v>167</v>
      </c>
      <c r="F1417" s="50" t="s">
        <v>182</v>
      </c>
      <c r="G1417" s="50" t="s">
        <v>267</v>
      </c>
      <c r="H1417" s="52">
        <v>41879</v>
      </c>
      <c r="I1417" s="50" t="s">
        <v>61</v>
      </c>
      <c r="J1417" s="50" t="s">
        <v>6</v>
      </c>
      <c r="K1417" s="50" t="s">
        <v>36</v>
      </c>
      <c r="L1417" s="51">
        <v>140207.845439</v>
      </c>
      <c r="M1417" s="51">
        <v>58439249.333499998</v>
      </c>
      <c r="N1417" s="51">
        <v>1341.5859295499999</v>
      </c>
      <c r="O1417" s="51">
        <v>1163.24</v>
      </c>
    </row>
    <row r="1418" spans="1:15" x14ac:dyDescent="0.25">
      <c r="A1418" s="50">
        <v>1417</v>
      </c>
      <c r="B1418" s="51">
        <v>38005</v>
      </c>
      <c r="C1418" s="51">
        <v>38005</v>
      </c>
      <c r="D1418" s="51">
        <v>4.46</v>
      </c>
      <c r="E1418" s="50" t="s">
        <v>167</v>
      </c>
      <c r="F1418" s="50" t="s">
        <v>182</v>
      </c>
      <c r="G1418" s="50" t="s">
        <v>267</v>
      </c>
      <c r="H1418" s="52">
        <v>41851</v>
      </c>
      <c r="I1418" s="50" t="s">
        <v>61</v>
      </c>
      <c r="J1418" s="50" t="s">
        <v>6</v>
      </c>
      <c r="K1418" s="50" t="s">
        <v>36</v>
      </c>
      <c r="L1418" s="51">
        <v>1882.59425586</v>
      </c>
      <c r="M1418" s="51">
        <v>194671.63292900001</v>
      </c>
      <c r="N1418" s="51">
        <v>4.4690636275799998</v>
      </c>
      <c r="O1418" s="51">
        <v>4.46</v>
      </c>
    </row>
    <row r="1419" spans="1:15" x14ac:dyDescent="0.25">
      <c r="A1419" s="50">
        <v>1418</v>
      </c>
      <c r="B1419" s="51">
        <v>38006</v>
      </c>
      <c r="C1419" s="51">
        <v>38006</v>
      </c>
      <c r="D1419" s="51">
        <v>32.69</v>
      </c>
      <c r="E1419" s="50" t="s">
        <v>167</v>
      </c>
      <c r="F1419" s="50" t="s">
        <v>182</v>
      </c>
      <c r="G1419" s="50" t="s">
        <v>267</v>
      </c>
      <c r="H1419" s="52">
        <v>41851</v>
      </c>
      <c r="I1419" s="50" t="s">
        <v>61</v>
      </c>
      <c r="J1419" s="50" t="s">
        <v>6</v>
      </c>
      <c r="K1419" s="50" t="s">
        <v>36</v>
      </c>
      <c r="L1419" s="51">
        <v>8504.1224521999993</v>
      </c>
      <c r="M1419" s="51">
        <v>1426826.26275</v>
      </c>
      <c r="N1419" s="51">
        <v>32.755554868499999</v>
      </c>
      <c r="O1419" s="51">
        <v>32.69</v>
      </c>
    </row>
    <row r="1420" spans="1:15" x14ac:dyDescent="0.25">
      <c r="A1420" s="50">
        <v>1419</v>
      </c>
      <c r="B1420" s="51">
        <v>38007</v>
      </c>
      <c r="C1420" s="51">
        <v>38007</v>
      </c>
      <c r="D1420" s="51">
        <v>47.75</v>
      </c>
      <c r="E1420" s="50" t="s">
        <v>167</v>
      </c>
      <c r="F1420" s="50" t="s">
        <v>182</v>
      </c>
      <c r="G1420" s="50" t="s">
        <v>267</v>
      </c>
      <c r="H1420" s="52">
        <v>41851</v>
      </c>
      <c r="I1420" s="50" t="s">
        <v>61</v>
      </c>
      <c r="J1420" s="50" t="s">
        <v>6</v>
      </c>
      <c r="K1420" s="50" t="s">
        <v>36</v>
      </c>
      <c r="L1420" s="51">
        <v>8348.8623131500008</v>
      </c>
      <c r="M1420" s="51">
        <v>2084988.8949899999</v>
      </c>
      <c r="N1420" s="51">
        <v>47.8649502978</v>
      </c>
      <c r="O1420" s="51">
        <v>47.75</v>
      </c>
    </row>
    <row r="1421" spans="1:15" x14ac:dyDescent="0.25">
      <c r="A1421" s="50">
        <v>1420</v>
      </c>
      <c r="B1421" s="51">
        <v>38008</v>
      </c>
      <c r="C1421" s="51">
        <v>38008</v>
      </c>
      <c r="D1421" s="51">
        <v>57.42</v>
      </c>
      <c r="E1421" s="50" t="s">
        <v>167</v>
      </c>
      <c r="F1421" s="50" t="s">
        <v>182</v>
      </c>
      <c r="G1421" s="50" t="s">
        <v>267</v>
      </c>
      <c r="H1421" s="52">
        <v>41851</v>
      </c>
      <c r="I1421" s="50" t="s">
        <v>61</v>
      </c>
      <c r="J1421" s="50" t="s">
        <v>6</v>
      </c>
      <c r="K1421" s="50" t="s">
        <v>36</v>
      </c>
      <c r="L1421" s="51">
        <v>8403.1992549099996</v>
      </c>
      <c r="M1421" s="51">
        <v>2523186.09809</v>
      </c>
      <c r="N1421" s="51">
        <v>57.924614115399997</v>
      </c>
      <c r="O1421" s="51">
        <v>57.42</v>
      </c>
    </row>
    <row r="1422" spans="1:15" x14ac:dyDescent="0.25">
      <c r="A1422" s="50">
        <v>1421</v>
      </c>
      <c r="B1422" s="51">
        <v>38009</v>
      </c>
      <c r="C1422" s="51">
        <v>38009</v>
      </c>
      <c r="D1422" s="51">
        <v>35.85</v>
      </c>
      <c r="E1422" s="50" t="s">
        <v>167</v>
      </c>
      <c r="F1422" s="50" t="s">
        <v>182</v>
      </c>
      <c r="G1422" s="50" t="s">
        <v>267</v>
      </c>
      <c r="H1422" s="52">
        <v>41851</v>
      </c>
      <c r="I1422" s="50" t="s">
        <v>61</v>
      </c>
      <c r="J1422" s="50" t="s">
        <v>6</v>
      </c>
      <c r="K1422" s="50" t="s">
        <v>36</v>
      </c>
      <c r="L1422" s="51">
        <v>6906.84448488</v>
      </c>
      <c r="M1422" s="51">
        <v>1565242.84241</v>
      </c>
      <c r="N1422" s="51">
        <v>35.933175009199999</v>
      </c>
      <c r="O1422" s="51">
        <v>35.85</v>
      </c>
    </row>
    <row r="1423" spans="1:15" x14ac:dyDescent="0.25">
      <c r="A1423" s="50">
        <v>1422</v>
      </c>
      <c r="B1423" s="51">
        <v>38010</v>
      </c>
      <c r="C1423" s="51">
        <v>38010</v>
      </c>
      <c r="D1423" s="51">
        <v>41.7</v>
      </c>
      <c r="E1423" s="50" t="s">
        <v>167</v>
      </c>
      <c r="F1423" s="50" t="s">
        <v>182</v>
      </c>
      <c r="G1423" s="50" t="s">
        <v>267</v>
      </c>
      <c r="H1423" s="52">
        <v>41851</v>
      </c>
      <c r="I1423" s="50" t="s">
        <v>61</v>
      </c>
      <c r="J1423" s="50" t="s">
        <v>6</v>
      </c>
      <c r="K1423" s="50" t="s">
        <v>36</v>
      </c>
      <c r="L1423" s="51">
        <v>7863.8870076200001</v>
      </c>
      <c r="M1423" s="51">
        <v>1819894.57589</v>
      </c>
      <c r="N1423" s="51">
        <v>41.779197784300003</v>
      </c>
      <c r="O1423" s="51">
        <v>41.7</v>
      </c>
    </row>
    <row r="1424" spans="1:15" x14ac:dyDescent="0.25">
      <c r="A1424" s="50">
        <v>1423</v>
      </c>
      <c r="B1424" s="51">
        <v>38012</v>
      </c>
      <c r="C1424" s="51">
        <v>38012</v>
      </c>
      <c r="D1424" s="51">
        <v>11.06</v>
      </c>
      <c r="E1424" s="50" t="s">
        <v>167</v>
      </c>
      <c r="F1424" s="50" t="s">
        <v>182</v>
      </c>
      <c r="G1424" s="50" t="s">
        <v>267</v>
      </c>
      <c r="H1424" s="52">
        <v>41851</v>
      </c>
      <c r="I1424" s="50" t="s">
        <v>61</v>
      </c>
      <c r="J1424" s="50" t="s">
        <v>6</v>
      </c>
      <c r="K1424" s="50" t="s">
        <v>36</v>
      </c>
      <c r="L1424" s="51">
        <v>3599.3842197399999</v>
      </c>
      <c r="M1424" s="51">
        <v>482461.472824</v>
      </c>
      <c r="N1424" s="51">
        <v>11.0758356905</v>
      </c>
      <c r="O1424" s="51">
        <v>11.06</v>
      </c>
    </row>
    <row r="1425" spans="1:15" x14ac:dyDescent="0.25">
      <c r="A1425" s="50">
        <v>1424</v>
      </c>
      <c r="B1425" s="51">
        <v>38015</v>
      </c>
      <c r="C1425" s="51">
        <v>38015</v>
      </c>
      <c r="D1425" s="51">
        <v>349.03</v>
      </c>
      <c r="E1425" s="50" t="s">
        <v>167</v>
      </c>
      <c r="F1425" s="50" t="s">
        <v>182</v>
      </c>
      <c r="G1425" s="50" t="s">
        <v>267</v>
      </c>
      <c r="H1425" s="52">
        <v>41851</v>
      </c>
      <c r="I1425" s="50" t="s">
        <v>61</v>
      </c>
      <c r="J1425" s="50" t="s">
        <v>6</v>
      </c>
      <c r="K1425" s="50" t="s">
        <v>36</v>
      </c>
      <c r="L1425" s="51">
        <v>51027.403380399999</v>
      </c>
      <c r="M1425" s="51">
        <v>17516586.3539</v>
      </c>
      <c r="N1425" s="51">
        <v>402.12709872400001</v>
      </c>
      <c r="O1425" s="51">
        <v>349.03</v>
      </c>
    </row>
    <row r="1426" spans="1:15" x14ac:dyDescent="0.25">
      <c r="A1426" s="50">
        <v>1425</v>
      </c>
      <c r="B1426" s="51">
        <v>38016</v>
      </c>
      <c r="C1426" s="51">
        <v>38016</v>
      </c>
      <c r="D1426" s="51">
        <v>74.38</v>
      </c>
      <c r="E1426" s="50" t="s">
        <v>167</v>
      </c>
      <c r="F1426" s="50" t="s">
        <v>182</v>
      </c>
      <c r="G1426" s="50" t="s">
        <v>267</v>
      </c>
      <c r="H1426" s="52">
        <v>41851</v>
      </c>
      <c r="I1426" s="50" t="s">
        <v>61</v>
      </c>
      <c r="J1426" s="50" t="s">
        <v>6</v>
      </c>
      <c r="K1426" s="50" t="s">
        <v>36</v>
      </c>
      <c r="L1426" s="51">
        <v>14273.593753200001</v>
      </c>
      <c r="M1426" s="51">
        <v>3308517.9415600002</v>
      </c>
      <c r="N1426" s="51">
        <v>75.953424602200002</v>
      </c>
      <c r="O1426" s="51">
        <v>74.38</v>
      </c>
    </row>
    <row r="1427" spans="1:15" x14ac:dyDescent="0.25">
      <c r="A1427" s="50">
        <v>1426</v>
      </c>
      <c r="B1427" s="51">
        <v>38017</v>
      </c>
      <c r="C1427" s="51">
        <v>38017</v>
      </c>
      <c r="D1427" s="51">
        <v>10.75</v>
      </c>
      <c r="E1427" s="50" t="s">
        <v>167</v>
      </c>
      <c r="F1427" s="50" t="s">
        <v>182</v>
      </c>
      <c r="G1427" s="50" t="s">
        <v>267</v>
      </c>
      <c r="H1427" s="52">
        <v>41851</v>
      </c>
      <c r="I1427" s="50" t="s">
        <v>61</v>
      </c>
      <c r="J1427" s="50" t="s">
        <v>6</v>
      </c>
      <c r="K1427" s="50" t="s">
        <v>36</v>
      </c>
      <c r="L1427" s="51">
        <v>3877.89641308</v>
      </c>
      <c r="M1427" s="51">
        <v>469281.73876199999</v>
      </c>
      <c r="N1427" s="51">
        <v>10.7732694191</v>
      </c>
      <c r="O1427" s="51">
        <v>10.75</v>
      </c>
    </row>
    <row r="1428" spans="1:15" x14ac:dyDescent="0.25">
      <c r="A1428" s="50">
        <v>1427</v>
      </c>
      <c r="B1428" s="51">
        <v>38018</v>
      </c>
      <c r="C1428" s="51">
        <v>38018</v>
      </c>
      <c r="D1428" s="51">
        <v>19.64</v>
      </c>
      <c r="E1428" s="50" t="s">
        <v>167</v>
      </c>
      <c r="F1428" s="50" t="s">
        <v>182</v>
      </c>
      <c r="G1428" s="50" t="s">
        <v>267</v>
      </c>
      <c r="H1428" s="52">
        <v>41851</v>
      </c>
      <c r="I1428" s="50" t="s">
        <v>61</v>
      </c>
      <c r="J1428" s="50" t="s">
        <v>6</v>
      </c>
      <c r="K1428" s="50" t="s">
        <v>36</v>
      </c>
      <c r="L1428" s="51">
        <v>3928.8460212999998</v>
      </c>
      <c r="M1428" s="51">
        <v>645576.84891900001</v>
      </c>
      <c r="N1428" s="51">
        <v>14.820464445200001</v>
      </c>
      <c r="O1428" s="51">
        <v>14.820464445200001</v>
      </c>
    </row>
    <row r="1429" spans="1:15" x14ac:dyDescent="0.25">
      <c r="A1429" s="50">
        <v>1428</v>
      </c>
      <c r="B1429" s="51">
        <v>38019</v>
      </c>
      <c r="C1429" s="51">
        <v>38019</v>
      </c>
      <c r="D1429" s="51">
        <v>9.5500000000000007</v>
      </c>
      <c r="E1429" s="50" t="s">
        <v>167</v>
      </c>
      <c r="F1429" s="50" t="s">
        <v>182</v>
      </c>
      <c r="G1429" s="50" t="s">
        <v>267</v>
      </c>
      <c r="H1429" s="52">
        <v>41851</v>
      </c>
      <c r="I1429" s="50" t="s">
        <v>61</v>
      </c>
      <c r="J1429" s="50" t="s">
        <v>6</v>
      </c>
      <c r="K1429" s="50" t="s">
        <v>36</v>
      </c>
      <c r="L1429" s="51">
        <v>1957.3963922999999</v>
      </c>
      <c r="M1429" s="51">
        <v>206765.25661800001</v>
      </c>
      <c r="N1429" s="51">
        <v>4.7466961359299997</v>
      </c>
      <c r="O1429" s="51">
        <v>4.7466961359299997</v>
      </c>
    </row>
    <row r="1430" spans="1:15" x14ac:dyDescent="0.25">
      <c r="A1430" s="50">
        <v>1429</v>
      </c>
      <c r="B1430" s="51">
        <v>38020</v>
      </c>
      <c r="C1430" s="51">
        <v>38020</v>
      </c>
      <c r="D1430" s="51">
        <v>70.61</v>
      </c>
      <c r="E1430" s="50" t="s">
        <v>167</v>
      </c>
      <c r="F1430" s="50" t="s">
        <v>182</v>
      </c>
      <c r="G1430" s="50" t="s">
        <v>267</v>
      </c>
      <c r="H1430" s="52">
        <v>41851</v>
      </c>
      <c r="I1430" s="50" t="s">
        <v>61</v>
      </c>
      <c r="J1430" s="50" t="s">
        <v>6</v>
      </c>
      <c r="K1430" s="50" t="s">
        <v>36</v>
      </c>
      <c r="L1430" s="51">
        <v>9357.0744555099991</v>
      </c>
      <c r="M1430" s="51">
        <v>3080762.0040000002</v>
      </c>
      <c r="N1430" s="51">
        <v>70.724846811099994</v>
      </c>
      <c r="O1430" s="51">
        <v>70.61</v>
      </c>
    </row>
    <row r="1431" spans="1:15" x14ac:dyDescent="0.25">
      <c r="A1431" s="50">
        <v>1430</v>
      </c>
      <c r="B1431" s="51">
        <v>38021</v>
      </c>
      <c r="C1431" s="51">
        <v>38021</v>
      </c>
      <c r="D1431" s="51">
        <v>46.98</v>
      </c>
      <c r="E1431" s="50" t="s">
        <v>167</v>
      </c>
      <c r="F1431" s="50" t="s">
        <v>182</v>
      </c>
      <c r="G1431" s="50" t="s">
        <v>267</v>
      </c>
      <c r="H1431" s="52">
        <v>41851</v>
      </c>
      <c r="I1431" s="50" t="s">
        <v>61</v>
      </c>
      <c r="J1431" s="50" t="s">
        <v>6</v>
      </c>
      <c r="K1431" s="50" t="s">
        <v>36</v>
      </c>
      <c r="L1431" s="51">
        <v>7709.75020709</v>
      </c>
      <c r="M1431" s="51">
        <v>2050464.0428299999</v>
      </c>
      <c r="N1431" s="51">
        <v>47.072365581</v>
      </c>
      <c r="O1431" s="51">
        <v>46.98</v>
      </c>
    </row>
    <row r="1432" spans="1:15" x14ac:dyDescent="0.25">
      <c r="A1432" s="50">
        <v>1431</v>
      </c>
      <c r="B1432" s="51">
        <v>38022</v>
      </c>
      <c r="C1432" s="51">
        <v>38022</v>
      </c>
      <c r="D1432" s="51">
        <v>9.6199999999999992</v>
      </c>
      <c r="E1432" s="50" t="s">
        <v>167</v>
      </c>
      <c r="F1432" s="50" t="s">
        <v>182</v>
      </c>
      <c r="G1432" s="50" t="s">
        <v>267</v>
      </c>
      <c r="H1432" s="52">
        <v>41851</v>
      </c>
      <c r="I1432" s="50" t="s">
        <v>61</v>
      </c>
      <c r="J1432" s="50" t="s">
        <v>6</v>
      </c>
      <c r="K1432" s="50" t="s">
        <v>36</v>
      </c>
      <c r="L1432" s="51">
        <v>7464.8765326100001</v>
      </c>
      <c r="M1432" s="51">
        <v>1870691.95729</v>
      </c>
      <c r="N1432" s="51">
        <v>42.945349864100002</v>
      </c>
      <c r="O1432" s="51">
        <v>9.6199999999999992</v>
      </c>
    </row>
    <row r="1433" spans="1:15" x14ac:dyDescent="0.25">
      <c r="A1433" s="50">
        <v>1432</v>
      </c>
      <c r="B1433" s="51">
        <v>38023</v>
      </c>
      <c r="C1433" s="51">
        <v>38023</v>
      </c>
      <c r="D1433" s="51">
        <v>19.2</v>
      </c>
      <c r="E1433" s="50" t="s">
        <v>167</v>
      </c>
      <c r="F1433" s="50" t="s">
        <v>182</v>
      </c>
      <c r="G1433" s="50" t="s">
        <v>267</v>
      </c>
      <c r="H1433" s="52">
        <v>41851</v>
      </c>
      <c r="I1433" s="50" t="s">
        <v>61</v>
      </c>
      <c r="J1433" s="50" t="s">
        <v>6</v>
      </c>
      <c r="K1433" s="50" t="s">
        <v>36</v>
      </c>
      <c r="L1433" s="51">
        <v>3889.3788511799999</v>
      </c>
      <c r="M1433" s="51">
        <v>837869.28795200004</v>
      </c>
      <c r="N1433" s="51">
        <v>19.234909078000001</v>
      </c>
      <c r="O1433" s="51">
        <v>19.2</v>
      </c>
    </row>
    <row r="1434" spans="1:15" x14ac:dyDescent="0.25">
      <c r="A1434" s="50">
        <v>1433</v>
      </c>
      <c r="B1434" s="51">
        <v>38024</v>
      </c>
      <c r="C1434" s="51">
        <v>38024</v>
      </c>
      <c r="D1434" s="51">
        <v>35.909999999999997</v>
      </c>
      <c r="E1434" s="50" t="s">
        <v>167</v>
      </c>
      <c r="F1434" s="50" t="s">
        <v>182</v>
      </c>
      <c r="G1434" s="50" t="s">
        <v>267</v>
      </c>
      <c r="H1434" s="52">
        <v>41851</v>
      </c>
      <c r="I1434" s="50" t="s">
        <v>61</v>
      </c>
      <c r="J1434" s="50" t="s">
        <v>6</v>
      </c>
      <c r="K1434" s="50" t="s">
        <v>36</v>
      </c>
      <c r="L1434" s="51">
        <v>5491.9879455099999</v>
      </c>
      <c r="M1434" s="51">
        <v>1568326.6675199999</v>
      </c>
      <c r="N1434" s="51">
        <v>36.003970175600003</v>
      </c>
      <c r="O1434" s="51">
        <v>35.909999999999997</v>
      </c>
    </row>
    <row r="1435" spans="1:15" x14ac:dyDescent="0.25">
      <c r="A1435" s="50">
        <v>1434</v>
      </c>
      <c r="B1435" s="51">
        <v>38025</v>
      </c>
      <c r="C1435" s="51">
        <v>38025</v>
      </c>
      <c r="D1435" s="51">
        <v>19.510000000000002</v>
      </c>
      <c r="E1435" s="50" t="s">
        <v>167</v>
      </c>
      <c r="F1435" s="50" t="s">
        <v>182</v>
      </c>
      <c r="G1435" s="50" t="s">
        <v>267</v>
      </c>
      <c r="H1435" s="52">
        <v>41851</v>
      </c>
      <c r="I1435" s="50" t="s">
        <v>61</v>
      </c>
      <c r="J1435" s="50" t="s">
        <v>6</v>
      </c>
      <c r="K1435" s="50" t="s">
        <v>36</v>
      </c>
      <c r="L1435" s="51">
        <v>3944.6736387000001</v>
      </c>
      <c r="M1435" s="51">
        <v>851413.21348899999</v>
      </c>
      <c r="N1435" s="51">
        <v>19.545836068700002</v>
      </c>
      <c r="O1435" s="51">
        <v>19.510000000000002</v>
      </c>
    </row>
    <row r="1436" spans="1:15" x14ac:dyDescent="0.25">
      <c r="A1436" s="50">
        <v>1435</v>
      </c>
      <c r="B1436" s="51">
        <v>38026</v>
      </c>
      <c r="C1436" s="51">
        <v>38026</v>
      </c>
      <c r="D1436" s="51">
        <v>168.07</v>
      </c>
      <c r="E1436" s="50" t="s">
        <v>167</v>
      </c>
      <c r="F1436" s="50" t="s">
        <v>182</v>
      </c>
      <c r="G1436" s="50" t="s">
        <v>267</v>
      </c>
      <c r="H1436" s="52">
        <v>41851</v>
      </c>
      <c r="I1436" s="50" t="s">
        <v>61</v>
      </c>
      <c r="J1436" s="50" t="s">
        <v>6</v>
      </c>
      <c r="K1436" s="50" t="s">
        <v>36</v>
      </c>
      <c r="L1436" s="51">
        <v>17170.649142999999</v>
      </c>
      <c r="M1436" s="51">
        <v>7326074.14353</v>
      </c>
      <c r="N1436" s="51">
        <v>168.18419301899999</v>
      </c>
      <c r="O1436" s="51">
        <v>168.07</v>
      </c>
    </row>
    <row r="1437" spans="1:15" x14ac:dyDescent="0.25">
      <c r="A1437" s="50">
        <v>1436</v>
      </c>
      <c r="B1437" s="51">
        <v>38027</v>
      </c>
      <c r="C1437" s="51">
        <v>38027</v>
      </c>
      <c r="D1437" s="51">
        <v>9.6199999999999992</v>
      </c>
      <c r="E1437" s="50" t="s">
        <v>167</v>
      </c>
      <c r="F1437" s="50" t="s">
        <v>182</v>
      </c>
      <c r="G1437" s="50" t="s">
        <v>267</v>
      </c>
      <c r="H1437" s="52">
        <v>41851</v>
      </c>
      <c r="I1437" s="50" t="s">
        <v>61</v>
      </c>
      <c r="J1437" s="50" t="s">
        <v>6</v>
      </c>
      <c r="K1437" s="50" t="s">
        <v>36</v>
      </c>
      <c r="L1437" s="51">
        <v>2586.20410588</v>
      </c>
      <c r="M1437" s="51">
        <v>417726.42618200002</v>
      </c>
      <c r="N1437" s="51">
        <v>9.5897175641200008</v>
      </c>
      <c r="O1437" s="51">
        <v>9.5897175641200008</v>
      </c>
    </row>
    <row r="1438" spans="1:15" x14ac:dyDescent="0.25">
      <c r="A1438" s="50">
        <v>1437</v>
      </c>
      <c r="B1438" s="51">
        <v>38028</v>
      </c>
      <c r="C1438" s="51">
        <v>38028</v>
      </c>
      <c r="D1438" s="51">
        <v>18.45</v>
      </c>
      <c r="E1438" s="50" t="s">
        <v>167</v>
      </c>
      <c r="F1438" s="50" t="s">
        <v>182</v>
      </c>
      <c r="G1438" s="50" t="s">
        <v>267</v>
      </c>
      <c r="H1438" s="52">
        <v>41851</v>
      </c>
      <c r="I1438" s="50" t="s">
        <v>61</v>
      </c>
      <c r="J1438" s="50" t="s">
        <v>6</v>
      </c>
      <c r="K1438" s="50" t="s">
        <v>36</v>
      </c>
      <c r="L1438" s="51">
        <v>5175.0333825999996</v>
      </c>
      <c r="M1438" s="51">
        <v>795743.35363799997</v>
      </c>
      <c r="N1438" s="51">
        <v>18.267826827899999</v>
      </c>
      <c r="O1438" s="51">
        <v>18.267826827899999</v>
      </c>
    </row>
    <row r="1439" spans="1:15" x14ac:dyDescent="0.25">
      <c r="A1439" s="50">
        <v>1438</v>
      </c>
      <c r="B1439" s="51">
        <v>38030</v>
      </c>
      <c r="C1439" s="51">
        <v>38030</v>
      </c>
      <c r="D1439" s="51">
        <v>128.91</v>
      </c>
      <c r="E1439" s="50" t="s">
        <v>167</v>
      </c>
      <c r="F1439" s="50" t="s">
        <v>182</v>
      </c>
      <c r="G1439" s="50" t="s">
        <v>267</v>
      </c>
      <c r="H1439" s="52">
        <v>41851</v>
      </c>
      <c r="I1439" s="50" t="s">
        <v>61</v>
      </c>
      <c r="J1439" s="50" t="s">
        <v>6</v>
      </c>
      <c r="K1439" s="50" t="s">
        <v>36</v>
      </c>
      <c r="L1439" s="51">
        <v>5002.1768483699998</v>
      </c>
      <c r="M1439" s="51">
        <v>1223856.23058</v>
      </c>
      <c r="N1439" s="51">
        <v>28.0959854458</v>
      </c>
      <c r="O1439" s="51">
        <v>28.0959854458</v>
      </c>
    </row>
    <row r="1440" spans="1:15" x14ac:dyDescent="0.25">
      <c r="A1440" s="50">
        <v>1439</v>
      </c>
      <c r="B1440" s="51">
        <v>38033</v>
      </c>
      <c r="C1440" s="51">
        <v>38033</v>
      </c>
      <c r="D1440" s="51">
        <v>18.72</v>
      </c>
      <c r="E1440" s="50" t="s">
        <v>167</v>
      </c>
      <c r="F1440" s="50" t="s">
        <v>350</v>
      </c>
      <c r="G1440" s="50" t="s">
        <v>267</v>
      </c>
      <c r="H1440" s="52">
        <v>41856</v>
      </c>
      <c r="I1440" s="50" t="s">
        <v>61</v>
      </c>
      <c r="J1440" s="50" t="s">
        <v>6</v>
      </c>
      <c r="K1440" s="50" t="s">
        <v>36</v>
      </c>
      <c r="L1440" s="51">
        <v>3844.72643281</v>
      </c>
      <c r="M1440" s="51">
        <v>817062.19943699997</v>
      </c>
      <c r="N1440" s="51">
        <v>18.757242141799999</v>
      </c>
      <c r="O1440" s="51">
        <v>18.72</v>
      </c>
    </row>
    <row r="1441" spans="1:15" x14ac:dyDescent="0.25">
      <c r="A1441" s="50">
        <v>1440</v>
      </c>
      <c r="B1441" s="51">
        <v>38037</v>
      </c>
      <c r="C1441" s="51">
        <v>38037</v>
      </c>
      <c r="D1441" s="51">
        <v>10.039999999999999</v>
      </c>
      <c r="E1441" s="50" t="s">
        <v>167</v>
      </c>
      <c r="F1441" s="50" t="s">
        <v>350</v>
      </c>
      <c r="G1441" s="50" t="s">
        <v>267</v>
      </c>
      <c r="H1441" s="52">
        <v>41856</v>
      </c>
      <c r="I1441" s="50" t="s">
        <v>61</v>
      </c>
      <c r="J1441" s="50" t="s">
        <v>6</v>
      </c>
      <c r="K1441" s="50" t="s">
        <v>36</v>
      </c>
      <c r="L1441" s="51">
        <v>1951.4406443</v>
      </c>
      <c r="M1441" s="51">
        <v>211172.50573199999</v>
      </c>
      <c r="N1441" s="51">
        <v>4.8478730584100003</v>
      </c>
      <c r="O1441" s="51">
        <v>4.8478730584100003</v>
      </c>
    </row>
    <row r="1442" spans="1:15" x14ac:dyDescent="0.25">
      <c r="A1442" s="50">
        <v>1441</v>
      </c>
      <c r="B1442" s="51">
        <v>38038</v>
      </c>
      <c r="C1442" s="51">
        <v>38038</v>
      </c>
      <c r="D1442" s="51">
        <v>156.12</v>
      </c>
      <c r="E1442" s="50" t="s">
        <v>167</v>
      </c>
      <c r="F1442" s="50" t="s">
        <v>350</v>
      </c>
      <c r="G1442" s="50" t="s">
        <v>267</v>
      </c>
      <c r="H1442" s="52">
        <v>41856</v>
      </c>
      <c r="I1442" s="50" t="s">
        <v>61</v>
      </c>
      <c r="J1442" s="50" t="s">
        <v>6</v>
      </c>
      <c r="K1442" s="50" t="s">
        <v>36</v>
      </c>
      <c r="L1442" s="51">
        <v>15574.615974599999</v>
      </c>
      <c r="M1442" s="51">
        <v>7161611.76504</v>
      </c>
      <c r="N1442" s="51">
        <v>164.40864122100001</v>
      </c>
      <c r="O1442" s="51">
        <v>156.12</v>
      </c>
    </row>
    <row r="1443" spans="1:15" x14ac:dyDescent="0.25">
      <c r="A1443" s="50">
        <v>1442</v>
      </c>
      <c r="B1443" s="51">
        <v>38039</v>
      </c>
      <c r="C1443" s="51">
        <v>38039</v>
      </c>
      <c r="D1443" s="51">
        <v>29.59</v>
      </c>
      <c r="E1443" s="50" t="s">
        <v>167</v>
      </c>
      <c r="F1443" s="50" t="s">
        <v>350</v>
      </c>
      <c r="G1443" s="50" t="s">
        <v>267</v>
      </c>
      <c r="H1443" s="52">
        <v>41856</v>
      </c>
      <c r="I1443" s="50" t="s">
        <v>61</v>
      </c>
      <c r="J1443" s="50" t="s">
        <v>6</v>
      </c>
      <c r="K1443" s="50" t="s">
        <v>36</v>
      </c>
      <c r="L1443" s="51">
        <v>5273.0721299699999</v>
      </c>
      <c r="M1443" s="51">
        <v>1291281.1284</v>
      </c>
      <c r="N1443" s="51">
        <v>29.643854305400001</v>
      </c>
      <c r="O1443" s="51">
        <v>29.59</v>
      </c>
    </row>
    <row r="1444" spans="1:15" x14ac:dyDescent="0.25">
      <c r="A1444" s="50">
        <v>1443</v>
      </c>
      <c r="B1444" s="51">
        <v>38040</v>
      </c>
      <c r="C1444" s="51">
        <v>38040</v>
      </c>
      <c r="D1444" s="51">
        <v>9.68</v>
      </c>
      <c r="E1444" s="50" t="s">
        <v>167</v>
      </c>
      <c r="F1444" s="50" t="s">
        <v>350</v>
      </c>
      <c r="G1444" s="50" t="s">
        <v>267</v>
      </c>
      <c r="H1444" s="52">
        <v>41856</v>
      </c>
      <c r="I1444" s="50" t="s">
        <v>61</v>
      </c>
      <c r="J1444" s="50" t="s">
        <v>6</v>
      </c>
      <c r="K1444" s="50" t="s">
        <v>36</v>
      </c>
      <c r="L1444" s="51">
        <v>2599.7034296400002</v>
      </c>
      <c r="M1444" s="51">
        <v>422296.10291299998</v>
      </c>
      <c r="N1444" s="51">
        <v>9.6946233265000004</v>
      </c>
      <c r="O1444" s="51">
        <v>9.68</v>
      </c>
    </row>
    <row r="1445" spans="1:15" x14ac:dyDescent="0.25">
      <c r="A1445" s="50">
        <v>1444</v>
      </c>
      <c r="B1445" s="51">
        <v>38042</v>
      </c>
      <c r="C1445" s="51">
        <v>38042</v>
      </c>
      <c r="D1445" s="51">
        <v>29.75</v>
      </c>
      <c r="E1445" s="50" t="s">
        <v>167</v>
      </c>
      <c r="F1445" s="50" t="s">
        <v>350</v>
      </c>
      <c r="G1445" s="50" t="s">
        <v>267</v>
      </c>
      <c r="H1445" s="52">
        <v>41856</v>
      </c>
      <c r="I1445" s="50" t="s">
        <v>61</v>
      </c>
      <c r="J1445" s="50" t="s">
        <v>6</v>
      </c>
      <c r="K1445" s="50" t="s">
        <v>36</v>
      </c>
      <c r="L1445" s="51">
        <v>5275.4724834500003</v>
      </c>
      <c r="M1445" s="51">
        <v>1298211.86246</v>
      </c>
      <c r="N1445" s="51">
        <v>29.8029627025</v>
      </c>
      <c r="O1445" s="51">
        <v>29.75</v>
      </c>
    </row>
    <row r="1446" spans="1:15" x14ac:dyDescent="0.25">
      <c r="A1446" s="50">
        <v>1445</v>
      </c>
      <c r="B1446" s="51">
        <v>38043</v>
      </c>
      <c r="C1446" s="51">
        <v>38043</v>
      </c>
      <c r="D1446" s="51">
        <v>13.53</v>
      </c>
      <c r="E1446" s="50" t="s">
        <v>167</v>
      </c>
      <c r="F1446" s="50" t="s">
        <v>350</v>
      </c>
      <c r="G1446" s="50" t="s">
        <v>267</v>
      </c>
      <c r="H1446" s="52">
        <v>41857</v>
      </c>
      <c r="I1446" s="50" t="s">
        <v>61</v>
      </c>
      <c r="J1446" s="50" t="s">
        <v>6</v>
      </c>
      <c r="K1446" s="50" t="s">
        <v>36</v>
      </c>
      <c r="L1446" s="51">
        <v>4734.0168779100004</v>
      </c>
      <c r="M1446" s="51">
        <v>590554.19390399999</v>
      </c>
      <c r="N1446" s="51">
        <v>13.557313042400001</v>
      </c>
      <c r="O1446" s="51">
        <v>13.53</v>
      </c>
    </row>
    <row r="1447" spans="1:15" x14ac:dyDescent="0.25">
      <c r="A1447" s="50">
        <v>1446</v>
      </c>
      <c r="B1447" s="51">
        <v>38047</v>
      </c>
      <c r="C1447" s="51">
        <v>38047</v>
      </c>
      <c r="D1447" s="51">
        <v>37.979999999999997</v>
      </c>
      <c r="E1447" s="50" t="s">
        <v>167</v>
      </c>
      <c r="F1447" s="50" t="s">
        <v>350</v>
      </c>
      <c r="G1447" s="50" t="s">
        <v>267</v>
      </c>
      <c r="H1447" s="52">
        <v>41857</v>
      </c>
      <c r="I1447" s="50" t="s">
        <v>61</v>
      </c>
      <c r="J1447" s="50" t="s">
        <v>6</v>
      </c>
      <c r="K1447" s="50" t="s">
        <v>36</v>
      </c>
      <c r="L1447" s="51">
        <v>1077.1580368</v>
      </c>
      <c r="M1447" s="51">
        <v>38167.749256700001</v>
      </c>
      <c r="N1447" s="51">
        <v>0.87621446116000001</v>
      </c>
      <c r="O1447" s="51">
        <v>0.87621446116000001</v>
      </c>
    </row>
    <row r="1448" spans="1:15" x14ac:dyDescent="0.25">
      <c r="A1448" s="50">
        <v>1447</v>
      </c>
      <c r="B1448" s="51">
        <v>38048</v>
      </c>
      <c r="C1448" s="51">
        <v>38048</v>
      </c>
      <c r="D1448" s="51">
        <v>93.1</v>
      </c>
      <c r="E1448" s="50" t="s">
        <v>167</v>
      </c>
      <c r="F1448" s="50" t="s">
        <v>350</v>
      </c>
      <c r="G1448" s="50" t="s">
        <v>267</v>
      </c>
      <c r="H1448" s="52">
        <v>41857</v>
      </c>
      <c r="I1448" s="50" t="s">
        <v>61</v>
      </c>
      <c r="J1448" s="50" t="s">
        <v>6</v>
      </c>
      <c r="K1448" s="50" t="s">
        <v>36</v>
      </c>
      <c r="L1448" s="51">
        <v>14177.6824079</v>
      </c>
      <c r="M1448" s="51">
        <v>4005551.32797</v>
      </c>
      <c r="N1448" s="51">
        <v>91.955173329199994</v>
      </c>
      <c r="O1448" s="51">
        <v>91.955173329199994</v>
      </c>
    </row>
    <row r="1449" spans="1:15" x14ac:dyDescent="0.25">
      <c r="A1449" s="50">
        <v>1448</v>
      </c>
      <c r="B1449" s="51">
        <v>38049</v>
      </c>
      <c r="C1449" s="51">
        <v>38049</v>
      </c>
      <c r="D1449" s="51">
        <v>9.41</v>
      </c>
      <c r="E1449" s="50" t="s">
        <v>167</v>
      </c>
      <c r="F1449" s="50" t="s">
        <v>350</v>
      </c>
      <c r="G1449" s="50" t="s">
        <v>267</v>
      </c>
      <c r="H1449" s="52">
        <v>41857</v>
      </c>
      <c r="I1449" s="50" t="s">
        <v>61</v>
      </c>
      <c r="J1449" s="50" t="s">
        <v>6</v>
      </c>
      <c r="K1449" s="50" t="s">
        <v>36</v>
      </c>
      <c r="L1449" s="51">
        <v>2611.4562428999998</v>
      </c>
      <c r="M1449" s="51">
        <v>410522.59603100002</v>
      </c>
      <c r="N1449" s="51">
        <v>9.4243397182400006</v>
      </c>
      <c r="O1449" s="51">
        <v>9.41</v>
      </c>
    </row>
    <row r="1450" spans="1:15" x14ac:dyDescent="0.25">
      <c r="A1450" s="50">
        <v>1449</v>
      </c>
      <c r="B1450" s="51">
        <v>38050</v>
      </c>
      <c r="C1450" s="51">
        <v>38050</v>
      </c>
      <c r="D1450" s="51">
        <v>14.55</v>
      </c>
      <c r="E1450" s="50" t="s">
        <v>167</v>
      </c>
      <c r="F1450" s="50" t="s">
        <v>350</v>
      </c>
      <c r="G1450" s="50" t="s">
        <v>267</v>
      </c>
      <c r="H1450" s="52">
        <v>41857</v>
      </c>
      <c r="I1450" s="50" t="s">
        <v>61</v>
      </c>
      <c r="J1450" s="50" t="s">
        <v>6</v>
      </c>
      <c r="K1450" s="50" t="s">
        <v>36</v>
      </c>
      <c r="L1450" s="51">
        <v>3536.85657326</v>
      </c>
      <c r="M1450" s="51">
        <v>634912.22186799999</v>
      </c>
      <c r="N1450" s="51">
        <v>14.5756373169</v>
      </c>
      <c r="O1450" s="51">
        <v>14.55</v>
      </c>
    </row>
    <row r="1451" spans="1:15" x14ac:dyDescent="0.25">
      <c r="A1451" s="50">
        <v>1450</v>
      </c>
      <c r="B1451" s="51">
        <v>38052</v>
      </c>
      <c r="C1451" s="51">
        <v>38052</v>
      </c>
      <c r="D1451" s="51">
        <v>77.59</v>
      </c>
      <c r="E1451" s="50" t="s">
        <v>167</v>
      </c>
      <c r="F1451" s="50" t="s">
        <v>350</v>
      </c>
      <c r="G1451" s="50" t="s">
        <v>267</v>
      </c>
      <c r="H1451" s="52">
        <v>41857</v>
      </c>
      <c r="I1451" s="50" t="s">
        <v>61</v>
      </c>
      <c r="J1451" s="50" t="s">
        <v>6</v>
      </c>
      <c r="K1451" s="50" t="s">
        <v>36</v>
      </c>
      <c r="L1451" s="51">
        <v>10424.0563535</v>
      </c>
      <c r="M1451" s="51">
        <v>3385898.6028300002</v>
      </c>
      <c r="N1451" s="51">
        <v>77.729847255799996</v>
      </c>
      <c r="O1451" s="51">
        <v>77.59</v>
      </c>
    </row>
    <row r="1452" spans="1:15" x14ac:dyDescent="0.25">
      <c r="A1452" s="50">
        <v>1451</v>
      </c>
      <c r="B1452" s="51">
        <v>38053</v>
      </c>
      <c r="C1452" s="51">
        <v>38053</v>
      </c>
      <c r="D1452" s="51">
        <v>1110.43</v>
      </c>
      <c r="E1452" s="50" t="s">
        <v>167</v>
      </c>
      <c r="F1452" s="50" t="s">
        <v>350</v>
      </c>
      <c r="G1452" s="50" t="s">
        <v>267</v>
      </c>
      <c r="H1452" s="52">
        <v>41857</v>
      </c>
      <c r="I1452" s="50" t="s">
        <v>61</v>
      </c>
      <c r="J1452" s="50" t="s">
        <v>6</v>
      </c>
      <c r="K1452" s="50" t="s">
        <v>36</v>
      </c>
      <c r="L1452" s="51">
        <v>109433.0456</v>
      </c>
      <c r="M1452" s="51">
        <v>52836501.502800003</v>
      </c>
      <c r="N1452" s="51">
        <v>1212.96402317</v>
      </c>
      <c r="O1452" s="51">
        <v>1110.43</v>
      </c>
    </row>
    <row r="1453" spans="1:15" x14ac:dyDescent="0.25">
      <c r="A1453" s="50">
        <v>1452</v>
      </c>
      <c r="B1453" s="51">
        <v>38054</v>
      </c>
      <c r="C1453" s="51">
        <v>38054</v>
      </c>
      <c r="D1453" s="51">
        <v>247.37</v>
      </c>
      <c r="E1453" s="50" t="s">
        <v>167</v>
      </c>
      <c r="F1453" s="50" t="s">
        <v>350</v>
      </c>
      <c r="G1453" s="50" t="s">
        <v>267</v>
      </c>
      <c r="H1453" s="52">
        <v>41857</v>
      </c>
      <c r="I1453" s="50" t="s">
        <v>61</v>
      </c>
      <c r="J1453" s="50" t="s">
        <v>6</v>
      </c>
      <c r="K1453" s="50" t="s">
        <v>36</v>
      </c>
      <c r="L1453" s="51">
        <v>8371.2284237099993</v>
      </c>
      <c r="M1453" s="51">
        <v>1310004.9791699999</v>
      </c>
      <c r="N1453" s="51">
        <v>30.0736964924</v>
      </c>
      <c r="O1453" s="51">
        <v>30.0736964924</v>
      </c>
    </row>
    <row r="1454" spans="1:15" x14ac:dyDescent="0.25">
      <c r="A1454" s="50">
        <v>1453</v>
      </c>
      <c r="B1454" s="51">
        <v>38056</v>
      </c>
      <c r="C1454" s="51">
        <v>38056</v>
      </c>
      <c r="D1454" s="51">
        <v>59.23</v>
      </c>
      <c r="E1454" s="50" t="s">
        <v>167</v>
      </c>
      <c r="F1454" s="50" t="s">
        <v>350</v>
      </c>
      <c r="G1454" s="50" t="s">
        <v>267</v>
      </c>
      <c r="H1454" s="52">
        <v>41857</v>
      </c>
      <c r="I1454" s="50" t="s">
        <v>61</v>
      </c>
      <c r="J1454" s="50" t="s">
        <v>6</v>
      </c>
      <c r="K1454" s="50" t="s">
        <v>36</v>
      </c>
      <c r="L1454" s="51">
        <v>7378.6685851599996</v>
      </c>
      <c r="M1454" s="51">
        <v>2584574.4103600001</v>
      </c>
      <c r="N1454" s="51">
        <v>59.3339014851</v>
      </c>
      <c r="O1454" s="51">
        <v>59.23</v>
      </c>
    </row>
    <row r="1455" spans="1:15" x14ac:dyDescent="0.25">
      <c r="A1455" s="50">
        <v>1454</v>
      </c>
      <c r="B1455" s="51">
        <v>38059</v>
      </c>
      <c r="C1455" s="51">
        <v>38059</v>
      </c>
      <c r="D1455" s="51">
        <v>19.97</v>
      </c>
      <c r="E1455" s="50" t="s">
        <v>167</v>
      </c>
      <c r="F1455" s="50" t="s">
        <v>350</v>
      </c>
      <c r="G1455" s="50" t="s">
        <v>267</v>
      </c>
      <c r="H1455" s="52">
        <v>41857</v>
      </c>
      <c r="I1455" s="50" t="s">
        <v>61</v>
      </c>
      <c r="J1455" s="50" t="s">
        <v>6</v>
      </c>
      <c r="K1455" s="50" t="s">
        <v>36</v>
      </c>
      <c r="L1455" s="51">
        <v>3962.9189785499998</v>
      </c>
      <c r="M1455" s="51">
        <v>871341.02272300003</v>
      </c>
      <c r="N1455" s="51">
        <v>20.003317449400001</v>
      </c>
      <c r="O1455" s="51">
        <v>19.97</v>
      </c>
    </row>
    <row r="1456" spans="1:15" x14ac:dyDescent="0.25">
      <c r="A1456" s="50">
        <v>1455</v>
      </c>
      <c r="B1456" s="51">
        <v>38062</v>
      </c>
      <c r="C1456" s="51">
        <v>38062</v>
      </c>
      <c r="D1456" s="51">
        <v>57.8</v>
      </c>
      <c r="E1456" s="50" t="s">
        <v>167</v>
      </c>
      <c r="F1456" s="50" t="s">
        <v>350</v>
      </c>
      <c r="G1456" s="50" t="s">
        <v>267</v>
      </c>
      <c r="H1456" s="52">
        <v>41857</v>
      </c>
      <c r="I1456" s="50" t="s">
        <v>61</v>
      </c>
      <c r="J1456" s="50" t="s">
        <v>6</v>
      </c>
      <c r="K1456" s="50" t="s">
        <v>36</v>
      </c>
      <c r="L1456" s="51">
        <v>4719.3596246200004</v>
      </c>
      <c r="M1456" s="51">
        <v>1415335.7744400001</v>
      </c>
      <c r="N1456" s="51">
        <v>32.491768498699997</v>
      </c>
      <c r="O1456" s="51">
        <v>32.491768498699997</v>
      </c>
    </row>
    <row r="1457" spans="1:15" x14ac:dyDescent="0.25">
      <c r="A1457" s="50">
        <v>1456</v>
      </c>
      <c r="B1457" s="51">
        <v>38063</v>
      </c>
      <c r="C1457" s="51">
        <v>38063</v>
      </c>
      <c r="D1457" s="51">
        <v>61.7</v>
      </c>
      <c r="E1457" s="50" t="s">
        <v>167</v>
      </c>
      <c r="F1457" s="50" t="s">
        <v>350</v>
      </c>
      <c r="G1457" s="50" t="s">
        <v>267</v>
      </c>
      <c r="H1457" s="52">
        <v>41857</v>
      </c>
      <c r="I1457" s="50" t="s">
        <v>61</v>
      </c>
      <c r="J1457" s="50" t="s">
        <v>6</v>
      </c>
      <c r="K1457" s="50" t="s">
        <v>36</v>
      </c>
      <c r="L1457" s="51">
        <v>16818.937712499999</v>
      </c>
      <c r="M1457" s="51">
        <v>3226722.3060900001</v>
      </c>
      <c r="N1457" s="51">
        <v>74.075647681800007</v>
      </c>
      <c r="O1457" s="51">
        <v>61.7</v>
      </c>
    </row>
    <row r="1458" spans="1:15" x14ac:dyDescent="0.25">
      <c r="A1458" s="50">
        <v>1457</v>
      </c>
      <c r="B1458" s="51">
        <v>38065</v>
      </c>
      <c r="C1458" s="51">
        <v>38065</v>
      </c>
      <c r="D1458" s="51">
        <v>20.14</v>
      </c>
      <c r="E1458" s="50" t="s">
        <v>167</v>
      </c>
      <c r="F1458" s="50" t="s">
        <v>350</v>
      </c>
      <c r="G1458" s="50" t="s">
        <v>267</v>
      </c>
      <c r="H1458" s="52">
        <v>41857</v>
      </c>
      <c r="I1458" s="50" t="s">
        <v>61</v>
      </c>
      <c r="J1458" s="50" t="s">
        <v>6</v>
      </c>
      <c r="K1458" s="50" t="s">
        <v>36</v>
      </c>
      <c r="L1458" s="51">
        <v>2369.7309763799999</v>
      </c>
      <c r="M1458" s="51">
        <v>333259.860911</v>
      </c>
      <c r="N1458" s="51">
        <v>7.6506242872900003</v>
      </c>
      <c r="O1458" s="51">
        <v>7.6506242872900003</v>
      </c>
    </row>
    <row r="1459" spans="1:15" x14ac:dyDescent="0.25">
      <c r="A1459" s="50">
        <v>1458</v>
      </c>
      <c r="B1459" s="51">
        <v>38067</v>
      </c>
      <c r="C1459" s="51">
        <v>38067</v>
      </c>
      <c r="D1459" s="51">
        <v>4.1500000000000004</v>
      </c>
      <c r="E1459" s="50" t="s">
        <v>167</v>
      </c>
      <c r="F1459" s="50" t="s">
        <v>350</v>
      </c>
      <c r="G1459" s="50" t="s">
        <v>267</v>
      </c>
      <c r="H1459" s="52">
        <v>41857</v>
      </c>
      <c r="I1459" s="50" t="s">
        <v>61</v>
      </c>
      <c r="J1459" s="50" t="s">
        <v>6</v>
      </c>
      <c r="K1459" s="50" t="s">
        <v>36</v>
      </c>
      <c r="L1459" s="51">
        <v>2488.92702108</v>
      </c>
      <c r="M1459" s="51">
        <v>174176.57690300001</v>
      </c>
      <c r="N1459" s="51">
        <v>3.9985600002599999</v>
      </c>
      <c r="O1459" s="51">
        <v>3.9985600002599999</v>
      </c>
    </row>
    <row r="1460" spans="1:15" x14ac:dyDescent="0.25">
      <c r="A1460" s="50">
        <v>1459</v>
      </c>
      <c r="B1460" s="51">
        <v>38068</v>
      </c>
      <c r="C1460" s="51">
        <v>38068</v>
      </c>
      <c r="D1460" s="51">
        <v>11.65</v>
      </c>
      <c r="E1460" s="50" t="s">
        <v>167</v>
      </c>
      <c r="F1460" s="50" t="s">
        <v>350</v>
      </c>
      <c r="G1460" s="50" t="s">
        <v>267</v>
      </c>
      <c r="H1460" s="52">
        <v>41857</v>
      </c>
      <c r="I1460" s="50" t="s">
        <v>61</v>
      </c>
      <c r="J1460" s="50" t="s">
        <v>6</v>
      </c>
      <c r="K1460" s="50" t="s">
        <v>36</v>
      </c>
      <c r="L1460" s="51">
        <v>3722.2732270699998</v>
      </c>
      <c r="M1460" s="51">
        <v>508414.492692</v>
      </c>
      <c r="N1460" s="51">
        <v>11.6716374278</v>
      </c>
      <c r="O1460" s="51">
        <v>11.65</v>
      </c>
    </row>
    <row r="1461" spans="1:15" x14ac:dyDescent="0.25">
      <c r="A1461" s="50">
        <v>1460</v>
      </c>
      <c r="B1461" s="51">
        <v>38070</v>
      </c>
      <c r="C1461" s="51">
        <v>38070</v>
      </c>
      <c r="D1461" s="51">
        <v>8.2799999999999994</v>
      </c>
      <c r="E1461" s="50" t="s">
        <v>167</v>
      </c>
      <c r="F1461" s="50" t="s">
        <v>350</v>
      </c>
      <c r="G1461" s="50" t="s">
        <v>267</v>
      </c>
      <c r="H1461" s="52">
        <v>41857</v>
      </c>
      <c r="I1461" s="50" t="s">
        <v>61</v>
      </c>
      <c r="J1461" s="50" t="s">
        <v>6</v>
      </c>
      <c r="K1461" s="50" t="s">
        <v>36</v>
      </c>
      <c r="L1461" s="51">
        <v>5242.0337737</v>
      </c>
      <c r="M1461" s="51">
        <v>1715035.37879</v>
      </c>
      <c r="N1461" s="51">
        <v>39.371952225800001</v>
      </c>
      <c r="O1461" s="51">
        <v>8.2799999999999994</v>
      </c>
    </row>
    <row r="1462" spans="1:15" x14ac:dyDescent="0.25">
      <c r="A1462" s="50">
        <v>1461</v>
      </c>
      <c r="B1462" s="51">
        <v>38071</v>
      </c>
      <c r="C1462" s="51">
        <v>38071</v>
      </c>
      <c r="D1462" s="51">
        <v>15</v>
      </c>
      <c r="E1462" s="50" t="s">
        <v>167</v>
      </c>
      <c r="F1462" s="50" t="s">
        <v>350</v>
      </c>
      <c r="G1462" s="50" t="s">
        <v>267</v>
      </c>
      <c r="H1462" s="52">
        <v>41857</v>
      </c>
      <c r="I1462" s="50" t="s">
        <v>61</v>
      </c>
      <c r="J1462" s="50" t="s">
        <v>6</v>
      </c>
      <c r="K1462" s="50" t="s">
        <v>36</v>
      </c>
      <c r="L1462" s="51">
        <v>3301.0535898600001</v>
      </c>
      <c r="M1462" s="51">
        <v>654665.89841699996</v>
      </c>
      <c r="N1462" s="51">
        <v>15.0291211453</v>
      </c>
      <c r="O1462" s="51">
        <v>15</v>
      </c>
    </row>
    <row r="1463" spans="1:15" x14ac:dyDescent="0.25">
      <c r="A1463" s="50">
        <v>1462</v>
      </c>
      <c r="B1463" s="51">
        <v>38072</v>
      </c>
      <c r="C1463" s="51">
        <v>38072</v>
      </c>
      <c r="D1463" s="51">
        <v>162.04</v>
      </c>
      <c r="E1463" s="50" t="s">
        <v>167</v>
      </c>
      <c r="F1463" s="50" t="s">
        <v>350</v>
      </c>
      <c r="G1463" s="50" t="s">
        <v>267</v>
      </c>
      <c r="H1463" s="52">
        <v>41857</v>
      </c>
      <c r="I1463" s="50" t="s">
        <v>61</v>
      </c>
      <c r="J1463" s="50" t="s">
        <v>6</v>
      </c>
      <c r="K1463" s="50" t="s">
        <v>36</v>
      </c>
      <c r="L1463" s="51">
        <v>19717.319820799999</v>
      </c>
      <c r="M1463" s="51">
        <v>7070712.7288899999</v>
      </c>
      <c r="N1463" s="51">
        <v>162.32187814100001</v>
      </c>
      <c r="O1463" s="51">
        <v>162.04</v>
      </c>
    </row>
    <row r="1464" spans="1:15" x14ac:dyDescent="0.25">
      <c r="A1464" s="50">
        <v>1463</v>
      </c>
      <c r="B1464" s="51">
        <v>38073</v>
      </c>
      <c r="C1464" s="51">
        <v>38073</v>
      </c>
      <c r="D1464" s="51">
        <v>332.6</v>
      </c>
      <c r="E1464" s="50" t="s">
        <v>167</v>
      </c>
      <c r="F1464" s="50" t="s">
        <v>350</v>
      </c>
      <c r="G1464" s="50" t="s">
        <v>267</v>
      </c>
      <c r="H1464" s="52">
        <v>41857</v>
      </c>
      <c r="I1464" s="50" t="s">
        <v>61</v>
      </c>
      <c r="J1464" s="50" t="s">
        <v>6</v>
      </c>
      <c r="K1464" s="50" t="s">
        <v>36</v>
      </c>
      <c r="L1464" s="51">
        <v>52395.704842300001</v>
      </c>
      <c r="M1464" s="51">
        <v>14514267.046499999</v>
      </c>
      <c r="N1464" s="51">
        <v>333.20305564</v>
      </c>
      <c r="O1464" s="51">
        <v>332.6</v>
      </c>
    </row>
    <row r="1465" spans="1:15" x14ac:dyDescent="0.25">
      <c r="A1465" s="50">
        <v>1464</v>
      </c>
      <c r="B1465" s="51">
        <v>38074</v>
      </c>
      <c r="C1465" s="51">
        <v>38074</v>
      </c>
      <c r="D1465" s="51">
        <v>88.81</v>
      </c>
      <c r="E1465" s="50" t="s">
        <v>167</v>
      </c>
      <c r="F1465" s="50" t="s">
        <v>350</v>
      </c>
      <c r="G1465" s="50" t="s">
        <v>267</v>
      </c>
      <c r="H1465" s="52">
        <v>41857</v>
      </c>
      <c r="I1465" s="50" t="s">
        <v>61</v>
      </c>
      <c r="J1465" s="50" t="s">
        <v>6</v>
      </c>
      <c r="K1465" s="50" t="s">
        <v>36</v>
      </c>
      <c r="L1465" s="51">
        <v>9863.9790814499993</v>
      </c>
      <c r="M1465" s="51">
        <v>3874898.0984899998</v>
      </c>
      <c r="N1465" s="51">
        <v>88.955775898200002</v>
      </c>
      <c r="O1465" s="51">
        <v>88.81</v>
      </c>
    </row>
    <row r="1466" spans="1:15" x14ac:dyDescent="0.25">
      <c r="A1466" s="50">
        <v>1465</v>
      </c>
      <c r="B1466" s="51">
        <v>38077</v>
      </c>
      <c r="C1466" s="51">
        <v>38077</v>
      </c>
      <c r="D1466" s="51">
        <v>9.84</v>
      </c>
      <c r="E1466" s="50" t="s">
        <v>167</v>
      </c>
      <c r="F1466" s="50" t="s">
        <v>350</v>
      </c>
      <c r="G1466" s="50" t="s">
        <v>267</v>
      </c>
      <c r="H1466" s="52">
        <v>41851</v>
      </c>
      <c r="I1466" s="50" t="s">
        <v>61</v>
      </c>
      <c r="J1466" s="50" t="s">
        <v>6</v>
      </c>
      <c r="K1466" s="50" t="s">
        <v>36</v>
      </c>
      <c r="L1466" s="51">
        <v>2619.5925385300002</v>
      </c>
      <c r="M1466" s="51">
        <v>429235.727151</v>
      </c>
      <c r="N1466" s="51">
        <v>9.8539358149399998</v>
      </c>
      <c r="O1466" s="51">
        <v>9.84</v>
      </c>
    </row>
    <row r="1467" spans="1:15" x14ac:dyDescent="0.25">
      <c r="A1467" s="50">
        <v>1466</v>
      </c>
      <c r="B1467" s="51">
        <v>38078</v>
      </c>
      <c r="C1467" s="51">
        <v>38078</v>
      </c>
      <c r="D1467" s="51">
        <v>81.63</v>
      </c>
      <c r="E1467" s="50" t="s">
        <v>167</v>
      </c>
      <c r="F1467" s="50" t="s">
        <v>350</v>
      </c>
      <c r="G1467" s="50" t="s">
        <v>267</v>
      </c>
      <c r="H1467" s="52">
        <v>41851</v>
      </c>
      <c r="I1467" s="50" t="s">
        <v>61</v>
      </c>
      <c r="J1467" s="50" t="s">
        <v>6</v>
      </c>
      <c r="K1467" s="50" t="s">
        <v>36</v>
      </c>
      <c r="L1467" s="51">
        <v>8265.4922741900009</v>
      </c>
      <c r="M1467" s="51">
        <v>3562193.3163100001</v>
      </c>
      <c r="N1467" s="51">
        <v>81.777033175499994</v>
      </c>
      <c r="O1467" s="51">
        <v>81.63</v>
      </c>
    </row>
    <row r="1468" spans="1:15" x14ac:dyDescent="0.25">
      <c r="A1468" s="50">
        <v>1467</v>
      </c>
      <c r="B1468" s="51">
        <v>38080</v>
      </c>
      <c r="C1468" s="51">
        <v>38080</v>
      </c>
      <c r="D1468" s="51">
        <v>16.98</v>
      </c>
      <c r="E1468" s="50" t="s">
        <v>167</v>
      </c>
      <c r="F1468" s="50" t="s">
        <v>350</v>
      </c>
      <c r="G1468" s="50" t="s">
        <v>267</v>
      </c>
      <c r="H1468" s="52">
        <v>41851</v>
      </c>
      <c r="I1468" s="50" t="s">
        <v>61</v>
      </c>
      <c r="J1468" s="50" t="s">
        <v>6</v>
      </c>
      <c r="K1468" s="50" t="s">
        <v>36</v>
      </c>
      <c r="L1468" s="51">
        <v>3477.9243353000002</v>
      </c>
      <c r="M1468" s="51">
        <v>740702.38014000002</v>
      </c>
      <c r="N1468" s="51">
        <v>17.004254888799998</v>
      </c>
      <c r="O1468" s="51">
        <v>16.98</v>
      </c>
    </row>
    <row r="1469" spans="1:15" x14ac:dyDescent="0.25">
      <c r="A1469" s="50">
        <v>1468</v>
      </c>
      <c r="B1469" s="51">
        <v>38082</v>
      </c>
      <c r="C1469" s="51">
        <v>38082</v>
      </c>
      <c r="D1469" s="51">
        <v>10.08</v>
      </c>
      <c r="E1469" s="50" t="s">
        <v>167</v>
      </c>
      <c r="F1469" s="50" t="s">
        <v>350</v>
      </c>
      <c r="G1469" s="50" t="s">
        <v>267</v>
      </c>
      <c r="H1469" s="52">
        <v>41851</v>
      </c>
      <c r="I1469" s="50" t="s">
        <v>61</v>
      </c>
      <c r="J1469" s="50" t="s">
        <v>6</v>
      </c>
      <c r="K1469" s="50" t="s">
        <v>36</v>
      </c>
      <c r="L1469" s="51">
        <v>2652.9801355499999</v>
      </c>
      <c r="M1469" s="51">
        <v>439890.094958</v>
      </c>
      <c r="N1469" s="51">
        <v>10.0985274225</v>
      </c>
      <c r="O1469" s="51">
        <v>10.08</v>
      </c>
    </row>
    <row r="1470" spans="1:15" x14ac:dyDescent="0.25">
      <c r="A1470" s="50">
        <v>1469</v>
      </c>
      <c r="B1470" s="51">
        <v>38083</v>
      </c>
      <c r="C1470" s="51">
        <v>38083</v>
      </c>
      <c r="D1470" s="51">
        <v>20.53</v>
      </c>
      <c r="E1470" s="50" t="s">
        <v>167</v>
      </c>
      <c r="F1470" s="50" t="s">
        <v>350</v>
      </c>
      <c r="G1470" s="50" t="s">
        <v>267</v>
      </c>
      <c r="H1470" s="52">
        <v>41851</v>
      </c>
      <c r="I1470" s="50" t="s">
        <v>61</v>
      </c>
      <c r="J1470" s="50" t="s">
        <v>6</v>
      </c>
      <c r="K1470" s="50" t="s">
        <v>36</v>
      </c>
      <c r="L1470" s="51">
        <v>4999.87054696</v>
      </c>
      <c r="M1470" s="51">
        <v>895741.39226300002</v>
      </c>
      <c r="N1470" s="51">
        <v>20.5634750973</v>
      </c>
      <c r="O1470" s="51">
        <v>20.53</v>
      </c>
    </row>
    <row r="1471" spans="1:15" x14ac:dyDescent="0.25">
      <c r="A1471" s="50">
        <v>1470</v>
      </c>
      <c r="B1471" s="51">
        <v>38084</v>
      </c>
      <c r="C1471" s="51">
        <v>38084</v>
      </c>
      <c r="D1471" s="51">
        <v>3.52</v>
      </c>
      <c r="E1471" s="50" t="s">
        <v>167</v>
      </c>
      <c r="F1471" s="50" t="s">
        <v>350</v>
      </c>
      <c r="G1471" s="50" t="s">
        <v>267</v>
      </c>
      <c r="H1471" s="52">
        <v>41851</v>
      </c>
      <c r="I1471" s="50" t="s">
        <v>61</v>
      </c>
      <c r="J1471" s="50" t="s">
        <v>6</v>
      </c>
      <c r="K1471" s="50" t="s">
        <v>36</v>
      </c>
      <c r="L1471" s="51">
        <v>1566.94074968</v>
      </c>
      <c r="M1471" s="51">
        <v>153453.95688099999</v>
      </c>
      <c r="N1471" s="51">
        <v>3.52283220154</v>
      </c>
      <c r="O1471" s="51">
        <v>3.52</v>
      </c>
    </row>
    <row r="1472" spans="1:15" x14ac:dyDescent="0.25">
      <c r="A1472" s="50">
        <v>1471</v>
      </c>
      <c r="B1472" s="51">
        <v>38085</v>
      </c>
      <c r="C1472" s="51">
        <v>38085</v>
      </c>
      <c r="D1472" s="51">
        <v>9.75</v>
      </c>
      <c r="E1472" s="50" t="s">
        <v>167</v>
      </c>
      <c r="F1472" s="50" t="s">
        <v>350</v>
      </c>
      <c r="G1472" s="50" t="s">
        <v>267</v>
      </c>
      <c r="H1472" s="52">
        <v>41851</v>
      </c>
      <c r="I1472" s="50" t="s">
        <v>61</v>
      </c>
      <c r="J1472" s="50" t="s">
        <v>6</v>
      </c>
      <c r="K1472" s="50" t="s">
        <v>36</v>
      </c>
      <c r="L1472" s="51">
        <v>2609.9552507600001</v>
      </c>
      <c r="M1472" s="51">
        <v>425449.684633</v>
      </c>
      <c r="N1472" s="51">
        <v>9.7670198906600003</v>
      </c>
      <c r="O1472" s="51">
        <v>9.75</v>
      </c>
    </row>
    <row r="1473" spans="1:15" x14ac:dyDescent="0.25">
      <c r="A1473" s="50">
        <v>1472</v>
      </c>
      <c r="B1473" s="51">
        <v>38086</v>
      </c>
      <c r="C1473" s="51">
        <v>38086</v>
      </c>
      <c r="D1473" s="51">
        <v>38.270000000000003</v>
      </c>
      <c r="E1473" s="50" t="s">
        <v>167</v>
      </c>
      <c r="F1473" s="50" t="s">
        <v>350</v>
      </c>
      <c r="G1473" s="50" t="s">
        <v>267</v>
      </c>
      <c r="H1473" s="52">
        <v>41851</v>
      </c>
      <c r="I1473" s="50" t="s">
        <v>61</v>
      </c>
      <c r="J1473" s="50" t="s">
        <v>6</v>
      </c>
      <c r="K1473" s="50" t="s">
        <v>36</v>
      </c>
      <c r="L1473" s="51">
        <v>5168.7796036999998</v>
      </c>
      <c r="M1473" s="51">
        <v>1669970.14405</v>
      </c>
      <c r="N1473" s="51">
        <v>38.337392652699997</v>
      </c>
      <c r="O1473" s="51">
        <v>38.270000000000003</v>
      </c>
    </row>
    <row r="1474" spans="1:15" x14ac:dyDescent="0.25">
      <c r="A1474" s="50">
        <v>1473</v>
      </c>
      <c r="B1474" s="51">
        <v>38087</v>
      </c>
      <c r="C1474" s="51">
        <v>38087</v>
      </c>
      <c r="D1474" s="51">
        <v>19.559999999999999</v>
      </c>
      <c r="E1474" s="50" t="s">
        <v>167</v>
      </c>
      <c r="F1474" s="50" t="s">
        <v>350</v>
      </c>
      <c r="G1474" s="50" t="s">
        <v>267</v>
      </c>
      <c r="H1474" s="52">
        <v>41851</v>
      </c>
      <c r="I1474" s="50" t="s">
        <v>61</v>
      </c>
      <c r="J1474" s="50" t="s">
        <v>6</v>
      </c>
      <c r="K1474" s="50" t="s">
        <v>36</v>
      </c>
      <c r="L1474" s="51">
        <v>4053.3584943300002</v>
      </c>
      <c r="M1474" s="51">
        <v>853417.82334300003</v>
      </c>
      <c r="N1474" s="51">
        <v>19.5918557627</v>
      </c>
      <c r="O1474" s="51">
        <v>19.559999999999999</v>
      </c>
    </row>
    <row r="1475" spans="1:15" x14ac:dyDescent="0.25">
      <c r="A1475" s="50">
        <v>1474</v>
      </c>
      <c r="B1475" s="51">
        <v>38088</v>
      </c>
      <c r="C1475" s="51">
        <v>38088</v>
      </c>
      <c r="D1475" s="51">
        <v>68.64</v>
      </c>
      <c r="E1475" s="50" t="s">
        <v>167</v>
      </c>
      <c r="F1475" s="50" t="s">
        <v>350</v>
      </c>
      <c r="G1475" s="50" t="s">
        <v>267</v>
      </c>
      <c r="H1475" s="52">
        <v>41851</v>
      </c>
      <c r="I1475" s="50" t="s">
        <v>61</v>
      </c>
      <c r="J1475" s="50" t="s">
        <v>6</v>
      </c>
      <c r="K1475" s="50" t="s">
        <v>36</v>
      </c>
      <c r="L1475" s="51">
        <v>9151.2721661800006</v>
      </c>
      <c r="M1475" s="51">
        <v>2994552.19606</v>
      </c>
      <c r="N1475" s="51">
        <v>68.745734029100007</v>
      </c>
      <c r="O1475" s="51">
        <v>68.64</v>
      </c>
    </row>
    <row r="1476" spans="1:15" x14ac:dyDescent="0.25">
      <c r="A1476" s="50">
        <v>1475</v>
      </c>
      <c r="B1476" s="51">
        <v>38089</v>
      </c>
      <c r="C1476" s="51">
        <v>38089</v>
      </c>
      <c r="D1476" s="51">
        <v>9.89</v>
      </c>
      <c r="E1476" s="50" t="s">
        <v>167</v>
      </c>
      <c r="F1476" s="50" t="s">
        <v>350</v>
      </c>
      <c r="G1476" s="50" t="s">
        <v>267</v>
      </c>
      <c r="H1476" s="52">
        <v>41851</v>
      </c>
      <c r="I1476" s="50" t="s">
        <v>61</v>
      </c>
      <c r="J1476" s="50" t="s">
        <v>6</v>
      </c>
      <c r="K1476" s="50" t="s">
        <v>36</v>
      </c>
      <c r="L1476" s="51">
        <v>2612.3782140500002</v>
      </c>
      <c r="M1476" s="51">
        <v>431385.66465699999</v>
      </c>
      <c r="N1476" s="51">
        <v>9.9032917861499996</v>
      </c>
      <c r="O1476" s="51">
        <v>9.89</v>
      </c>
    </row>
    <row r="1477" spans="1:15" x14ac:dyDescent="0.25">
      <c r="A1477" s="50">
        <v>1476</v>
      </c>
      <c r="B1477" s="51">
        <v>38090</v>
      </c>
      <c r="C1477" s="51">
        <v>38090</v>
      </c>
      <c r="D1477" s="51">
        <v>19.579999999999998</v>
      </c>
      <c r="E1477" s="50" t="s">
        <v>167</v>
      </c>
      <c r="F1477" s="50" t="s">
        <v>350</v>
      </c>
      <c r="G1477" s="50" t="s">
        <v>267</v>
      </c>
      <c r="H1477" s="52">
        <v>41851</v>
      </c>
      <c r="I1477" s="50" t="s">
        <v>61</v>
      </c>
      <c r="J1477" s="50" t="s">
        <v>6</v>
      </c>
      <c r="K1477" s="50" t="s">
        <v>36</v>
      </c>
      <c r="L1477" s="51">
        <v>3916.3363481699998</v>
      </c>
      <c r="M1477" s="51">
        <v>854202.68497599999</v>
      </c>
      <c r="N1477" s="51">
        <v>19.609873778600001</v>
      </c>
      <c r="O1477" s="51">
        <v>19.579999999999998</v>
      </c>
    </row>
    <row r="1478" spans="1:15" x14ac:dyDescent="0.25">
      <c r="A1478" s="50">
        <v>1477</v>
      </c>
      <c r="B1478" s="51">
        <v>38091</v>
      </c>
      <c r="C1478" s="51">
        <v>38091</v>
      </c>
      <c r="D1478" s="51">
        <v>9.91</v>
      </c>
      <c r="E1478" s="50" t="s">
        <v>167</v>
      </c>
      <c r="F1478" s="50" t="s">
        <v>350</v>
      </c>
      <c r="G1478" s="50" t="s">
        <v>267</v>
      </c>
      <c r="H1478" s="52">
        <v>41851</v>
      </c>
      <c r="I1478" s="50" t="s">
        <v>61</v>
      </c>
      <c r="J1478" s="50" t="s">
        <v>6</v>
      </c>
      <c r="K1478" s="50" t="s">
        <v>36</v>
      </c>
      <c r="L1478" s="51">
        <v>2630.35178924</v>
      </c>
      <c r="M1478" s="51">
        <v>432662.57630700001</v>
      </c>
      <c r="N1478" s="51">
        <v>9.9326057613100005</v>
      </c>
      <c r="O1478" s="51">
        <v>9.91</v>
      </c>
    </row>
    <row r="1479" spans="1:15" x14ac:dyDescent="0.25">
      <c r="A1479" s="50">
        <v>1478</v>
      </c>
      <c r="B1479" s="51">
        <v>38092</v>
      </c>
      <c r="C1479" s="51">
        <v>38092</v>
      </c>
      <c r="D1479" s="51">
        <v>25.62</v>
      </c>
      <c r="E1479" s="50" t="s">
        <v>167</v>
      </c>
      <c r="F1479" s="50" t="s">
        <v>350</v>
      </c>
      <c r="G1479" s="50" t="s">
        <v>267</v>
      </c>
      <c r="H1479" s="52">
        <v>41851</v>
      </c>
      <c r="I1479" s="50" t="s">
        <v>61</v>
      </c>
      <c r="J1479" s="50" t="s">
        <v>6</v>
      </c>
      <c r="K1479" s="50" t="s">
        <v>36</v>
      </c>
      <c r="L1479" s="51">
        <v>5306.1467434599999</v>
      </c>
      <c r="M1479" s="51">
        <v>1118132.8609199999</v>
      </c>
      <c r="N1479" s="51">
        <v>25.668901135599999</v>
      </c>
      <c r="O1479" s="51">
        <v>25.62</v>
      </c>
    </row>
    <row r="1480" spans="1:15" x14ac:dyDescent="0.25">
      <c r="A1480" s="50">
        <v>1479</v>
      </c>
      <c r="B1480" s="51">
        <v>38093</v>
      </c>
      <c r="C1480" s="51">
        <v>38093</v>
      </c>
      <c r="D1480" s="51">
        <v>18.55</v>
      </c>
      <c r="E1480" s="50" t="s">
        <v>167</v>
      </c>
      <c r="F1480" s="50" t="s">
        <v>350</v>
      </c>
      <c r="G1480" s="50" t="s">
        <v>267</v>
      </c>
      <c r="H1480" s="52">
        <v>41851</v>
      </c>
      <c r="I1480" s="50" t="s">
        <v>61</v>
      </c>
      <c r="J1480" s="50" t="s">
        <v>6</v>
      </c>
      <c r="K1480" s="50" t="s">
        <v>36</v>
      </c>
      <c r="L1480" s="51">
        <v>3855.6974881299998</v>
      </c>
      <c r="M1480" s="51">
        <v>809455.49207699997</v>
      </c>
      <c r="N1480" s="51">
        <v>18.5826154708</v>
      </c>
      <c r="O1480" s="51">
        <v>18.55</v>
      </c>
    </row>
    <row r="1481" spans="1:15" x14ac:dyDescent="0.25">
      <c r="A1481" s="50">
        <v>1480</v>
      </c>
      <c r="B1481" s="51">
        <v>38094</v>
      </c>
      <c r="C1481" s="51">
        <v>38094</v>
      </c>
      <c r="D1481" s="51">
        <v>7.73</v>
      </c>
      <c r="E1481" s="50" t="s">
        <v>167</v>
      </c>
      <c r="F1481" s="50" t="s">
        <v>350</v>
      </c>
      <c r="G1481" s="50" t="s">
        <v>267</v>
      </c>
      <c r="H1481" s="52">
        <v>41851</v>
      </c>
      <c r="I1481" s="50" t="s">
        <v>61</v>
      </c>
      <c r="J1481" s="50" t="s">
        <v>6</v>
      </c>
      <c r="K1481" s="50" t="s">
        <v>36</v>
      </c>
      <c r="L1481" s="51">
        <v>4658.7895006199997</v>
      </c>
      <c r="M1481" s="51">
        <v>1175352.73279</v>
      </c>
      <c r="N1481" s="51">
        <v>26.982493898400001</v>
      </c>
      <c r="O1481" s="51">
        <v>7.73</v>
      </c>
    </row>
    <row r="1482" spans="1:15" x14ac:dyDescent="0.25">
      <c r="A1482" s="50">
        <v>1481</v>
      </c>
      <c r="B1482" s="51">
        <v>38098</v>
      </c>
      <c r="C1482" s="51">
        <v>38098</v>
      </c>
      <c r="D1482" s="51">
        <v>15</v>
      </c>
      <c r="E1482" s="50" t="s">
        <v>525</v>
      </c>
      <c r="F1482" s="50" t="s">
        <v>182</v>
      </c>
      <c r="G1482" s="50" t="s">
        <v>526</v>
      </c>
      <c r="H1482" s="52">
        <v>41890</v>
      </c>
      <c r="I1482" s="50" t="s">
        <v>61</v>
      </c>
      <c r="J1482" s="50" t="s">
        <v>104</v>
      </c>
      <c r="K1482" s="50" t="s">
        <v>36</v>
      </c>
      <c r="L1482" s="51">
        <v>3617.9708322699998</v>
      </c>
      <c r="M1482" s="51">
        <v>654954.77421099995</v>
      </c>
      <c r="N1482" s="51">
        <v>15.0357528475</v>
      </c>
      <c r="O1482" s="51">
        <v>15</v>
      </c>
    </row>
    <row r="1483" spans="1:15" x14ac:dyDescent="0.25">
      <c r="A1483" s="50">
        <v>1482</v>
      </c>
      <c r="B1483" s="51">
        <v>38099</v>
      </c>
      <c r="C1483" s="51">
        <v>38099</v>
      </c>
      <c r="D1483" s="51">
        <v>21.26</v>
      </c>
      <c r="E1483" s="50" t="s">
        <v>525</v>
      </c>
      <c r="F1483" s="50" t="s">
        <v>182</v>
      </c>
      <c r="G1483" s="50" t="s">
        <v>526</v>
      </c>
      <c r="H1483" s="52">
        <v>41890</v>
      </c>
      <c r="I1483" s="50" t="s">
        <v>61</v>
      </c>
      <c r="J1483" s="50" t="s">
        <v>104</v>
      </c>
      <c r="K1483" s="50" t="s">
        <v>36</v>
      </c>
      <c r="L1483" s="51">
        <v>3866.48322186</v>
      </c>
      <c r="M1483" s="51">
        <v>928306.78483200003</v>
      </c>
      <c r="N1483" s="51">
        <v>21.311076631500001</v>
      </c>
      <c r="O1483" s="51">
        <v>21.26</v>
      </c>
    </row>
    <row r="1484" spans="1:15" x14ac:dyDescent="0.25">
      <c r="A1484" s="50">
        <v>1483</v>
      </c>
      <c r="B1484" s="51">
        <v>38100</v>
      </c>
      <c r="C1484" s="51">
        <v>38100</v>
      </c>
      <c r="D1484" s="51">
        <v>88.96</v>
      </c>
      <c r="E1484" s="50" t="s">
        <v>167</v>
      </c>
      <c r="F1484" s="50" t="s">
        <v>182</v>
      </c>
      <c r="G1484" s="50" t="s">
        <v>466</v>
      </c>
      <c r="H1484" s="52">
        <v>41885</v>
      </c>
      <c r="I1484" s="50" t="s">
        <v>61</v>
      </c>
      <c r="J1484" s="50" t="s">
        <v>6</v>
      </c>
      <c r="K1484" s="50" t="s">
        <v>36</v>
      </c>
      <c r="L1484" s="51">
        <v>15994.6014854</v>
      </c>
      <c r="M1484" s="51">
        <v>3690249.21728</v>
      </c>
      <c r="N1484" s="51">
        <v>84.716803909999996</v>
      </c>
      <c r="O1484" s="51">
        <v>84.716803909999996</v>
      </c>
    </row>
    <row r="1485" spans="1:15" x14ac:dyDescent="0.25">
      <c r="A1485" s="50">
        <v>1484</v>
      </c>
      <c r="B1485" s="51">
        <v>38101</v>
      </c>
      <c r="C1485" s="51">
        <v>38101</v>
      </c>
      <c r="D1485" s="51">
        <v>277.8</v>
      </c>
      <c r="E1485" s="50" t="s">
        <v>167</v>
      </c>
      <c r="F1485" s="50" t="s">
        <v>350</v>
      </c>
      <c r="G1485" s="50" t="s">
        <v>466</v>
      </c>
      <c r="H1485" s="52">
        <v>41885</v>
      </c>
      <c r="I1485" s="50" t="s">
        <v>61</v>
      </c>
      <c r="J1485" s="50" t="s">
        <v>6</v>
      </c>
      <c r="K1485" s="50" t="s">
        <v>36</v>
      </c>
      <c r="L1485" s="51">
        <v>21945.350030000001</v>
      </c>
      <c r="M1485" s="51">
        <v>14154008.409399999</v>
      </c>
      <c r="N1485" s="51">
        <v>324.93262225900003</v>
      </c>
      <c r="O1485" s="51">
        <v>277.8</v>
      </c>
    </row>
    <row r="1486" spans="1:15" x14ac:dyDescent="0.25">
      <c r="A1486" s="50">
        <v>1485</v>
      </c>
      <c r="B1486" s="51">
        <v>38112</v>
      </c>
      <c r="C1486" s="51">
        <v>38112</v>
      </c>
      <c r="D1486" s="51">
        <v>9.89</v>
      </c>
      <c r="E1486" s="50" t="s">
        <v>167</v>
      </c>
      <c r="F1486" s="50" t="s">
        <v>350</v>
      </c>
      <c r="G1486" s="50" t="s">
        <v>297</v>
      </c>
      <c r="H1486" s="52">
        <v>41851</v>
      </c>
      <c r="I1486" s="50" t="s">
        <v>61</v>
      </c>
      <c r="J1486" s="50" t="s">
        <v>6</v>
      </c>
      <c r="K1486" s="50" t="s">
        <v>36</v>
      </c>
      <c r="L1486" s="51">
        <v>3261.8378575000002</v>
      </c>
      <c r="M1486" s="51">
        <v>431341.67216299998</v>
      </c>
      <c r="N1486" s="51">
        <v>9.9022818534199999</v>
      </c>
      <c r="O1486" s="51">
        <v>9.89</v>
      </c>
    </row>
    <row r="1487" spans="1:15" x14ac:dyDescent="0.25">
      <c r="A1487" s="50">
        <v>1486</v>
      </c>
      <c r="B1487" s="51">
        <v>38114</v>
      </c>
      <c r="C1487" s="51">
        <v>38114</v>
      </c>
      <c r="D1487" s="51">
        <v>17.7</v>
      </c>
      <c r="E1487" s="50" t="s">
        <v>167</v>
      </c>
      <c r="F1487" s="50" t="s">
        <v>350</v>
      </c>
      <c r="G1487" s="50" t="s">
        <v>297</v>
      </c>
      <c r="H1487" s="52">
        <v>41851</v>
      </c>
      <c r="I1487" s="50" t="s">
        <v>61</v>
      </c>
      <c r="J1487" s="50" t="s">
        <v>6</v>
      </c>
      <c r="K1487" s="50" t="s">
        <v>36</v>
      </c>
      <c r="L1487" s="51">
        <v>3866.04652308</v>
      </c>
      <c r="M1487" s="51">
        <v>772215.19148899999</v>
      </c>
      <c r="N1487" s="51">
        <v>17.727692386600001</v>
      </c>
      <c r="O1487" s="51">
        <v>17.7</v>
      </c>
    </row>
    <row r="1488" spans="1:15" x14ac:dyDescent="0.25">
      <c r="A1488" s="50">
        <v>1487</v>
      </c>
      <c r="B1488" s="51">
        <v>38115</v>
      </c>
      <c r="C1488" s="51">
        <v>38115</v>
      </c>
      <c r="D1488" s="51">
        <v>13.2</v>
      </c>
      <c r="E1488" s="50" t="s">
        <v>167</v>
      </c>
      <c r="F1488" s="50" t="s">
        <v>350</v>
      </c>
      <c r="G1488" s="50" t="s">
        <v>297</v>
      </c>
      <c r="H1488" s="52">
        <v>41851</v>
      </c>
      <c r="I1488" s="50" t="s">
        <v>61</v>
      </c>
      <c r="J1488" s="50" t="s">
        <v>6</v>
      </c>
      <c r="K1488" s="50" t="s">
        <v>36</v>
      </c>
      <c r="L1488" s="51">
        <v>3666.7730464000001</v>
      </c>
      <c r="M1488" s="51">
        <v>773526.91836799996</v>
      </c>
      <c r="N1488" s="51">
        <v>17.757805612599999</v>
      </c>
      <c r="O1488" s="51">
        <v>13.2</v>
      </c>
    </row>
    <row r="1489" spans="1:15" x14ac:dyDescent="0.25">
      <c r="A1489" s="50">
        <v>1488</v>
      </c>
      <c r="B1489" s="51">
        <v>38116</v>
      </c>
      <c r="C1489" s="51">
        <v>38116</v>
      </c>
      <c r="D1489" s="51">
        <v>7.51</v>
      </c>
      <c r="E1489" s="50" t="s">
        <v>167</v>
      </c>
      <c r="F1489" s="50" t="s">
        <v>350</v>
      </c>
      <c r="G1489" s="50" t="s">
        <v>297</v>
      </c>
      <c r="H1489" s="52">
        <v>41851</v>
      </c>
      <c r="I1489" s="50" t="s">
        <v>61</v>
      </c>
      <c r="J1489" s="50" t="s">
        <v>6</v>
      </c>
      <c r="K1489" s="50" t="s">
        <v>36</v>
      </c>
      <c r="L1489" s="51">
        <v>2818.44802398</v>
      </c>
      <c r="M1489" s="51">
        <v>327799.40601600002</v>
      </c>
      <c r="N1489" s="51">
        <v>7.5252689902999998</v>
      </c>
      <c r="O1489" s="51">
        <v>7.51</v>
      </c>
    </row>
    <row r="1490" spans="1:15" x14ac:dyDescent="0.25">
      <c r="A1490" s="50">
        <v>1489</v>
      </c>
      <c r="B1490" s="51">
        <v>38117</v>
      </c>
      <c r="C1490" s="51">
        <v>38117</v>
      </c>
      <c r="D1490" s="51">
        <v>10.38</v>
      </c>
      <c r="E1490" s="50" t="s">
        <v>167</v>
      </c>
      <c r="F1490" s="50" t="s">
        <v>350</v>
      </c>
      <c r="G1490" s="50" t="s">
        <v>297</v>
      </c>
      <c r="H1490" s="52">
        <v>41851</v>
      </c>
      <c r="I1490" s="50" t="s">
        <v>61</v>
      </c>
      <c r="J1490" s="50" t="s">
        <v>6</v>
      </c>
      <c r="K1490" s="50" t="s">
        <v>36</v>
      </c>
      <c r="L1490" s="51">
        <v>3466.6849346600002</v>
      </c>
      <c r="M1490" s="51">
        <v>452859.84208899998</v>
      </c>
      <c r="N1490" s="51">
        <v>10.396273038</v>
      </c>
      <c r="O1490" s="51">
        <v>10.38</v>
      </c>
    </row>
    <row r="1491" spans="1:15" x14ac:dyDescent="0.25">
      <c r="A1491" s="50">
        <v>1490</v>
      </c>
      <c r="B1491" s="51">
        <v>38118</v>
      </c>
      <c r="C1491" s="51">
        <v>38118</v>
      </c>
      <c r="D1491" s="51">
        <v>19.5</v>
      </c>
      <c r="E1491" s="50" t="s">
        <v>167</v>
      </c>
      <c r="F1491" s="50" t="s">
        <v>350</v>
      </c>
      <c r="G1491" s="50" t="s">
        <v>297</v>
      </c>
      <c r="H1491" s="52">
        <v>41851</v>
      </c>
      <c r="I1491" s="50" t="s">
        <v>61</v>
      </c>
      <c r="J1491" s="50" t="s">
        <v>6</v>
      </c>
      <c r="K1491" s="50" t="s">
        <v>36</v>
      </c>
      <c r="L1491" s="51">
        <v>5682.2117928799998</v>
      </c>
      <c r="M1491" s="51">
        <v>851015.32965500001</v>
      </c>
      <c r="N1491" s="51">
        <v>19.536701876199999</v>
      </c>
      <c r="O1491" s="51">
        <v>19.5</v>
      </c>
    </row>
    <row r="1492" spans="1:15" x14ac:dyDescent="0.25">
      <c r="A1492" s="50">
        <v>1491</v>
      </c>
      <c r="B1492" s="51">
        <v>38119</v>
      </c>
      <c r="C1492" s="51">
        <v>38119</v>
      </c>
      <c r="D1492" s="51">
        <v>28.59</v>
      </c>
      <c r="E1492" s="50" t="s">
        <v>167</v>
      </c>
      <c r="F1492" s="50" t="s">
        <v>350</v>
      </c>
      <c r="G1492" s="50" t="s">
        <v>297</v>
      </c>
      <c r="H1492" s="52">
        <v>41851</v>
      </c>
      <c r="I1492" s="50" t="s">
        <v>61</v>
      </c>
      <c r="J1492" s="50" t="s">
        <v>6</v>
      </c>
      <c r="K1492" s="50" t="s">
        <v>36</v>
      </c>
      <c r="L1492" s="51">
        <v>4527.6370793200003</v>
      </c>
      <c r="M1492" s="51">
        <v>1247476.73587</v>
      </c>
      <c r="N1492" s="51">
        <v>28.638239802299999</v>
      </c>
      <c r="O1492" s="51">
        <v>28.59</v>
      </c>
    </row>
    <row r="1493" spans="1:15" x14ac:dyDescent="0.25">
      <c r="A1493" s="50">
        <v>1492</v>
      </c>
      <c r="B1493" s="51">
        <v>38121</v>
      </c>
      <c r="C1493" s="51">
        <v>38121</v>
      </c>
      <c r="D1493" s="51">
        <v>16.38</v>
      </c>
      <c r="E1493" s="50" t="s">
        <v>167</v>
      </c>
      <c r="F1493" s="50" t="s">
        <v>350</v>
      </c>
      <c r="G1493" s="50" t="s">
        <v>297</v>
      </c>
      <c r="H1493" s="52">
        <v>41851</v>
      </c>
      <c r="I1493" s="50" t="s">
        <v>61</v>
      </c>
      <c r="J1493" s="50" t="s">
        <v>6</v>
      </c>
      <c r="K1493" s="50" t="s">
        <v>36</v>
      </c>
      <c r="L1493" s="51">
        <v>3835.6633537600001</v>
      </c>
      <c r="M1493" s="51">
        <v>813121.01115200005</v>
      </c>
      <c r="N1493" s="51">
        <v>18.666764546500001</v>
      </c>
      <c r="O1493" s="51">
        <v>16.38</v>
      </c>
    </row>
    <row r="1494" spans="1:15" x14ac:dyDescent="0.25">
      <c r="A1494" s="50">
        <v>1493</v>
      </c>
      <c r="B1494" s="51">
        <v>38122</v>
      </c>
      <c r="C1494" s="51">
        <v>38122</v>
      </c>
      <c r="D1494" s="51">
        <v>5.74</v>
      </c>
      <c r="E1494" s="50" t="s">
        <v>167</v>
      </c>
      <c r="F1494" s="50" t="s">
        <v>350</v>
      </c>
      <c r="G1494" s="50" t="s">
        <v>297</v>
      </c>
      <c r="H1494" s="52">
        <v>41851</v>
      </c>
      <c r="I1494" s="50" t="s">
        <v>61</v>
      </c>
      <c r="J1494" s="50" t="s">
        <v>6</v>
      </c>
      <c r="K1494" s="50" t="s">
        <v>36</v>
      </c>
      <c r="L1494" s="51">
        <v>2173.6894801899998</v>
      </c>
      <c r="M1494" s="51">
        <v>250324.38625499999</v>
      </c>
      <c r="N1494" s="51">
        <v>5.74668015508</v>
      </c>
      <c r="O1494" s="51">
        <v>5.74</v>
      </c>
    </row>
    <row r="1495" spans="1:15" x14ac:dyDescent="0.25">
      <c r="A1495" s="50">
        <v>1494</v>
      </c>
      <c r="B1495" s="51">
        <v>38123</v>
      </c>
      <c r="C1495" s="51">
        <v>38123</v>
      </c>
      <c r="D1495" s="51">
        <v>39.44</v>
      </c>
      <c r="E1495" s="50" t="s">
        <v>167</v>
      </c>
      <c r="F1495" s="50" t="s">
        <v>350</v>
      </c>
      <c r="G1495" s="50" t="s">
        <v>297</v>
      </c>
      <c r="H1495" s="52">
        <v>41851</v>
      </c>
      <c r="I1495" s="50" t="s">
        <v>61</v>
      </c>
      <c r="J1495" s="50" t="s">
        <v>6</v>
      </c>
      <c r="K1495" s="50" t="s">
        <v>36</v>
      </c>
      <c r="L1495" s="51">
        <v>8905.2949271300004</v>
      </c>
      <c r="M1495" s="51">
        <v>1721392.8740900001</v>
      </c>
      <c r="N1495" s="51">
        <v>39.517900819099999</v>
      </c>
      <c r="O1495" s="51">
        <v>39.44</v>
      </c>
    </row>
    <row r="1496" spans="1:15" x14ac:dyDescent="0.25">
      <c r="A1496" s="50">
        <v>1495</v>
      </c>
      <c r="B1496" s="51">
        <v>38124</v>
      </c>
      <c r="C1496" s="51">
        <v>38124</v>
      </c>
      <c r="D1496" s="51">
        <v>39.409999999999997</v>
      </c>
      <c r="E1496" s="50" t="s">
        <v>167</v>
      </c>
      <c r="F1496" s="50" t="s">
        <v>350</v>
      </c>
      <c r="G1496" s="50" t="s">
        <v>297</v>
      </c>
      <c r="H1496" s="52">
        <v>41851</v>
      </c>
      <c r="I1496" s="50" t="s">
        <v>61</v>
      </c>
      <c r="J1496" s="50" t="s">
        <v>6</v>
      </c>
      <c r="K1496" s="50" t="s">
        <v>36</v>
      </c>
      <c r="L1496" s="51">
        <v>6507.2610153200003</v>
      </c>
      <c r="M1496" s="51">
        <v>1719874.49113</v>
      </c>
      <c r="N1496" s="51">
        <v>39.4830434032</v>
      </c>
      <c r="O1496" s="51">
        <v>39.409999999999997</v>
      </c>
    </row>
    <row r="1497" spans="1:15" x14ac:dyDescent="0.25">
      <c r="A1497" s="50">
        <v>1496</v>
      </c>
      <c r="B1497" s="51">
        <v>38125</v>
      </c>
      <c r="C1497" s="51">
        <v>38125</v>
      </c>
      <c r="D1497" s="51">
        <v>36.19</v>
      </c>
      <c r="E1497" s="50" t="s">
        <v>167</v>
      </c>
      <c r="F1497" s="50" t="s">
        <v>350</v>
      </c>
      <c r="G1497" s="50" t="s">
        <v>297</v>
      </c>
      <c r="H1497" s="52">
        <v>41851</v>
      </c>
      <c r="I1497" s="50" t="s">
        <v>61</v>
      </c>
      <c r="J1497" s="50" t="s">
        <v>6</v>
      </c>
      <c r="K1497" s="50" t="s">
        <v>36</v>
      </c>
      <c r="L1497" s="51">
        <v>5229.3055787499998</v>
      </c>
      <c r="M1497" s="51">
        <v>1708737.97529</v>
      </c>
      <c r="N1497" s="51">
        <v>39.227383155600002</v>
      </c>
      <c r="O1497" s="51">
        <v>36.19</v>
      </c>
    </row>
    <row r="1498" spans="1:15" x14ac:dyDescent="0.25">
      <c r="A1498" s="50">
        <v>1497</v>
      </c>
      <c r="B1498" s="51">
        <v>38126</v>
      </c>
      <c r="C1498" s="51">
        <v>38126</v>
      </c>
      <c r="D1498" s="51">
        <v>9.9499999999999993</v>
      </c>
      <c r="E1498" s="50" t="s">
        <v>167</v>
      </c>
      <c r="F1498" s="50" t="s">
        <v>350</v>
      </c>
      <c r="G1498" s="50" t="s">
        <v>297</v>
      </c>
      <c r="H1498" s="52">
        <v>41851</v>
      </c>
      <c r="I1498" s="50" t="s">
        <v>61</v>
      </c>
      <c r="J1498" s="50" t="s">
        <v>6</v>
      </c>
      <c r="K1498" s="50" t="s">
        <v>36</v>
      </c>
      <c r="L1498" s="51">
        <v>2636.0183947700002</v>
      </c>
      <c r="M1498" s="51">
        <v>434134.73923000001</v>
      </c>
      <c r="N1498" s="51">
        <v>9.9664021068499995</v>
      </c>
      <c r="O1498" s="51">
        <v>9.9499999999999993</v>
      </c>
    </row>
    <row r="1499" spans="1:15" x14ac:dyDescent="0.25">
      <c r="A1499" s="50">
        <v>1498</v>
      </c>
      <c r="B1499" s="51">
        <v>38127</v>
      </c>
      <c r="C1499" s="51">
        <v>38127</v>
      </c>
      <c r="D1499" s="51">
        <v>7.98</v>
      </c>
      <c r="E1499" s="50" t="s">
        <v>167</v>
      </c>
      <c r="F1499" s="50" t="s">
        <v>350</v>
      </c>
      <c r="G1499" s="50" t="s">
        <v>297</v>
      </c>
      <c r="H1499" s="52">
        <v>41851</v>
      </c>
      <c r="I1499" s="50" t="s">
        <v>61</v>
      </c>
      <c r="J1499" s="50" t="s">
        <v>6</v>
      </c>
      <c r="K1499" s="50" t="s">
        <v>36</v>
      </c>
      <c r="L1499" s="51">
        <v>3179.2708564099999</v>
      </c>
      <c r="M1499" s="51">
        <v>348431.57476599998</v>
      </c>
      <c r="N1499" s="51">
        <v>7.9989203052400004</v>
      </c>
      <c r="O1499" s="51">
        <v>7.98</v>
      </c>
    </row>
    <row r="1500" spans="1:15" x14ac:dyDescent="0.25">
      <c r="A1500" s="50">
        <v>1499</v>
      </c>
      <c r="B1500" s="51">
        <v>38128</v>
      </c>
      <c r="C1500" s="51">
        <v>38128</v>
      </c>
      <c r="D1500" s="51">
        <v>5</v>
      </c>
      <c r="E1500" s="50" t="s">
        <v>167</v>
      </c>
      <c r="F1500" s="50" t="s">
        <v>350</v>
      </c>
      <c r="G1500" s="50" t="s">
        <v>297</v>
      </c>
      <c r="H1500" s="52">
        <v>41851</v>
      </c>
      <c r="I1500" s="50" t="s">
        <v>61</v>
      </c>
      <c r="J1500" s="50" t="s">
        <v>6</v>
      </c>
      <c r="K1500" s="50" t="s">
        <v>36</v>
      </c>
      <c r="L1500" s="51">
        <v>4596.5152100400001</v>
      </c>
      <c r="M1500" s="51">
        <v>294615.62484800001</v>
      </c>
      <c r="N1500" s="51">
        <v>6.76347115047</v>
      </c>
      <c r="O1500" s="51">
        <v>5</v>
      </c>
    </row>
    <row r="1501" spans="1:15" x14ac:dyDescent="0.25">
      <c r="A1501" s="50">
        <v>1500</v>
      </c>
      <c r="B1501" s="51">
        <v>38130</v>
      </c>
      <c r="C1501" s="51">
        <v>38130</v>
      </c>
      <c r="D1501" s="51">
        <v>19.16</v>
      </c>
      <c r="E1501" s="50" t="s">
        <v>167</v>
      </c>
      <c r="F1501" s="50" t="s">
        <v>350</v>
      </c>
      <c r="G1501" s="50" t="s">
        <v>297</v>
      </c>
      <c r="H1501" s="52">
        <v>41851</v>
      </c>
      <c r="I1501" s="50" t="s">
        <v>61</v>
      </c>
      <c r="J1501" s="50" t="s">
        <v>6</v>
      </c>
      <c r="K1501" s="50" t="s">
        <v>36</v>
      </c>
      <c r="L1501" s="51">
        <v>3878.6670077200001</v>
      </c>
      <c r="M1501" s="51">
        <v>836279.35081199999</v>
      </c>
      <c r="N1501" s="51">
        <v>19.1984089977</v>
      </c>
      <c r="O1501" s="51">
        <v>19.16</v>
      </c>
    </row>
    <row r="1502" spans="1:15" x14ac:dyDescent="0.25">
      <c r="A1502" s="50">
        <v>1501</v>
      </c>
      <c r="B1502" s="51">
        <v>38131</v>
      </c>
      <c r="C1502" s="51">
        <v>38131</v>
      </c>
      <c r="D1502" s="51">
        <v>56.93</v>
      </c>
      <c r="E1502" s="50" t="s">
        <v>167</v>
      </c>
      <c r="F1502" s="50" t="s">
        <v>350</v>
      </c>
      <c r="G1502" s="50" t="s">
        <v>297</v>
      </c>
      <c r="H1502" s="52">
        <v>41851</v>
      </c>
      <c r="I1502" s="50" t="s">
        <v>61</v>
      </c>
      <c r="J1502" s="50" t="s">
        <v>6</v>
      </c>
      <c r="K1502" s="50" t="s">
        <v>36</v>
      </c>
      <c r="L1502" s="51">
        <v>7834.54067734</v>
      </c>
      <c r="M1502" s="51">
        <v>2528914.9893399999</v>
      </c>
      <c r="N1502" s="51">
        <v>58.056131887699998</v>
      </c>
      <c r="O1502" s="51">
        <v>56.93</v>
      </c>
    </row>
    <row r="1503" spans="1:15" x14ac:dyDescent="0.25">
      <c r="A1503" s="50">
        <v>1502</v>
      </c>
      <c r="B1503" s="51">
        <v>38132</v>
      </c>
      <c r="C1503" s="51">
        <v>38132</v>
      </c>
      <c r="D1503" s="51">
        <v>3.07</v>
      </c>
      <c r="E1503" s="50" t="s">
        <v>167</v>
      </c>
      <c r="F1503" s="50" t="s">
        <v>350</v>
      </c>
      <c r="G1503" s="50" t="s">
        <v>297</v>
      </c>
      <c r="H1503" s="52">
        <v>41851</v>
      </c>
      <c r="I1503" s="50" t="s">
        <v>61</v>
      </c>
      <c r="J1503" s="50" t="s">
        <v>6</v>
      </c>
      <c r="K1503" s="50" t="s">
        <v>36</v>
      </c>
      <c r="L1503" s="51">
        <v>1776.1147113899999</v>
      </c>
      <c r="M1503" s="51">
        <v>133918.630538</v>
      </c>
      <c r="N1503" s="51">
        <v>3.0743610241899999</v>
      </c>
      <c r="O1503" s="51">
        <v>3.07</v>
      </c>
    </row>
    <row r="1504" spans="1:15" x14ac:dyDescent="0.25">
      <c r="A1504" s="50">
        <v>1503</v>
      </c>
      <c r="B1504" s="51">
        <v>38133</v>
      </c>
      <c r="C1504" s="51">
        <v>38133</v>
      </c>
      <c r="D1504" s="51">
        <v>7.11</v>
      </c>
      <c r="E1504" s="50" t="s">
        <v>167</v>
      </c>
      <c r="F1504" s="50" t="s">
        <v>350</v>
      </c>
      <c r="G1504" s="50" t="s">
        <v>297</v>
      </c>
      <c r="H1504" s="52">
        <v>41851</v>
      </c>
      <c r="I1504" s="50" t="s">
        <v>61</v>
      </c>
      <c r="J1504" s="50" t="s">
        <v>6</v>
      </c>
      <c r="K1504" s="50" t="s">
        <v>36</v>
      </c>
      <c r="L1504" s="51">
        <v>2626.94285618</v>
      </c>
      <c r="M1504" s="51">
        <v>310080.06417700002</v>
      </c>
      <c r="N1504" s="51">
        <v>7.1184872475100001</v>
      </c>
      <c r="O1504" s="51">
        <v>7.11</v>
      </c>
    </row>
    <row r="1505" spans="1:15" x14ac:dyDescent="0.25">
      <c r="A1505" s="50">
        <v>1504</v>
      </c>
      <c r="B1505" s="51">
        <v>38134</v>
      </c>
      <c r="C1505" s="51">
        <v>38134</v>
      </c>
      <c r="D1505" s="51">
        <v>9.74</v>
      </c>
      <c r="E1505" s="50" t="s">
        <v>167</v>
      </c>
      <c r="F1505" s="50" t="s">
        <v>350</v>
      </c>
      <c r="G1505" s="50" t="s">
        <v>297</v>
      </c>
      <c r="H1505" s="52">
        <v>41851</v>
      </c>
      <c r="I1505" s="50" t="s">
        <v>61</v>
      </c>
      <c r="J1505" s="50" t="s">
        <v>6</v>
      </c>
      <c r="K1505" s="50" t="s">
        <v>36</v>
      </c>
      <c r="L1505" s="51">
        <v>2812.50577931</v>
      </c>
      <c r="M1505" s="51">
        <v>424888.37611700001</v>
      </c>
      <c r="N1505" s="51">
        <v>9.7541339686700006</v>
      </c>
      <c r="O1505" s="51">
        <v>9.74</v>
      </c>
    </row>
    <row r="1506" spans="1:15" x14ac:dyDescent="0.25">
      <c r="A1506" s="50">
        <v>1505</v>
      </c>
      <c r="B1506" s="51">
        <v>38135</v>
      </c>
      <c r="C1506" s="51">
        <v>38135</v>
      </c>
      <c r="D1506" s="51">
        <v>5.65</v>
      </c>
      <c r="E1506" s="50" t="s">
        <v>167</v>
      </c>
      <c r="F1506" s="50" t="s">
        <v>350</v>
      </c>
      <c r="G1506" s="50" t="s">
        <v>297</v>
      </c>
      <c r="H1506" s="52">
        <v>41851</v>
      </c>
      <c r="I1506" s="50" t="s">
        <v>61</v>
      </c>
      <c r="J1506" s="50" t="s">
        <v>6</v>
      </c>
      <c r="K1506" s="50" t="s">
        <v>36</v>
      </c>
      <c r="L1506" s="51">
        <v>2151.18444267</v>
      </c>
      <c r="M1506" s="51">
        <v>246603.72247899999</v>
      </c>
      <c r="N1506" s="51">
        <v>5.66126512619</v>
      </c>
      <c r="O1506" s="51">
        <v>5.65</v>
      </c>
    </row>
    <row r="1507" spans="1:15" x14ac:dyDescent="0.25">
      <c r="A1507" s="50">
        <v>1506</v>
      </c>
      <c r="B1507" s="51">
        <v>38136</v>
      </c>
      <c r="C1507" s="51">
        <v>38136</v>
      </c>
      <c r="D1507" s="51">
        <v>10.029999999999999</v>
      </c>
      <c r="E1507" s="50" t="s">
        <v>167</v>
      </c>
      <c r="F1507" s="50" t="s">
        <v>350</v>
      </c>
      <c r="G1507" s="50" t="s">
        <v>297</v>
      </c>
      <c r="H1507" s="52">
        <v>41851</v>
      </c>
      <c r="I1507" s="50" t="s">
        <v>61</v>
      </c>
      <c r="J1507" s="50" t="s">
        <v>6</v>
      </c>
      <c r="K1507" s="50" t="s">
        <v>36</v>
      </c>
      <c r="L1507" s="51">
        <v>3299.85704945</v>
      </c>
      <c r="M1507" s="51">
        <v>437780.77314300003</v>
      </c>
      <c r="N1507" s="51">
        <v>10.050103863</v>
      </c>
      <c r="O1507" s="51">
        <v>10.029999999999999</v>
      </c>
    </row>
    <row r="1508" spans="1:15" x14ac:dyDescent="0.25">
      <c r="A1508" s="50">
        <v>1507</v>
      </c>
      <c r="B1508" s="51">
        <v>38137</v>
      </c>
      <c r="C1508" s="51">
        <v>38137</v>
      </c>
      <c r="D1508" s="51">
        <v>22.43</v>
      </c>
      <c r="E1508" s="50" t="s">
        <v>167</v>
      </c>
      <c r="F1508" s="50" t="s">
        <v>350</v>
      </c>
      <c r="G1508" s="50" t="s">
        <v>297</v>
      </c>
      <c r="H1508" s="52">
        <v>41851</v>
      </c>
      <c r="I1508" s="50" t="s">
        <v>61</v>
      </c>
      <c r="J1508" s="50" t="s">
        <v>6</v>
      </c>
      <c r="K1508" s="50" t="s">
        <v>36</v>
      </c>
      <c r="L1508" s="51">
        <v>4106.5836675399996</v>
      </c>
      <c r="M1508" s="51">
        <v>978681.84403499996</v>
      </c>
      <c r="N1508" s="51">
        <v>22.467533488800001</v>
      </c>
      <c r="O1508" s="51">
        <v>22.43</v>
      </c>
    </row>
    <row r="1509" spans="1:15" x14ac:dyDescent="0.25">
      <c r="A1509" s="50">
        <v>1508</v>
      </c>
      <c r="B1509" s="51">
        <v>38138</v>
      </c>
      <c r="C1509" s="51">
        <v>38138</v>
      </c>
      <c r="D1509" s="51">
        <v>12.86</v>
      </c>
      <c r="E1509" s="50" t="s">
        <v>167</v>
      </c>
      <c r="F1509" s="50" t="s">
        <v>350</v>
      </c>
      <c r="G1509" s="50" t="s">
        <v>297</v>
      </c>
      <c r="H1509" s="52">
        <v>41851</v>
      </c>
      <c r="I1509" s="50" t="s">
        <v>61</v>
      </c>
      <c r="J1509" s="50" t="s">
        <v>6</v>
      </c>
      <c r="K1509" s="50" t="s">
        <v>36</v>
      </c>
      <c r="L1509" s="51">
        <v>3220.3286003399999</v>
      </c>
      <c r="M1509" s="51">
        <v>561007.24129699997</v>
      </c>
      <c r="N1509" s="51">
        <v>12.8790056321</v>
      </c>
      <c r="O1509" s="51">
        <v>12.86</v>
      </c>
    </row>
    <row r="1510" spans="1:15" x14ac:dyDescent="0.25">
      <c r="A1510" s="50">
        <v>1509</v>
      </c>
      <c r="B1510" s="51">
        <v>38139</v>
      </c>
      <c r="C1510" s="51">
        <v>38139</v>
      </c>
      <c r="D1510" s="51">
        <v>4.2699999999999996</v>
      </c>
      <c r="E1510" s="50" t="s">
        <v>167</v>
      </c>
      <c r="F1510" s="50" t="s">
        <v>350</v>
      </c>
      <c r="G1510" s="50" t="s">
        <v>297</v>
      </c>
      <c r="H1510" s="52">
        <v>41851</v>
      </c>
      <c r="I1510" s="50" t="s">
        <v>61</v>
      </c>
      <c r="J1510" s="50" t="s">
        <v>6</v>
      </c>
      <c r="K1510" s="50" t="s">
        <v>36</v>
      </c>
      <c r="L1510" s="51">
        <v>1829.0993471700001</v>
      </c>
      <c r="M1510" s="51">
        <v>186335.408822</v>
      </c>
      <c r="N1510" s="51">
        <v>4.2776894895700002</v>
      </c>
      <c r="O1510" s="51">
        <v>4.2699999999999996</v>
      </c>
    </row>
    <row r="1511" spans="1:15" x14ac:dyDescent="0.25">
      <c r="A1511" s="50">
        <v>1510</v>
      </c>
      <c r="B1511" s="51">
        <v>38140</v>
      </c>
      <c r="C1511" s="51">
        <v>38140</v>
      </c>
      <c r="D1511" s="51">
        <v>19.46</v>
      </c>
      <c r="E1511" s="50" t="s">
        <v>167</v>
      </c>
      <c r="F1511" s="50" t="s">
        <v>350</v>
      </c>
      <c r="G1511" s="50" t="s">
        <v>297</v>
      </c>
      <c r="H1511" s="52">
        <v>41851</v>
      </c>
      <c r="I1511" s="50" t="s">
        <v>61</v>
      </c>
      <c r="J1511" s="50" t="s">
        <v>6</v>
      </c>
      <c r="K1511" s="50" t="s">
        <v>36</v>
      </c>
      <c r="L1511" s="51">
        <v>3908.2369062399998</v>
      </c>
      <c r="M1511" s="51">
        <v>849193.52494000003</v>
      </c>
      <c r="N1511" s="51">
        <v>19.494878827499999</v>
      </c>
      <c r="O1511" s="51">
        <v>19.46</v>
      </c>
    </row>
    <row r="1512" spans="1:15" x14ac:dyDescent="0.25">
      <c r="A1512" s="50">
        <v>1511</v>
      </c>
      <c r="B1512" s="51">
        <v>38141</v>
      </c>
      <c r="C1512" s="51">
        <v>38141</v>
      </c>
      <c r="D1512" s="51">
        <v>13.51</v>
      </c>
      <c r="E1512" s="50" t="s">
        <v>167</v>
      </c>
      <c r="F1512" s="50" t="s">
        <v>350</v>
      </c>
      <c r="G1512" s="50" t="s">
        <v>297</v>
      </c>
      <c r="H1512" s="52">
        <v>41851</v>
      </c>
      <c r="I1512" s="50" t="s">
        <v>61</v>
      </c>
      <c r="J1512" s="50" t="s">
        <v>6</v>
      </c>
      <c r="K1512" s="50" t="s">
        <v>36</v>
      </c>
      <c r="L1512" s="51">
        <v>3123.3074492599999</v>
      </c>
      <c r="M1512" s="51">
        <v>589492.58931199997</v>
      </c>
      <c r="N1512" s="51">
        <v>13.532941857000001</v>
      </c>
      <c r="O1512" s="51">
        <v>13.51</v>
      </c>
    </row>
    <row r="1513" spans="1:15" x14ac:dyDescent="0.25">
      <c r="A1513" s="50">
        <v>1512</v>
      </c>
      <c r="B1513" s="51">
        <v>38142</v>
      </c>
      <c r="C1513" s="51">
        <v>38142</v>
      </c>
      <c r="D1513" s="51">
        <v>5.07</v>
      </c>
      <c r="E1513" s="50" t="s">
        <v>167</v>
      </c>
      <c r="F1513" s="50" t="s">
        <v>350</v>
      </c>
      <c r="G1513" s="50" t="s">
        <v>297</v>
      </c>
      <c r="H1513" s="52">
        <v>41851</v>
      </c>
      <c r="I1513" s="50" t="s">
        <v>61</v>
      </c>
      <c r="J1513" s="50" t="s">
        <v>6</v>
      </c>
      <c r="K1513" s="50" t="s">
        <v>36</v>
      </c>
      <c r="L1513" s="51">
        <v>1889.46071097</v>
      </c>
      <c r="M1513" s="51">
        <v>221144.96357699999</v>
      </c>
      <c r="N1513" s="51">
        <v>5.0768101046599998</v>
      </c>
      <c r="O1513" s="51">
        <v>5.07</v>
      </c>
    </row>
    <row r="1514" spans="1:15" x14ac:dyDescent="0.25">
      <c r="A1514" s="50">
        <v>1513</v>
      </c>
      <c r="B1514" s="51">
        <v>38143</v>
      </c>
      <c r="C1514" s="51">
        <v>38143</v>
      </c>
      <c r="D1514" s="51">
        <v>20.77</v>
      </c>
      <c r="E1514" s="50" t="s">
        <v>167</v>
      </c>
      <c r="F1514" s="50" t="s">
        <v>350</v>
      </c>
      <c r="G1514" s="50" t="s">
        <v>297</v>
      </c>
      <c r="H1514" s="52">
        <v>41851</v>
      </c>
      <c r="I1514" s="50" t="s">
        <v>61</v>
      </c>
      <c r="J1514" s="50" t="s">
        <v>6</v>
      </c>
      <c r="K1514" s="50" t="s">
        <v>36</v>
      </c>
      <c r="L1514" s="51">
        <v>4242.82488569</v>
      </c>
      <c r="M1514" s="51">
        <v>906261.231608</v>
      </c>
      <c r="N1514" s="51">
        <v>20.804978343999998</v>
      </c>
      <c r="O1514" s="51">
        <v>20.77</v>
      </c>
    </row>
    <row r="1515" spans="1:15" x14ac:dyDescent="0.25">
      <c r="A1515" s="50">
        <v>1514</v>
      </c>
      <c r="B1515" s="51">
        <v>38144</v>
      </c>
      <c r="C1515" s="51">
        <v>38144</v>
      </c>
      <c r="D1515" s="51">
        <v>9.35</v>
      </c>
      <c r="E1515" s="50" t="s">
        <v>167</v>
      </c>
      <c r="F1515" s="50" t="s">
        <v>350</v>
      </c>
      <c r="G1515" s="50" t="s">
        <v>297</v>
      </c>
      <c r="H1515" s="52">
        <v>41851</v>
      </c>
      <c r="I1515" s="50" t="s">
        <v>61</v>
      </c>
      <c r="J1515" s="50" t="s">
        <v>6</v>
      </c>
      <c r="K1515" s="50" t="s">
        <v>36</v>
      </c>
      <c r="L1515" s="51">
        <v>3219.7444755000001</v>
      </c>
      <c r="M1515" s="51">
        <v>407987.30145700002</v>
      </c>
      <c r="N1515" s="51">
        <v>9.3661371306400003</v>
      </c>
      <c r="O1515" s="51">
        <v>9.35</v>
      </c>
    </row>
    <row r="1516" spans="1:15" x14ac:dyDescent="0.25">
      <c r="A1516" s="50">
        <v>1515</v>
      </c>
      <c r="B1516" s="51">
        <v>38145</v>
      </c>
      <c r="C1516" s="51">
        <v>38145</v>
      </c>
      <c r="D1516" s="51">
        <v>9.06</v>
      </c>
      <c r="E1516" s="50" t="s">
        <v>167</v>
      </c>
      <c r="F1516" s="50" t="s">
        <v>350</v>
      </c>
      <c r="G1516" s="50" t="s">
        <v>297</v>
      </c>
      <c r="H1516" s="52">
        <v>41851</v>
      </c>
      <c r="I1516" s="50" t="s">
        <v>61</v>
      </c>
      <c r="J1516" s="50" t="s">
        <v>6</v>
      </c>
      <c r="K1516" s="50" t="s">
        <v>36</v>
      </c>
      <c r="L1516" s="51">
        <v>2514.9406612399998</v>
      </c>
      <c r="M1516" s="51">
        <v>395277.68243400002</v>
      </c>
      <c r="N1516" s="51">
        <v>9.0743632587099992</v>
      </c>
      <c r="O1516" s="51">
        <v>9.06</v>
      </c>
    </row>
    <row r="1517" spans="1:15" x14ac:dyDescent="0.25">
      <c r="A1517" s="50">
        <v>1516</v>
      </c>
      <c r="B1517" s="51">
        <v>38146</v>
      </c>
      <c r="C1517" s="51">
        <v>38146</v>
      </c>
      <c r="D1517" s="51">
        <v>4.8600000000000003</v>
      </c>
      <c r="E1517" s="50" t="s">
        <v>167</v>
      </c>
      <c r="F1517" s="50" t="s">
        <v>350</v>
      </c>
      <c r="G1517" s="50" t="s">
        <v>297</v>
      </c>
      <c r="H1517" s="52">
        <v>41851</v>
      </c>
      <c r="I1517" s="50" t="s">
        <v>61</v>
      </c>
      <c r="J1517" s="50" t="s">
        <v>6</v>
      </c>
      <c r="K1517" s="50" t="s">
        <v>36</v>
      </c>
      <c r="L1517" s="51">
        <v>1936.8445982200001</v>
      </c>
      <c r="M1517" s="51">
        <v>211968.67829700001</v>
      </c>
      <c r="N1517" s="51">
        <v>4.86615073863</v>
      </c>
      <c r="O1517" s="51">
        <v>4.8600000000000003</v>
      </c>
    </row>
    <row r="1518" spans="1:15" x14ac:dyDescent="0.25">
      <c r="A1518" s="50">
        <v>1517</v>
      </c>
      <c r="B1518" s="51">
        <v>38147</v>
      </c>
      <c r="C1518" s="51">
        <v>38147</v>
      </c>
      <c r="D1518" s="51">
        <v>9.8699999999999992</v>
      </c>
      <c r="E1518" s="50" t="s">
        <v>167</v>
      </c>
      <c r="F1518" s="50" t="s">
        <v>350</v>
      </c>
      <c r="G1518" s="50" t="s">
        <v>297</v>
      </c>
      <c r="H1518" s="52">
        <v>41851</v>
      </c>
      <c r="I1518" s="50" t="s">
        <v>61</v>
      </c>
      <c r="J1518" s="50" t="s">
        <v>6</v>
      </c>
      <c r="K1518" s="50" t="s">
        <v>36</v>
      </c>
      <c r="L1518" s="51">
        <v>2609.4472955699998</v>
      </c>
      <c r="M1518" s="51">
        <v>431001.06422300002</v>
      </c>
      <c r="N1518" s="51">
        <v>9.8944625397599992</v>
      </c>
      <c r="O1518" s="51">
        <v>9.8699999999999992</v>
      </c>
    </row>
    <row r="1519" spans="1:15" x14ac:dyDescent="0.25">
      <c r="A1519" s="50">
        <v>1518</v>
      </c>
      <c r="B1519" s="51">
        <v>5889</v>
      </c>
      <c r="C1519" s="51">
        <v>0</v>
      </c>
      <c r="D1519" s="51">
        <v>217.85</v>
      </c>
      <c r="E1519" s="50" t="s">
        <v>58</v>
      </c>
      <c r="F1519" s="50" t="s">
        <v>182</v>
      </c>
      <c r="G1519" s="50" t="s">
        <v>248</v>
      </c>
      <c r="H1519" s="52">
        <v>39506</v>
      </c>
      <c r="J1519" s="50" t="s">
        <v>62</v>
      </c>
      <c r="K1519" s="50" t="s">
        <v>36</v>
      </c>
      <c r="L1519" s="51">
        <v>22240.615686000001</v>
      </c>
      <c r="M1519" s="51">
        <v>9514906.2911300007</v>
      </c>
      <c r="N1519" s="51">
        <v>218.433065906</v>
      </c>
      <c r="O1519" s="51">
        <v>217.85</v>
      </c>
    </row>
    <row r="1520" spans="1:15" x14ac:dyDescent="0.25">
      <c r="A1520" s="50">
        <v>1519</v>
      </c>
      <c r="B1520" s="51">
        <v>9534</v>
      </c>
      <c r="C1520" s="51">
        <v>0</v>
      </c>
      <c r="D1520" s="51">
        <v>194.42</v>
      </c>
      <c r="E1520" s="50" t="s">
        <v>134</v>
      </c>
      <c r="F1520" s="50" t="s">
        <v>182</v>
      </c>
      <c r="G1520" s="50" t="s">
        <v>527</v>
      </c>
      <c r="H1520" s="52">
        <v>40309</v>
      </c>
      <c r="J1520" s="50" t="s">
        <v>62</v>
      </c>
      <c r="K1520" s="50" t="s">
        <v>36</v>
      </c>
      <c r="L1520" s="51">
        <v>15738.0252544</v>
      </c>
      <c r="M1520" s="51">
        <v>6827488.7544</v>
      </c>
      <c r="N1520" s="51">
        <v>156.73820166300001</v>
      </c>
      <c r="O1520" s="51">
        <v>156.73820166300001</v>
      </c>
    </row>
    <row r="1521" spans="1:15" x14ac:dyDescent="0.25">
      <c r="A1521" s="50">
        <v>1520</v>
      </c>
      <c r="B1521" s="51">
        <v>10931</v>
      </c>
      <c r="C1521" s="51">
        <v>0</v>
      </c>
      <c r="D1521" s="51">
        <v>2157.34</v>
      </c>
      <c r="E1521" s="50" t="s">
        <v>21</v>
      </c>
      <c r="F1521" s="50" t="s">
        <v>182</v>
      </c>
      <c r="G1521" s="50" t="s">
        <v>528</v>
      </c>
      <c r="H1521" s="52">
        <v>40525</v>
      </c>
      <c r="J1521" s="50" t="s">
        <v>136</v>
      </c>
      <c r="K1521" s="50" t="s">
        <v>36</v>
      </c>
      <c r="L1521" s="51">
        <v>48606.700092599996</v>
      </c>
      <c r="M1521" s="51">
        <v>94472958.759299994</v>
      </c>
      <c r="N1521" s="51">
        <v>2168.8093813599999</v>
      </c>
      <c r="O1521" s="51">
        <v>2157.34</v>
      </c>
    </row>
    <row r="1522" spans="1:15" x14ac:dyDescent="0.25">
      <c r="A1522" s="50">
        <v>1521</v>
      </c>
      <c r="B1522" s="51">
        <v>0.03</v>
      </c>
      <c r="C1522" s="51">
        <v>0.03</v>
      </c>
      <c r="D1522" s="51">
        <v>46924</v>
      </c>
      <c r="E1522" s="50" t="s">
        <v>271</v>
      </c>
      <c r="F1522" s="50" t="s">
        <v>274</v>
      </c>
      <c r="G1522" s="50" t="s">
        <v>272</v>
      </c>
      <c r="H1522" s="52">
        <v>40387</v>
      </c>
      <c r="I1522" s="50" t="s">
        <v>61</v>
      </c>
      <c r="J1522" s="50" t="s">
        <v>273</v>
      </c>
      <c r="K1522" s="50" t="s">
        <v>36</v>
      </c>
      <c r="L1522" s="51">
        <v>118938.461761</v>
      </c>
      <c r="M1522" s="51">
        <v>17524490.019499999</v>
      </c>
      <c r="N1522" s="51">
        <v>402.30854264599998</v>
      </c>
      <c r="O1522" s="51">
        <v>402.30854264599998</v>
      </c>
    </row>
    <row r="1523" spans="1:15" x14ac:dyDescent="0.25">
      <c r="A1523" s="50">
        <v>1522</v>
      </c>
      <c r="B1523" s="51">
        <v>1392</v>
      </c>
      <c r="C1523" s="51">
        <v>1392</v>
      </c>
      <c r="D1523" s="51">
        <v>60</v>
      </c>
      <c r="E1523" s="50" t="s">
        <v>209</v>
      </c>
      <c r="F1523" s="50" t="s">
        <v>350</v>
      </c>
      <c r="G1523" s="50" t="s">
        <v>529</v>
      </c>
      <c r="H1523" s="52">
        <v>37571</v>
      </c>
      <c r="I1523" s="50" t="s">
        <v>61</v>
      </c>
      <c r="J1523" s="50" t="s">
        <v>6</v>
      </c>
      <c r="K1523" s="50" t="s">
        <v>39</v>
      </c>
      <c r="L1523" s="51">
        <v>4645.7974865599999</v>
      </c>
      <c r="M1523" s="51">
        <v>859252.47812999994</v>
      </c>
      <c r="N1523" s="51">
        <v>19.725801541599999</v>
      </c>
      <c r="O1523" s="51">
        <v>19.725801541599999</v>
      </c>
    </row>
    <row r="1524" spans="1:15" x14ac:dyDescent="0.25">
      <c r="A1524" s="50">
        <v>1523</v>
      </c>
      <c r="B1524" s="51">
        <v>4434</v>
      </c>
      <c r="C1524" s="51">
        <v>4434</v>
      </c>
      <c r="D1524" s="51">
        <v>106493.11</v>
      </c>
      <c r="E1524" s="50" t="s">
        <v>58</v>
      </c>
      <c r="F1524" s="50" t="s">
        <v>350</v>
      </c>
      <c r="G1524" s="50" t="s">
        <v>351</v>
      </c>
      <c r="H1524" s="52">
        <v>38909</v>
      </c>
      <c r="I1524" s="50" t="s">
        <v>61</v>
      </c>
      <c r="J1524" s="50" t="s">
        <v>62</v>
      </c>
      <c r="K1524" s="50" t="s">
        <v>39</v>
      </c>
      <c r="L1524" s="51">
        <v>4874.8311523100001</v>
      </c>
      <c r="M1524" s="51">
        <v>869672.55696099997</v>
      </c>
      <c r="N1524" s="51">
        <v>19.965014592799999</v>
      </c>
      <c r="O1524" s="51">
        <v>19.965014592799999</v>
      </c>
    </row>
    <row r="1525" spans="1:15" x14ac:dyDescent="0.25">
      <c r="A1525" s="50">
        <v>1524</v>
      </c>
      <c r="B1525" s="51">
        <v>5229</v>
      </c>
      <c r="C1525" s="51">
        <v>5229</v>
      </c>
      <c r="D1525" s="51">
        <v>5645.52</v>
      </c>
      <c r="E1525" s="50" t="s">
        <v>58</v>
      </c>
      <c r="F1525" s="50" t="s">
        <v>360</v>
      </c>
      <c r="G1525" s="50" t="s">
        <v>530</v>
      </c>
      <c r="H1525" s="52">
        <v>39232</v>
      </c>
      <c r="I1525" s="50" t="s">
        <v>61</v>
      </c>
      <c r="J1525" s="50" t="s">
        <v>62</v>
      </c>
      <c r="K1525" s="50" t="s">
        <v>39</v>
      </c>
      <c r="L1525" s="51">
        <v>507301.91039400001</v>
      </c>
      <c r="M1525" s="51">
        <v>246357916.55700001</v>
      </c>
      <c r="N1525" s="51">
        <v>5655.6221761099996</v>
      </c>
      <c r="O1525" s="51">
        <v>5645.52</v>
      </c>
    </row>
    <row r="1526" spans="1:15" x14ac:dyDescent="0.25">
      <c r="A1526" s="50">
        <v>1525</v>
      </c>
      <c r="B1526" s="51">
        <v>5284</v>
      </c>
      <c r="C1526" s="51">
        <v>5284</v>
      </c>
      <c r="D1526" s="51">
        <v>120</v>
      </c>
      <c r="E1526" s="50" t="s">
        <v>531</v>
      </c>
      <c r="F1526" s="50" t="s">
        <v>532</v>
      </c>
      <c r="G1526" s="50" t="s">
        <v>533</v>
      </c>
      <c r="H1526" s="52">
        <v>39280</v>
      </c>
      <c r="I1526" s="50" t="s">
        <v>61</v>
      </c>
      <c r="J1526" s="50" t="s">
        <v>104</v>
      </c>
      <c r="K1526" s="50" t="s">
        <v>39</v>
      </c>
      <c r="L1526" s="51">
        <v>5191.7872399199996</v>
      </c>
      <c r="M1526" s="51">
        <v>1751471.0136200001</v>
      </c>
      <c r="N1526" s="51">
        <v>40.2084026522</v>
      </c>
      <c r="O1526" s="51">
        <v>40.2084026522</v>
      </c>
    </row>
    <row r="1527" spans="1:15" x14ac:dyDescent="0.25">
      <c r="A1527" s="50">
        <v>1526</v>
      </c>
      <c r="B1527" s="51">
        <v>5303</v>
      </c>
      <c r="C1527" s="51">
        <v>5303</v>
      </c>
      <c r="D1527" s="51">
        <v>29841.83</v>
      </c>
      <c r="E1527" s="50" t="s">
        <v>58</v>
      </c>
      <c r="F1527" s="50" t="s">
        <v>360</v>
      </c>
      <c r="G1527" s="50" t="s">
        <v>364</v>
      </c>
      <c r="H1527" s="52">
        <v>39006</v>
      </c>
      <c r="I1527" s="50" t="s">
        <v>61</v>
      </c>
      <c r="J1527" s="50" t="s">
        <v>136</v>
      </c>
      <c r="K1527" s="50" t="s">
        <v>39</v>
      </c>
      <c r="L1527" s="51">
        <v>339737.19200699998</v>
      </c>
      <c r="M1527" s="51">
        <v>658483070.18799996</v>
      </c>
      <c r="N1527" s="51">
        <v>15116.7517018</v>
      </c>
      <c r="O1527" s="51">
        <v>15116.7517018</v>
      </c>
    </row>
    <row r="1528" spans="1:15" x14ac:dyDescent="0.25">
      <c r="A1528" s="50">
        <v>1527</v>
      </c>
      <c r="B1528" s="51">
        <v>5455</v>
      </c>
      <c r="C1528" s="51">
        <v>5455</v>
      </c>
      <c r="D1528" s="51">
        <v>397</v>
      </c>
      <c r="E1528" s="50" t="s">
        <v>58</v>
      </c>
      <c r="F1528" s="50" t="s">
        <v>350</v>
      </c>
      <c r="G1528" s="50" t="s">
        <v>534</v>
      </c>
      <c r="H1528" s="52">
        <v>39311</v>
      </c>
      <c r="I1528" s="50" t="s">
        <v>61</v>
      </c>
      <c r="J1528" s="50" t="s">
        <v>62</v>
      </c>
      <c r="K1528" s="50" t="s">
        <v>39</v>
      </c>
      <c r="L1528" s="51">
        <v>73636.225871500006</v>
      </c>
      <c r="M1528" s="51">
        <v>39542617.623899996</v>
      </c>
      <c r="N1528" s="51">
        <v>907.77722210499996</v>
      </c>
      <c r="O1528" s="51">
        <v>397</v>
      </c>
    </row>
    <row r="1529" spans="1:15" x14ac:dyDescent="0.25">
      <c r="A1529" s="50">
        <v>1528</v>
      </c>
      <c r="B1529" s="51">
        <v>5456</v>
      </c>
      <c r="C1529" s="51">
        <v>5456</v>
      </c>
      <c r="D1529" s="51">
        <v>650</v>
      </c>
      <c r="E1529" s="50" t="s">
        <v>58</v>
      </c>
      <c r="F1529" s="50" t="s">
        <v>350</v>
      </c>
      <c r="G1529" s="50" t="s">
        <v>535</v>
      </c>
      <c r="H1529" s="52">
        <v>39311</v>
      </c>
      <c r="I1529" s="50" t="s">
        <v>61</v>
      </c>
      <c r="J1529" s="50" t="s">
        <v>62</v>
      </c>
      <c r="K1529" s="50" t="s">
        <v>39</v>
      </c>
      <c r="L1529" s="51">
        <v>26368.555929400001</v>
      </c>
      <c r="M1529" s="51">
        <v>11160040.340700001</v>
      </c>
      <c r="N1529" s="51">
        <v>256.20029800200001</v>
      </c>
      <c r="O1529" s="51">
        <v>256.20029800200001</v>
      </c>
    </row>
    <row r="1530" spans="1:15" x14ac:dyDescent="0.25">
      <c r="A1530" s="50">
        <v>1529</v>
      </c>
      <c r="B1530" s="51">
        <v>5457</v>
      </c>
      <c r="C1530" s="51">
        <v>5457</v>
      </c>
      <c r="D1530" s="51">
        <v>976</v>
      </c>
      <c r="E1530" s="50" t="s">
        <v>58</v>
      </c>
      <c r="F1530" s="50" t="s">
        <v>350</v>
      </c>
      <c r="G1530" s="50" t="s">
        <v>536</v>
      </c>
      <c r="H1530" s="52">
        <v>39311</v>
      </c>
      <c r="I1530" s="50" t="s">
        <v>61</v>
      </c>
      <c r="J1530" s="50" t="s">
        <v>62</v>
      </c>
      <c r="K1530" s="50" t="s">
        <v>39</v>
      </c>
      <c r="L1530" s="51">
        <v>35318.173526300001</v>
      </c>
      <c r="M1530" s="51">
        <v>21195230.9921</v>
      </c>
      <c r="N1530" s="51">
        <v>486.57749709199999</v>
      </c>
      <c r="O1530" s="51">
        <v>486.57749709199999</v>
      </c>
    </row>
    <row r="1531" spans="1:15" x14ac:dyDescent="0.25">
      <c r="A1531" s="50">
        <v>1530</v>
      </c>
      <c r="B1531" s="51">
        <v>6115</v>
      </c>
      <c r="C1531" s="51">
        <v>6115</v>
      </c>
      <c r="D1531" s="51">
        <v>39.049999999999997</v>
      </c>
      <c r="E1531" s="50" t="s">
        <v>128</v>
      </c>
      <c r="F1531" s="50" t="s">
        <v>350</v>
      </c>
      <c r="G1531" s="50" t="s">
        <v>537</v>
      </c>
      <c r="H1531" s="52">
        <v>39709</v>
      </c>
      <c r="I1531" s="50" t="s">
        <v>61</v>
      </c>
      <c r="J1531" s="50" t="s">
        <v>104</v>
      </c>
      <c r="K1531" s="50" t="s">
        <v>39</v>
      </c>
      <c r="L1531" s="51">
        <v>12538.278851999999</v>
      </c>
      <c r="M1531" s="51">
        <v>2919484.7260599998</v>
      </c>
      <c r="N1531" s="51">
        <v>67.022415152299999</v>
      </c>
      <c r="O1531" s="51">
        <v>39.049999999999997</v>
      </c>
    </row>
    <row r="1532" spans="1:15" x14ac:dyDescent="0.25">
      <c r="A1532" s="50">
        <v>1531</v>
      </c>
      <c r="B1532" s="51">
        <v>6345</v>
      </c>
      <c r="C1532" s="51">
        <v>6345</v>
      </c>
      <c r="D1532" s="51">
        <v>3500</v>
      </c>
      <c r="E1532" s="50" t="s">
        <v>21</v>
      </c>
      <c r="F1532" s="50" t="s">
        <v>360</v>
      </c>
      <c r="G1532" s="50" t="s">
        <v>538</v>
      </c>
      <c r="H1532" s="52">
        <v>39841</v>
      </c>
      <c r="I1532" s="50" t="s">
        <v>61</v>
      </c>
      <c r="J1532" s="50" t="s">
        <v>136</v>
      </c>
      <c r="K1532" s="50" t="s">
        <v>39</v>
      </c>
      <c r="L1532" s="51">
        <v>102954.588902</v>
      </c>
      <c r="M1532" s="51">
        <v>166069129.40700001</v>
      </c>
      <c r="N1532" s="51">
        <v>3812.43787157</v>
      </c>
      <c r="O1532" s="51">
        <v>3500</v>
      </c>
    </row>
    <row r="1533" spans="1:15" x14ac:dyDescent="0.25">
      <c r="A1533" s="50">
        <v>1532</v>
      </c>
      <c r="B1533" s="51">
        <v>7210</v>
      </c>
      <c r="C1533" s="51">
        <v>7210</v>
      </c>
      <c r="D1533" s="51">
        <v>10</v>
      </c>
      <c r="E1533" s="50" t="s">
        <v>209</v>
      </c>
      <c r="F1533" s="50" t="s">
        <v>350</v>
      </c>
      <c r="G1533" s="50" t="s">
        <v>539</v>
      </c>
      <c r="H1533" s="52">
        <v>37578</v>
      </c>
      <c r="I1533" s="50" t="s">
        <v>61</v>
      </c>
      <c r="J1533" s="50" t="s">
        <v>6</v>
      </c>
      <c r="K1533" s="50" t="s">
        <v>39</v>
      </c>
      <c r="L1533" s="51">
        <v>2614.42580976</v>
      </c>
      <c r="M1533" s="51">
        <v>426987.69322399999</v>
      </c>
      <c r="N1533" s="51">
        <v>9.8023278507799994</v>
      </c>
      <c r="O1533" s="51">
        <v>9.8023278507799994</v>
      </c>
    </row>
    <row r="1534" spans="1:15" x14ac:dyDescent="0.25">
      <c r="A1534" s="50">
        <v>1533</v>
      </c>
      <c r="B1534" s="51">
        <v>7216</v>
      </c>
      <c r="C1534" s="51">
        <v>7216</v>
      </c>
      <c r="D1534" s="51">
        <v>40</v>
      </c>
      <c r="E1534" s="50" t="s">
        <v>209</v>
      </c>
      <c r="F1534" s="50" t="s">
        <v>350</v>
      </c>
      <c r="G1534" s="50" t="s">
        <v>539</v>
      </c>
      <c r="H1534" s="52">
        <v>37580</v>
      </c>
      <c r="I1534" s="50" t="s">
        <v>61</v>
      </c>
      <c r="J1534" s="50" t="s">
        <v>6</v>
      </c>
      <c r="K1534" s="50" t="s">
        <v>39</v>
      </c>
      <c r="L1534" s="51">
        <v>5345.4256533099997</v>
      </c>
      <c r="M1534" s="51">
        <v>1786902.5848099999</v>
      </c>
      <c r="N1534" s="51">
        <v>41.021802856800001</v>
      </c>
      <c r="O1534" s="51">
        <v>40</v>
      </c>
    </row>
    <row r="1535" spans="1:15" x14ac:dyDescent="0.25">
      <c r="A1535" s="50">
        <v>1534</v>
      </c>
      <c r="B1535" s="51">
        <v>7227</v>
      </c>
      <c r="C1535" s="51">
        <v>7227</v>
      </c>
      <c r="D1535" s="51">
        <v>10</v>
      </c>
      <c r="E1535" s="50" t="s">
        <v>209</v>
      </c>
      <c r="F1535" s="50" t="s">
        <v>350</v>
      </c>
      <c r="G1535" s="50" t="s">
        <v>539</v>
      </c>
      <c r="H1535" s="52">
        <v>37581</v>
      </c>
      <c r="I1535" s="50" t="s">
        <v>61</v>
      </c>
      <c r="J1535" s="50" t="s">
        <v>6</v>
      </c>
      <c r="K1535" s="50" t="s">
        <v>39</v>
      </c>
      <c r="L1535" s="51">
        <v>3363.5540116100001</v>
      </c>
      <c r="M1535" s="51">
        <v>448036.37523300003</v>
      </c>
      <c r="N1535" s="51">
        <v>10.285541032699999</v>
      </c>
      <c r="O1535" s="51">
        <v>10</v>
      </c>
    </row>
    <row r="1536" spans="1:15" x14ac:dyDescent="0.25">
      <c r="A1536" s="50">
        <v>1535</v>
      </c>
      <c r="B1536" s="51">
        <v>7323</v>
      </c>
      <c r="C1536" s="51">
        <v>7323</v>
      </c>
      <c r="D1536" s="51">
        <v>8</v>
      </c>
      <c r="E1536" s="50" t="s">
        <v>209</v>
      </c>
      <c r="F1536" s="50" t="s">
        <v>350</v>
      </c>
      <c r="G1536" s="50" t="s">
        <v>458</v>
      </c>
      <c r="H1536" s="52">
        <v>38798</v>
      </c>
      <c r="I1536" s="50" t="s">
        <v>61</v>
      </c>
      <c r="J1536" s="50" t="s">
        <v>6</v>
      </c>
      <c r="K1536" s="50" t="s">
        <v>39</v>
      </c>
      <c r="L1536" s="51">
        <v>3982.8877735699998</v>
      </c>
      <c r="M1536" s="51">
        <v>403011.47787499998</v>
      </c>
      <c r="N1536" s="51">
        <v>9.2519074822099991</v>
      </c>
      <c r="O1536" s="51">
        <v>8</v>
      </c>
    </row>
    <row r="1537" spans="1:15" x14ac:dyDescent="0.25">
      <c r="A1537" s="50">
        <v>1536</v>
      </c>
      <c r="B1537" s="51">
        <v>7329</v>
      </c>
      <c r="C1537" s="51">
        <v>7329</v>
      </c>
      <c r="D1537" s="51">
        <v>10</v>
      </c>
      <c r="E1537" s="50" t="s">
        <v>209</v>
      </c>
      <c r="F1537" s="50" t="s">
        <v>350</v>
      </c>
      <c r="G1537" s="50" t="s">
        <v>458</v>
      </c>
      <c r="H1537" s="52">
        <v>38798</v>
      </c>
      <c r="I1537" s="50" t="s">
        <v>61</v>
      </c>
      <c r="J1537" s="50" t="s">
        <v>6</v>
      </c>
      <c r="K1537" s="50" t="s">
        <v>39</v>
      </c>
      <c r="L1537" s="51">
        <v>2627.8097930700001</v>
      </c>
      <c r="M1537" s="51">
        <v>432697.84208199999</v>
      </c>
      <c r="N1537" s="51">
        <v>9.9334153553500002</v>
      </c>
      <c r="O1537" s="51">
        <v>9.9334153553500002</v>
      </c>
    </row>
    <row r="1538" spans="1:15" x14ac:dyDescent="0.25">
      <c r="A1538" s="50">
        <v>1537</v>
      </c>
      <c r="B1538" s="51">
        <v>7333</v>
      </c>
      <c r="C1538" s="51">
        <v>7333</v>
      </c>
      <c r="D1538" s="51">
        <v>10</v>
      </c>
      <c r="E1538" s="50" t="s">
        <v>209</v>
      </c>
      <c r="F1538" s="50" t="s">
        <v>350</v>
      </c>
      <c r="G1538" s="50" t="s">
        <v>458</v>
      </c>
      <c r="H1538" s="52">
        <v>38798</v>
      </c>
      <c r="I1538" s="50" t="s">
        <v>61</v>
      </c>
      <c r="J1538" s="50" t="s">
        <v>6</v>
      </c>
      <c r="K1538" s="50" t="s">
        <v>39</v>
      </c>
      <c r="L1538" s="51">
        <v>2512.65211482</v>
      </c>
      <c r="M1538" s="51">
        <v>394591.93722899997</v>
      </c>
      <c r="N1538" s="51">
        <v>9.0586206520200001</v>
      </c>
      <c r="O1538" s="51">
        <v>9.0586206520200001</v>
      </c>
    </row>
    <row r="1539" spans="1:15" x14ac:dyDescent="0.25">
      <c r="A1539" s="50">
        <v>1538</v>
      </c>
      <c r="B1539" s="51">
        <v>7334</v>
      </c>
      <c r="C1539" s="51">
        <v>7334</v>
      </c>
      <c r="D1539" s="51">
        <v>10</v>
      </c>
      <c r="E1539" s="50" t="s">
        <v>209</v>
      </c>
      <c r="F1539" s="50" t="s">
        <v>350</v>
      </c>
      <c r="G1539" s="50" t="s">
        <v>458</v>
      </c>
      <c r="H1539" s="52">
        <v>38798</v>
      </c>
      <c r="I1539" s="50" t="s">
        <v>61</v>
      </c>
      <c r="J1539" s="50" t="s">
        <v>6</v>
      </c>
      <c r="K1539" s="50" t="s">
        <v>39</v>
      </c>
      <c r="L1539" s="51">
        <v>3179.0604228100001</v>
      </c>
      <c r="M1539" s="51">
        <v>425593.22885299998</v>
      </c>
      <c r="N1539" s="51">
        <v>9.7703152256799992</v>
      </c>
      <c r="O1539" s="51">
        <v>9.7703152256799992</v>
      </c>
    </row>
    <row r="1540" spans="1:15" x14ac:dyDescent="0.25">
      <c r="A1540" s="50">
        <v>1539</v>
      </c>
      <c r="B1540" s="51">
        <v>7412</v>
      </c>
      <c r="C1540" s="51">
        <v>7412</v>
      </c>
      <c r="D1540" s="51">
        <v>5</v>
      </c>
      <c r="E1540" s="50" t="s">
        <v>209</v>
      </c>
      <c r="F1540" s="50" t="s">
        <v>350</v>
      </c>
      <c r="G1540" s="50" t="s">
        <v>414</v>
      </c>
      <c r="H1540" s="52">
        <v>37607</v>
      </c>
      <c r="I1540" s="50" t="s">
        <v>61</v>
      </c>
      <c r="J1540" s="50" t="s">
        <v>6</v>
      </c>
      <c r="K1540" s="50" t="s">
        <v>39</v>
      </c>
      <c r="L1540" s="51">
        <v>2400.8950505600001</v>
      </c>
      <c r="M1540" s="51">
        <v>228924.62991799999</v>
      </c>
      <c r="N1540" s="51">
        <v>5.2554073833599997</v>
      </c>
      <c r="O1540" s="51">
        <v>5</v>
      </c>
    </row>
    <row r="1541" spans="1:15" x14ac:dyDescent="0.25">
      <c r="A1541" s="50">
        <v>1540</v>
      </c>
      <c r="B1541" s="51">
        <v>7422</v>
      </c>
      <c r="C1541" s="51">
        <v>7422</v>
      </c>
      <c r="D1541" s="51">
        <v>10</v>
      </c>
      <c r="E1541" s="50" t="s">
        <v>209</v>
      </c>
      <c r="F1541" s="50" t="s">
        <v>350</v>
      </c>
      <c r="G1541" s="50" t="s">
        <v>414</v>
      </c>
      <c r="H1541" s="52">
        <v>37607</v>
      </c>
      <c r="I1541" s="50" t="s">
        <v>61</v>
      </c>
      <c r="J1541" s="50" t="s">
        <v>6</v>
      </c>
      <c r="K1541" s="50" t="s">
        <v>39</v>
      </c>
      <c r="L1541" s="51">
        <v>3374.52699373</v>
      </c>
      <c r="M1541" s="51">
        <v>451261.81770800002</v>
      </c>
      <c r="N1541" s="51">
        <v>10.359587299399999</v>
      </c>
      <c r="O1541" s="51">
        <v>10</v>
      </c>
    </row>
    <row r="1542" spans="1:15" x14ac:dyDescent="0.25">
      <c r="A1542" s="50">
        <v>1541</v>
      </c>
      <c r="B1542" s="51">
        <v>7433</v>
      </c>
      <c r="C1542" s="51">
        <v>7433</v>
      </c>
      <c r="D1542" s="51">
        <v>40</v>
      </c>
      <c r="E1542" s="50" t="s">
        <v>209</v>
      </c>
      <c r="F1542" s="50" t="s">
        <v>350</v>
      </c>
      <c r="G1542" s="50" t="s">
        <v>414</v>
      </c>
      <c r="H1542" s="52">
        <v>37607</v>
      </c>
      <c r="I1542" s="50" t="s">
        <v>61</v>
      </c>
      <c r="J1542" s="50" t="s">
        <v>6</v>
      </c>
      <c r="K1542" s="50" t="s">
        <v>39</v>
      </c>
      <c r="L1542" s="51">
        <v>5594.51280477</v>
      </c>
      <c r="M1542" s="51">
        <v>1951279.22055</v>
      </c>
      <c r="N1542" s="51">
        <v>44.795386264800001</v>
      </c>
      <c r="O1542" s="51">
        <v>40</v>
      </c>
    </row>
    <row r="1543" spans="1:15" x14ac:dyDescent="0.25">
      <c r="A1543" s="50">
        <v>1542</v>
      </c>
      <c r="B1543" s="51">
        <v>7444</v>
      </c>
      <c r="C1543" s="51">
        <v>7444</v>
      </c>
      <c r="D1543" s="51">
        <v>30</v>
      </c>
      <c r="E1543" s="50" t="s">
        <v>209</v>
      </c>
      <c r="F1543" s="50" t="s">
        <v>350</v>
      </c>
      <c r="G1543" s="50" t="s">
        <v>414</v>
      </c>
      <c r="H1543" s="52">
        <v>37607</v>
      </c>
      <c r="I1543" s="50" t="s">
        <v>61</v>
      </c>
      <c r="J1543" s="50" t="s">
        <v>6</v>
      </c>
      <c r="K1543" s="50" t="s">
        <v>39</v>
      </c>
      <c r="L1543" s="51">
        <v>1194.1844532299999</v>
      </c>
      <c r="M1543" s="51">
        <v>76730.885980100007</v>
      </c>
      <c r="N1543" s="51">
        <v>1.7615058058899999</v>
      </c>
      <c r="O1543" s="51">
        <v>1.7615058058899999</v>
      </c>
    </row>
    <row r="1544" spans="1:15" x14ac:dyDescent="0.25">
      <c r="A1544" s="50">
        <v>1543</v>
      </c>
      <c r="B1544" s="51">
        <v>7463</v>
      </c>
      <c r="C1544" s="51">
        <v>7463</v>
      </c>
      <c r="D1544" s="51">
        <v>80</v>
      </c>
      <c r="E1544" s="50" t="s">
        <v>209</v>
      </c>
      <c r="F1544" s="50" t="s">
        <v>350</v>
      </c>
      <c r="G1544" s="50" t="s">
        <v>414</v>
      </c>
      <c r="H1544" s="52">
        <v>37607</v>
      </c>
      <c r="I1544" s="50" t="s">
        <v>61</v>
      </c>
      <c r="J1544" s="50" t="s">
        <v>6</v>
      </c>
      <c r="K1544" s="50" t="s">
        <v>39</v>
      </c>
      <c r="L1544" s="51">
        <v>3300.92166671</v>
      </c>
      <c r="M1544" s="51">
        <v>433620.820916</v>
      </c>
      <c r="N1544" s="51">
        <v>9.9546041185600007</v>
      </c>
      <c r="O1544" s="51">
        <v>9.9546041185600007</v>
      </c>
    </row>
    <row r="1545" spans="1:15" x14ac:dyDescent="0.25">
      <c r="A1545" s="50">
        <v>1544</v>
      </c>
      <c r="B1545" s="51">
        <v>7479</v>
      </c>
      <c r="C1545" s="51">
        <v>7479</v>
      </c>
      <c r="D1545" s="51">
        <v>40</v>
      </c>
      <c r="E1545" s="50" t="s">
        <v>209</v>
      </c>
      <c r="F1545" s="50" t="s">
        <v>350</v>
      </c>
      <c r="G1545" s="50" t="s">
        <v>414</v>
      </c>
      <c r="H1545" s="52">
        <v>37607</v>
      </c>
      <c r="I1545" s="50" t="s">
        <v>61</v>
      </c>
      <c r="J1545" s="50" t="s">
        <v>6</v>
      </c>
      <c r="K1545" s="50" t="s">
        <v>39</v>
      </c>
      <c r="L1545" s="51">
        <v>5216.1190276300003</v>
      </c>
      <c r="M1545" s="51">
        <v>1700963.3394899999</v>
      </c>
      <c r="N1545" s="51">
        <v>39.048901362800002</v>
      </c>
      <c r="O1545" s="51">
        <v>39.048901362800002</v>
      </c>
    </row>
    <row r="1546" spans="1:15" x14ac:dyDescent="0.25">
      <c r="A1546" s="50">
        <v>1545</v>
      </c>
      <c r="B1546" s="51">
        <v>7489</v>
      </c>
      <c r="C1546" s="51">
        <v>7489</v>
      </c>
      <c r="D1546" s="51">
        <v>5</v>
      </c>
      <c r="E1546" s="50" t="s">
        <v>209</v>
      </c>
      <c r="F1546" s="50" t="s">
        <v>350</v>
      </c>
      <c r="G1546" s="50" t="s">
        <v>414</v>
      </c>
      <c r="H1546" s="52">
        <v>37607</v>
      </c>
      <c r="I1546" s="50" t="s">
        <v>61</v>
      </c>
      <c r="J1546" s="50" t="s">
        <v>6</v>
      </c>
      <c r="K1546" s="50" t="s">
        <v>39</v>
      </c>
      <c r="L1546" s="51">
        <v>1752.6496257700001</v>
      </c>
      <c r="M1546" s="51">
        <v>167730.17911999999</v>
      </c>
      <c r="N1546" s="51">
        <v>3.8505704784799999</v>
      </c>
      <c r="O1546" s="51">
        <v>3.8505704784799999</v>
      </c>
    </row>
    <row r="1547" spans="1:15" x14ac:dyDescent="0.25">
      <c r="A1547" s="50">
        <v>1546</v>
      </c>
      <c r="B1547" s="51">
        <v>7516</v>
      </c>
      <c r="C1547" s="51">
        <v>7516</v>
      </c>
      <c r="D1547" s="51">
        <v>30</v>
      </c>
      <c r="E1547" s="50" t="s">
        <v>209</v>
      </c>
      <c r="F1547" s="50" t="s">
        <v>350</v>
      </c>
      <c r="G1547" s="50" t="s">
        <v>414</v>
      </c>
      <c r="H1547" s="52">
        <v>37607</v>
      </c>
      <c r="I1547" s="50" t="s">
        <v>61</v>
      </c>
      <c r="J1547" s="50" t="s">
        <v>6</v>
      </c>
      <c r="K1547" s="50" t="s">
        <v>39</v>
      </c>
      <c r="L1547" s="51">
        <v>2402.37325659</v>
      </c>
      <c r="M1547" s="51">
        <v>360654.70366699999</v>
      </c>
      <c r="N1547" s="51">
        <v>8.2795258560700002</v>
      </c>
      <c r="O1547" s="51">
        <v>8.2795258560700002</v>
      </c>
    </row>
    <row r="1548" spans="1:15" x14ac:dyDescent="0.25">
      <c r="A1548" s="50">
        <v>1547</v>
      </c>
      <c r="B1548" s="51">
        <v>7519</v>
      </c>
      <c r="C1548" s="51">
        <v>7519</v>
      </c>
      <c r="D1548" s="51">
        <v>27</v>
      </c>
      <c r="E1548" s="50" t="s">
        <v>209</v>
      </c>
      <c r="F1548" s="50" t="s">
        <v>350</v>
      </c>
      <c r="G1548" s="50" t="s">
        <v>414</v>
      </c>
      <c r="H1548" s="52">
        <v>37607</v>
      </c>
      <c r="I1548" s="50" t="s">
        <v>61</v>
      </c>
      <c r="J1548" s="50" t="s">
        <v>6</v>
      </c>
      <c r="K1548" s="50" t="s">
        <v>39</v>
      </c>
      <c r="L1548" s="51">
        <v>1440.2267546800001</v>
      </c>
      <c r="M1548" s="51">
        <v>34070.713379300003</v>
      </c>
      <c r="N1548" s="51">
        <v>0.78215908316299998</v>
      </c>
      <c r="O1548" s="51">
        <v>0.78215908316299998</v>
      </c>
    </row>
    <row r="1549" spans="1:15" x14ac:dyDescent="0.25">
      <c r="A1549" s="50">
        <v>1548</v>
      </c>
      <c r="B1549" s="51">
        <v>7524</v>
      </c>
      <c r="C1549" s="51">
        <v>7524</v>
      </c>
      <c r="D1549" s="51">
        <v>23</v>
      </c>
      <c r="E1549" s="50" t="s">
        <v>209</v>
      </c>
      <c r="F1549" s="50" t="s">
        <v>350</v>
      </c>
      <c r="G1549" s="50" t="s">
        <v>414</v>
      </c>
      <c r="H1549" s="52">
        <v>37607</v>
      </c>
      <c r="I1549" s="50" t="s">
        <v>61</v>
      </c>
      <c r="J1549" s="50" t="s">
        <v>6</v>
      </c>
      <c r="K1549" s="50" t="s">
        <v>39</v>
      </c>
      <c r="L1549" s="51">
        <v>3243.7592579699999</v>
      </c>
      <c r="M1549" s="51">
        <v>429258.17459200002</v>
      </c>
      <c r="N1549" s="51">
        <v>9.8544511393499992</v>
      </c>
      <c r="O1549" s="51">
        <v>9.8544511393499992</v>
      </c>
    </row>
    <row r="1550" spans="1:15" x14ac:dyDescent="0.25">
      <c r="A1550" s="50">
        <v>1549</v>
      </c>
      <c r="B1550" s="51">
        <v>7526</v>
      </c>
      <c r="C1550" s="51">
        <v>7526</v>
      </c>
      <c r="D1550" s="51">
        <v>10</v>
      </c>
      <c r="E1550" s="50" t="s">
        <v>209</v>
      </c>
      <c r="F1550" s="50" t="s">
        <v>350</v>
      </c>
      <c r="G1550" s="50" t="s">
        <v>414</v>
      </c>
      <c r="H1550" s="52">
        <v>37607</v>
      </c>
      <c r="I1550" s="50" t="s">
        <v>61</v>
      </c>
      <c r="J1550" s="50" t="s">
        <v>6</v>
      </c>
      <c r="K1550" s="50" t="s">
        <v>39</v>
      </c>
      <c r="L1550" s="51">
        <v>2526.28537534</v>
      </c>
      <c r="M1550" s="51">
        <v>398374.92504499998</v>
      </c>
      <c r="N1550" s="51">
        <v>9.1454664497200007</v>
      </c>
      <c r="O1550" s="51">
        <v>9.1454664497200007</v>
      </c>
    </row>
    <row r="1551" spans="1:15" x14ac:dyDescent="0.25">
      <c r="A1551" s="50">
        <v>1550</v>
      </c>
      <c r="B1551" s="51">
        <v>7530</v>
      </c>
      <c r="C1551" s="51">
        <v>7530</v>
      </c>
      <c r="D1551" s="51">
        <v>35</v>
      </c>
      <c r="E1551" s="50" t="s">
        <v>209</v>
      </c>
      <c r="F1551" s="50" t="s">
        <v>350</v>
      </c>
      <c r="G1551" s="50" t="s">
        <v>414</v>
      </c>
      <c r="H1551" s="52">
        <v>37607</v>
      </c>
      <c r="I1551" s="50" t="s">
        <v>61</v>
      </c>
      <c r="J1551" s="50" t="s">
        <v>6</v>
      </c>
      <c r="K1551" s="50" t="s">
        <v>39</v>
      </c>
      <c r="L1551" s="51">
        <v>2552.60860383</v>
      </c>
      <c r="M1551" s="51">
        <v>400421.66261699999</v>
      </c>
      <c r="N1551" s="51">
        <v>9.1924532669500003</v>
      </c>
      <c r="O1551" s="51">
        <v>9.1924532669500003</v>
      </c>
    </row>
    <row r="1552" spans="1:15" x14ac:dyDescent="0.25">
      <c r="A1552" s="50">
        <v>1551</v>
      </c>
      <c r="B1552" s="51">
        <v>7531</v>
      </c>
      <c r="C1552" s="51">
        <v>7531</v>
      </c>
      <c r="D1552" s="51">
        <v>10</v>
      </c>
      <c r="E1552" s="50" t="s">
        <v>209</v>
      </c>
      <c r="F1552" s="50" t="s">
        <v>350</v>
      </c>
      <c r="G1552" s="50" t="s">
        <v>414</v>
      </c>
      <c r="H1552" s="52">
        <v>37607</v>
      </c>
      <c r="I1552" s="50" t="s">
        <v>61</v>
      </c>
      <c r="J1552" s="50" t="s">
        <v>6</v>
      </c>
      <c r="K1552" s="50" t="s">
        <v>39</v>
      </c>
      <c r="L1552" s="51">
        <v>2543.6245078900001</v>
      </c>
      <c r="M1552" s="51">
        <v>405353.59899000003</v>
      </c>
      <c r="N1552" s="51">
        <v>9.3056753996600001</v>
      </c>
      <c r="O1552" s="51">
        <v>9.3056753996600001</v>
      </c>
    </row>
    <row r="1553" spans="1:15" x14ac:dyDescent="0.25">
      <c r="A1553" s="50">
        <v>1552</v>
      </c>
      <c r="B1553" s="51">
        <v>7554</v>
      </c>
      <c r="C1553" s="51">
        <v>7554</v>
      </c>
      <c r="D1553" s="51">
        <v>20</v>
      </c>
      <c r="E1553" s="50" t="s">
        <v>209</v>
      </c>
      <c r="F1553" s="50" t="s">
        <v>415</v>
      </c>
      <c r="G1553" s="50" t="s">
        <v>414</v>
      </c>
      <c r="H1553" s="52">
        <v>37607</v>
      </c>
      <c r="I1553" s="50" t="s">
        <v>61</v>
      </c>
      <c r="J1553" s="50" t="s">
        <v>6</v>
      </c>
      <c r="K1553" s="50" t="s">
        <v>39</v>
      </c>
      <c r="L1553" s="51">
        <v>2548.4506038499999</v>
      </c>
      <c r="M1553" s="51">
        <v>396223.18780299998</v>
      </c>
      <c r="N1553" s="51">
        <v>9.0960691620999992</v>
      </c>
      <c r="O1553" s="51">
        <v>9.0960691620999992</v>
      </c>
    </row>
    <row r="1554" spans="1:15" x14ac:dyDescent="0.25">
      <c r="A1554" s="50">
        <v>1553</v>
      </c>
      <c r="B1554" s="51">
        <v>7671</v>
      </c>
      <c r="C1554" s="51">
        <v>7671</v>
      </c>
      <c r="D1554" s="51">
        <v>100</v>
      </c>
      <c r="E1554" s="50" t="s">
        <v>209</v>
      </c>
      <c r="F1554" s="50" t="s">
        <v>350</v>
      </c>
      <c r="G1554" s="50" t="s">
        <v>297</v>
      </c>
      <c r="H1554" s="52">
        <v>37609</v>
      </c>
      <c r="I1554" s="50" t="s">
        <v>61</v>
      </c>
      <c r="J1554" s="50" t="s">
        <v>6</v>
      </c>
      <c r="K1554" s="50" t="s">
        <v>39</v>
      </c>
      <c r="L1554" s="51">
        <v>11071.565333500001</v>
      </c>
      <c r="M1554" s="51">
        <v>2439934.5738300001</v>
      </c>
      <c r="N1554" s="51">
        <v>56.013414453499998</v>
      </c>
      <c r="O1554" s="51">
        <v>56.013414453499998</v>
      </c>
    </row>
    <row r="1555" spans="1:15" x14ac:dyDescent="0.25">
      <c r="A1555" s="50">
        <v>1554</v>
      </c>
      <c r="B1555" s="51">
        <v>7709</v>
      </c>
      <c r="C1555" s="51">
        <v>7709</v>
      </c>
      <c r="D1555" s="51">
        <v>10</v>
      </c>
      <c r="E1555" s="50" t="s">
        <v>209</v>
      </c>
      <c r="F1555" s="50" t="s">
        <v>350</v>
      </c>
      <c r="G1555" s="50" t="s">
        <v>297</v>
      </c>
      <c r="H1555" s="52">
        <v>37618</v>
      </c>
      <c r="I1555" s="50" t="s">
        <v>61</v>
      </c>
      <c r="J1555" s="50" t="s">
        <v>6</v>
      </c>
      <c r="K1555" s="50" t="s">
        <v>39</v>
      </c>
      <c r="L1555" s="51">
        <v>2497.2066570900001</v>
      </c>
      <c r="M1555" s="51">
        <v>389641.85379899997</v>
      </c>
      <c r="N1555" s="51">
        <v>8.9449819185300008</v>
      </c>
      <c r="O1555" s="51">
        <v>8.9449819185300008</v>
      </c>
    </row>
    <row r="1556" spans="1:15" x14ac:dyDescent="0.25">
      <c r="A1556" s="50">
        <v>1555</v>
      </c>
      <c r="B1556" s="51">
        <v>7734</v>
      </c>
      <c r="C1556" s="51">
        <v>7734</v>
      </c>
      <c r="D1556" s="51">
        <v>35</v>
      </c>
      <c r="E1556" s="50" t="s">
        <v>209</v>
      </c>
      <c r="F1556" s="50" t="s">
        <v>350</v>
      </c>
      <c r="G1556" s="50" t="s">
        <v>297</v>
      </c>
      <c r="H1556" s="52">
        <v>37610</v>
      </c>
      <c r="I1556" s="50" t="s">
        <v>61</v>
      </c>
      <c r="J1556" s="50" t="s">
        <v>6</v>
      </c>
      <c r="K1556" s="50" t="s">
        <v>39</v>
      </c>
      <c r="L1556" s="51">
        <v>1984.2755211199999</v>
      </c>
      <c r="M1556" s="51">
        <v>218766.78885400001</v>
      </c>
      <c r="N1556" s="51">
        <v>5.0222145069900002</v>
      </c>
      <c r="O1556" s="51">
        <v>5.0222145069900002</v>
      </c>
    </row>
    <row r="1557" spans="1:15" x14ac:dyDescent="0.25">
      <c r="A1557" s="50">
        <v>1556</v>
      </c>
      <c r="B1557" s="51">
        <v>7759</v>
      </c>
      <c r="C1557" s="51">
        <v>7759</v>
      </c>
      <c r="D1557" s="51">
        <v>4</v>
      </c>
      <c r="E1557" s="50" t="s">
        <v>209</v>
      </c>
      <c r="F1557" s="50" t="s">
        <v>350</v>
      </c>
      <c r="G1557" s="50" t="s">
        <v>297</v>
      </c>
      <c r="H1557" s="52">
        <v>37608</v>
      </c>
      <c r="I1557" s="50" t="s">
        <v>61</v>
      </c>
      <c r="J1557" s="50" t="s">
        <v>6</v>
      </c>
      <c r="K1557" s="50" t="s">
        <v>39</v>
      </c>
      <c r="L1557" s="51">
        <v>2031.09690166</v>
      </c>
      <c r="M1557" s="51">
        <v>208720.90871399999</v>
      </c>
      <c r="N1557" s="51">
        <v>4.7915919100100002</v>
      </c>
      <c r="O1557" s="51">
        <v>4</v>
      </c>
    </row>
    <row r="1558" spans="1:15" x14ac:dyDescent="0.25">
      <c r="A1558" s="50">
        <v>1557</v>
      </c>
      <c r="B1558" s="51">
        <v>7796</v>
      </c>
      <c r="C1558" s="51">
        <v>7796</v>
      </c>
      <c r="D1558" s="51">
        <v>154</v>
      </c>
      <c r="E1558" s="50" t="s">
        <v>209</v>
      </c>
      <c r="F1558" s="50" t="s">
        <v>350</v>
      </c>
      <c r="G1558" s="50" t="s">
        <v>297</v>
      </c>
      <c r="H1558" s="52">
        <v>37608</v>
      </c>
      <c r="I1558" s="50" t="s">
        <v>61</v>
      </c>
      <c r="J1558" s="50" t="s">
        <v>6</v>
      </c>
      <c r="K1558" s="50" t="s">
        <v>39</v>
      </c>
      <c r="L1558" s="51">
        <v>8843.9690827499999</v>
      </c>
      <c r="M1558" s="51">
        <v>3446649.11925</v>
      </c>
      <c r="N1558" s="51">
        <v>79.1244927889</v>
      </c>
      <c r="O1558" s="51">
        <v>79.1244927889</v>
      </c>
    </row>
    <row r="1559" spans="1:15" x14ac:dyDescent="0.25">
      <c r="A1559" s="50">
        <v>1558</v>
      </c>
      <c r="B1559" s="51">
        <v>7832</v>
      </c>
      <c r="C1559" s="51">
        <v>7832</v>
      </c>
      <c r="D1559" s="51">
        <v>42</v>
      </c>
      <c r="E1559" s="50" t="s">
        <v>209</v>
      </c>
      <c r="F1559" s="50" t="s">
        <v>360</v>
      </c>
      <c r="G1559" s="50" t="s">
        <v>419</v>
      </c>
      <c r="H1559" s="52">
        <v>37596</v>
      </c>
      <c r="I1559" s="50" t="s">
        <v>61</v>
      </c>
      <c r="J1559" s="50" t="s">
        <v>6</v>
      </c>
      <c r="K1559" s="50" t="s">
        <v>39</v>
      </c>
      <c r="L1559" s="51">
        <v>5279.0340642199999</v>
      </c>
      <c r="M1559" s="51">
        <v>1741412.1752200001</v>
      </c>
      <c r="N1559" s="51">
        <v>39.9774825732</v>
      </c>
      <c r="O1559" s="51">
        <v>39.9774825732</v>
      </c>
    </row>
    <row r="1560" spans="1:15" x14ac:dyDescent="0.25">
      <c r="A1560" s="50">
        <v>1559</v>
      </c>
      <c r="B1560" s="51">
        <v>7835</v>
      </c>
      <c r="C1560" s="51">
        <v>7835</v>
      </c>
      <c r="D1560" s="51">
        <v>50</v>
      </c>
      <c r="E1560" s="50" t="s">
        <v>209</v>
      </c>
      <c r="F1560" s="50" t="s">
        <v>360</v>
      </c>
      <c r="G1560" s="50" t="s">
        <v>419</v>
      </c>
      <c r="H1560" s="52">
        <v>37596</v>
      </c>
      <c r="I1560" s="50" t="s">
        <v>61</v>
      </c>
      <c r="J1560" s="50" t="s">
        <v>6</v>
      </c>
      <c r="K1560" s="50" t="s">
        <v>39</v>
      </c>
      <c r="L1560" s="51">
        <v>5909.4890974</v>
      </c>
      <c r="M1560" s="51">
        <v>2153016.8006600002</v>
      </c>
      <c r="N1560" s="51">
        <v>49.426662368199999</v>
      </c>
      <c r="O1560" s="51">
        <v>49.426662368199999</v>
      </c>
    </row>
    <row r="1561" spans="1:15" x14ac:dyDescent="0.25">
      <c r="A1561" s="50">
        <v>1560</v>
      </c>
      <c r="B1561" s="51">
        <v>7836</v>
      </c>
      <c r="C1561" s="51">
        <v>7836</v>
      </c>
      <c r="D1561" s="51">
        <v>20</v>
      </c>
      <c r="E1561" s="50" t="s">
        <v>209</v>
      </c>
      <c r="F1561" s="50" t="s">
        <v>350</v>
      </c>
      <c r="G1561" s="50" t="s">
        <v>419</v>
      </c>
      <c r="H1561" s="52">
        <v>37596</v>
      </c>
      <c r="I1561" s="50" t="s">
        <v>61</v>
      </c>
      <c r="J1561" s="50" t="s">
        <v>6</v>
      </c>
      <c r="K1561" s="50" t="s">
        <v>39</v>
      </c>
      <c r="L1561" s="51">
        <v>2140.0625410600001</v>
      </c>
      <c r="M1561" s="51">
        <v>204262.12513199999</v>
      </c>
      <c r="N1561" s="51">
        <v>4.6892319142099996</v>
      </c>
      <c r="O1561" s="51">
        <v>4.6892319142099996</v>
      </c>
    </row>
    <row r="1562" spans="1:15" x14ac:dyDescent="0.25">
      <c r="A1562" s="50">
        <v>1561</v>
      </c>
      <c r="B1562" s="51">
        <v>7883</v>
      </c>
      <c r="C1562" s="51">
        <v>7883</v>
      </c>
      <c r="D1562" s="51">
        <v>89.8</v>
      </c>
      <c r="E1562" s="50" t="s">
        <v>209</v>
      </c>
      <c r="F1562" s="50" t="s">
        <v>350</v>
      </c>
      <c r="G1562" s="50" t="s">
        <v>420</v>
      </c>
      <c r="H1562" s="52">
        <v>38149</v>
      </c>
      <c r="I1562" s="50" t="s">
        <v>61</v>
      </c>
      <c r="J1562" s="50" t="s">
        <v>6</v>
      </c>
      <c r="K1562" s="50" t="s">
        <v>39</v>
      </c>
      <c r="L1562" s="51">
        <v>12310.9302257</v>
      </c>
      <c r="M1562" s="51">
        <v>8738807.6732899994</v>
      </c>
      <c r="N1562" s="51">
        <v>200.61622196100001</v>
      </c>
      <c r="O1562" s="51">
        <v>89.8</v>
      </c>
    </row>
    <row r="1563" spans="1:15" x14ac:dyDescent="0.25">
      <c r="A1563" s="50">
        <v>1562</v>
      </c>
      <c r="B1563" s="51">
        <v>7887</v>
      </c>
      <c r="C1563" s="51">
        <v>7887</v>
      </c>
      <c r="D1563" s="51">
        <v>72.599999999999994</v>
      </c>
      <c r="E1563" s="50" t="s">
        <v>209</v>
      </c>
      <c r="F1563" s="50" t="s">
        <v>350</v>
      </c>
      <c r="G1563" s="50" t="s">
        <v>420</v>
      </c>
      <c r="H1563" s="52">
        <v>37603</v>
      </c>
      <c r="I1563" s="50" t="s">
        <v>61</v>
      </c>
      <c r="J1563" s="50" t="s">
        <v>6</v>
      </c>
      <c r="K1563" s="50" t="s">
        <v>39</v>
      </c>
      <c r="L1563" s="51">
        <v>7865.0340727800003</v>
      </c>
      <c r="M1563" s="51">
        <v>3460271.04085</v>
      </c>
      <c r="N1563" s="51">
        <v>79.437210330100001</v>
      </c>
      <c r="O1563" s="51">
        <v>72.599999999999994</v>
      </c>
    </row>
    <row r="1564" spans="1:15" x14ac:dyDescent="0.25">
      <c r="A1564" s="50">
        <v>1563</v>
      </c>
      <c r="B1564" s="51">
        <v>7890</v>
      </c>
      <c r="C1564" s="51">
        <v>7890</v>
      </c>
      <c r="D1564" s="51">
        <v>31.5</v>
      </c>
      <c r="E1564" s="50" t="s">
        <v>209</v>
      </c>
      <c r="F1564" s="50" t="s">
        <v>350</v>
      </c>
      <c r="G1564" s="50" t="s">
        <v>420</v>
      </c>
      <c r="H1564" s="52">
        <v>37603</v>
      </c>
      <c r="I1564" s="50" t="s">
        <v>61</v>
      </c>
      <c r="J1564" s="50" t="s">
        <v>6</v>
      </c>
      <c r="K1564" s="50" t="s">
        <v>39</v>
      </c>
      <c r="L1564" s="51">
        <v>4420.3120693399997</v>
      </c>
      <c r="M1564" s="51">
        <v>1180786.85555</v>
      </c>
      <c r="N1564" s="51">
        <v>27.107244690400002</v>
      </c>
      <c r="O1564" s="51">
        <v>27.107244690400002</v>
      </c>
    </row>
    <row r="1565" spans="1:15" x14ac:dyDescent="0.25">
      <c r="A1565" s="50">
        <v>1564</v>
      </c>
      <c r="B1565" s="51">
        <v>7893</v>
      </c>
      <c r="C1565" s="51">
        <v>7893</v>
      </c>
      <c r="D1565" s="51">
        <v>29.4</v>
      </c>
      <c r="E1565" s="50" t="s">
        <v>209</v>
      </c>
      <c r="F1565" s="50" t="s">
        <v>350</v>
      </c>
      <c r="G1565" s="50" t="s">
        <v>420</v>
      </c>
      <c r="H1565" s="52">
        <v>37603</v>
      </c>
      <c r="I1565" s="50" t="s">
        <v>61</v>
      </c>
      <c r="J1565" s="50" t="s">
        <v>6</v>
      </c>
      <c r="K1565" s="50" t="s">
        <v>39</v>
      </c>
      <c r="L1565" s="51">
        <v>2548.4616616600001</v>
      </c>
      <c r="M1565" s="51">
        <v>352382.64765499998</v>
      </c>
      <c r="N1565" s="51">
        <v>8.0896248207100001</v>
      </c>
      <c r="O1565" s="51">
        <v>8.0896248207100001</v>
      </c>
    </row>
    <row r="1566" spans="1:15" x14ac:dyDescent="0.25">
      <c r="A1566" s="50">
        <v>1565</v>
      </c>
      <c r="B1566" s="51">
        <v>7897</v>
      </c>
      <c r="C1566" s="51">
        <v>7897</v>
      </c>
      <c r="D1566" s="51">
        <v>13.2</v>
      </c>
      <c r="E1566" s="50" t="s">
        <v>209</v>
      </c>
      <c r="F1566" s="50" t="s">
        <v>350</v>
      </c>
      <c r="G1566" s="50" t="s">
        <v>420</v>
      </c>
      <c r="H1566" s="52">
        <v>37603</v>
      </c>
      <c r="I1566" s="50" t="s">
        <v>61</v>
      </c>
      <c r="J1566" s="50" t="s">
        <v>6</v>
      </c>
      <c r="K1566" s="50" t="s">
        <v>39</v>
      </c>
      <c r="L1566" s="51">
        <v>5138.9164815900003</v>
      </c>
      <c r="M1566" s="51">
        <v>787131.70135900006</v>
      </c>
      <c r="N1566" s="51">
        <v>18.070129703700001</v>
      </c>
      <c r="O1566" s="51">
        <v>13.2</v>
      </c>
    </row>
    <row r="1567" spans="1:15" x14ac:dyDescent="0.25">
      <c r="A1567" s="50">
        <v>1566</v>
      </c>
      <c r="B1567" s="51">
        <v>7914</v>
      </c>
      <c r="C1567" s="51">
        <v>7914</v>
      </c>
      <c r="D1567" s="51">
        <v>2.5</v>
      </c>
      <c r="E1567" s="50" t="s">
        <v>209</v>
      </c>
      <c r="F1567" s="50" t="s">
        <v>360</v>
      </c>
      <c r="G1567" s="50" t="s">
        <v>540</v>
      </c>
      <c r="H1567" s="52">
        <v>37585</v>
      </c>
      <c r="I1567" s="50" t="s">
        <v>61</v>
      </c>
      <c r="J1567" s="50" t="s">
        <v>6</v>
      </c>
      <c r="K1567" s="50" t="s">
        <v>39</v>
      </c>
      <c r="L1567" s="51">
        <v>1305.99624309</v>
      </c>
      <c r="M1567" s="51">
        <v>106584.059274</v>
      </c>
      <c r="N1567" s="51">
        <v>2.44684310403</v>
      </c>
      <c r="O1567" s="51">
        <v>2.44684310403</v>
      </c>
    </row>
    <row r="1568" spans="1:15" x14ac:dyDescent="0.25">
      <c r="A1568" s="50">
        <v>1567</v>
      </c>
      <c r="B1568" s="51">
        <v>8012</v>
      </c>
      <c r="C1568" s="51">
        <v>8012</v>
      </c>
      <c r="D1568" s="51">
        <v>120</v>
      </c>
      <c r="E1568" s="50" t="s">
        <v>209</v>
      </c>
      <c r="F1568" s="50" t="s">
        <v>350</v>
      </c>
      <c r="G1568" s="50" t="s">
        <v>421</v>
      </c>
      <c r="H1568" s="52">
        <v>37616</v>
      </c>
      <c r="I1568" s="50" t="s">
        <v>61</v>
      </c>
      <c r="J1568" s="50" t="s">
        <v>6</v>
      </c>
      <c r="K1568" s="50" t="s">
        <v>39</v>
      </c>
      <c r="L1568" s="51">
        <v>15692.186701500001</v>
      </c>
      <c r="M1568" s="51">
        <v>6310151.1052599996</v>
      </c>
      <c r="N1568" s="51">
        <v>144.86171593099999</v>
      </c>
      <c r="O1568" s="51">
        <v>120</v>
      </c>
    </row>
    <row r="1569" spans="1:15" x14ac:dyDescent="0.25">
      <c r="A1569" s="50">
        <v>1568</v>
      </c>
      <c r="B1569" s="51">
        <v>8055</v>
      </c>
      <c r="C1569" s="51">
        <v>8055</v>
      </c>
      <c r="D1569" s="51">
        <v>20</v>
      </c>
      <c r="E1569" s="50" t="s">
        <v>209</v>
      </c>
      <c r="F1569" s="50" t="s">
        <v>350</v>
      </c>
      <c r="G1569" s="50" t="s">
        <v>541</v>
      </c>
      <c r="H1569" s="52">
        <v>37676</v>
      </c>
      <c r="I1569" s="50" t="s">
        <v>61</v>
      </c>
      <c r="J1569" s="50" t="s">
        <v>6</v>
      </c>
      <c r="K1569" s="50" t="s">
        <v>39</v>
      </c>
      <c r="L1569" s="51">
        <v>4602.4443244399999</v>
      </c>
      <c r="M1569" s="51">
        <v>786320.99477999995</v>
      </c>
      <c r="N1569" s="51">
        <v>18.0515183672</v>
      </c>
      <c r="O1569" s="51">
        <v>18.0515183672</v>
      </c>
    </row>
    <row r="1570" spans="1:15" x14ac:dyDescent="0.25">
      <c r="A1570" s="50">
        <v>1569</v>
      </c>
      <c r="B1570" s="51">
        <v>8089</v>
      </c>
      <c r="C1570" s="51">
        <v>8089</v>
      </c>
      <c r="D1570" s="51">
        <v>10</v>
      </c>
      <c r="E1570" s="50" t="s">
        <v>209</v>
      </c>
      <c r="F1570" s="50" t="s">
        <v>350</v>
      </c>
      <c r="G1570" s="50" t="s">
        <v>423</v>
      </c>
      <c r="H1570" s="52">
        <v>37620</v>
      </c>
      <c r="I1570" s="50" t="s">
        <v>61</v>
      </c>
      <c r="J1570" s="50" t="s">
        <v>6</v>
      </c>
      <c r="K1570" s="50" t="s">
        <v>39</v>
      </c>
      <c r="L1570" s="51">
        <v>3953.4127254700002</v>
      </c>
      <c r="M1570" s="51">
        <v>435057.31925599999</v>
      </c>
      <c r="N1570" s="51">
        <v>9.9875817146700001</v>
      </c>
      <c r="O1570" s="51">
        <v>9.9875817146700001</v>
      </c>
    </row>
    <row r="1571" spans="1:15" x14ac:dyDescent="0.25">
      <c r="A1571" s="50">
        <v>1570</v>
      </c>
      <c r="B1571" s="51">
        <v>8091</v>
      </c>
      <c r="C1571" s="51">
        <v>8091</v>
      </c>
      <c r="D1571" s="51">
        <v>35</v>
      </c>
      <c r="E1571" s="50" t="s">
        <v>209</v>
      </c>
      <c r="F1571" s="50" t="s">
        <v>350</v>
      </c>
      <c r="G1571" s="50" t="s">
        <v>423</v>
      </c>
      <c r="H1571" s="52">
        <v>37620</v>
      </c>
      <c r="I1571" s="50" t="s">
        <v>61</v>
      </c>
      <c r="J1571" s="50" t="s">
        <v>6</v>
      </c>
      <c r="K1571" s="50" t="s">
        <v>39</v>
      </c>
      <c r="L1571" s="51">
        <v>7453.0261810800002</v>
      </c>
      <c r="M1571" s="51">
        <v>1249625.5217899999</v>
      </c>
      <c r="N1571" s="51">
        <v>28.687569336700001</v>
      </c>
      <c r="O1571" s="51">
        <v>28.687569336700001</v>
      </c>
    </row>
    <row r="1572" spans="1:15" x14ac:dyDescent="0.25">
      <c r="A1572" s="50">
        <v>1571</v>
      </c>
      <c r="B1572" s="51">
        <v>8112</v>
      </c>
      <c r="C1572" s="51">
        <v>8112</v>
      </c>
      <c r="D1572" s="51">
        <v>20</v>
      </c>
      <c r="E1572" s="50" t="s">
        <v>209</v>
      </c>
      <c r="F1572" s="50" t="s">
        <v>350</v>
      </c>
      <c r="G1572" s="50" t="s">
        <v>542</v>
      </c>
      <c r="H1572" s="52">
        <v>37621</v>
      </c>
      <c r="I1572" s="50" t="s">
        <v>61</v>
      </c>
      <c r="J1572" s="50" t="s">
        <v>6</v>
      </c>
      <c r="K1572" s="50" t="s">
        <v>39</v>
      </c>
      <c r="L1572" s="51">
        <v>4498.2728228799997</v>
      </c>
      <c r="M1572" s="51">
        <v>716625.06671499996</v>
      </c>
      <c r="N1572" s="51">
        <v>16.451513618500002</v>
      </c>
      <c r="O1572" s="51">
        <v>16.451513618500002</v>
      </c>
    </row>
    <row r="1573" spans="1:15" x14ac:dyDescent="0.25">
      <c r="A1573" s="50">
        <v>1572</v>
      </c>
      <c r="B1573" s="51">
        <v>8123</v>
      </c>
      <c r="C1573" s="51">
        <v>8123</v>
      </c>
      <c r="D1573" s="51">
        <v>40</v>
      </c>
      <c r="E1573" s="50" t="s">
        <v>209</v>
      </c>
      <c r="F1573" s="50" t="s">
        <v>543</v>
      </c>
      <c r="G1573" s="50" t="s">
        <v>544</v>
      </c>
      <c r="H1573" s="52">
        <v>37575</v>
      </c>
      <c r="I1573" s="50" t="s">
        <v>61</v>
      </c>
      <c r="J1573" s="50" t="s">
        <v>6</v>
      </c>
      <c r="K1573" s="50" t="s">
        <v>39</v>
      </c>
      <c r="L1573" s="51">
        <v>11585.6396824</v>
      </c>
      <c r="M1573" s="51">
        <v>5063363.2694199998</v>
      </c>
      <c r="N1573" s="51">
        <v>116.23929115999999</v>
      </c>
      <c r="O1573" s="51">
        <v>40</v>
      </c>
    </row>
    <row r="1574" spans="1:15" x14ac:dyDescent="0.25">
      <c r="A1574" s="50">
        <v>1573</v>
      </c>
      <c r="B1574" s="51">
        <v>8138</v>
      </c>
      <c r="C1574" s="51">
        <v>8138</v>
      </c>
      <c r="D1574" s="51">
        <v>10</v>
      </c>
      <c r="E1574" s="50" t="s">
        <v>209</v>
      </c>
      <c r="F1574" s="50" t="s">
        <v>360</v>
      </c>
      <c r="G1574" s="50" t="s">
        <v>545</v>
      </c>
      <c r="H1574" s="52">
        <v>37606</v>
      </c>
      <c r="I1574" s="50" t="s">
        <v>61</v>
      </c>
      <c r="J1574" s="50" t="s">
        <v>6</v>
      </c>
      <c r="K1574" s="50" t="s">
        <v>39</v>
      </c>
      <c r="L1574" s="51">
        <v>111.848700972</v>
      </c>
      <c r="M1574" s="51">
        <v>440.55157536600001</v>
      </c>
      <c r="N1574" s="51">
        <v>1.01137129839E-2</v>
      </c>
      <c r="O1574" s="51">
        <v>1.01137129839E-2</v>
      </c>
    </row>
    <row r="1575" spans="1:15" x14ac:dyDescent="0.25">
      <c r="A1575" s="50">
        <v>1574</v>
      </c>
      <c r="B1575" s="51">
        <v>8174</v>
      </c>
      <c r="C1575" s="51">
        <v>8174</v>
      </c>
      <c r="D1575" s="51">
        <v>20</v>
      </c>
      <c r="E1575" s="50" t="s">
        <v>209</v>
      </c>
      <c r="F1575" s="50" t="s">
        <v>350</v>
      </c>
      <c r="G1575" s="50" t="s">
        <v>424</v>
      </c>
      <c r="H1575" s="52">
        <v>37620</v>
      </c>
      <c r="I1575" s="50" t="s">
        <v>61</v>
      </c>
      <c r="J1575" s="50" t="s">
        <v>6</v>
      </c>
      <c r="K1575" s="50" t="s">
        <v>39</v>
      </c>
      <c r="L1575" s="51">
        <v>1334.4362588900001</v>
      </c>
      <c r="M1575" s="51">
        <v>111292.89439</v>
      </c>
      <c r="N1575" s="51">
        <v>2.5549435161299998</v>
      </c>
      <c r="O1575" s="51">
        <v>2.5549435161299998</v>
      </c>
    </row>
    <row r="1576" spans="1:15" x14ac:dyDescent="0.25">
      <c r="A1576" s="50">
        <v>1575</v>
      </c>
      <c r="B1576" s="51">
        <v>8177</v>
      </c>
      <c r="C1576" s="51">
        <v>8177</v>
      </c>
      <c r="D1576" s="51">
        <v>32</v>
      </c>
      <c r="E1576" s="50" t="s">
        <v>209</v>
      </c>
      <c r="F1576" s="50" t="s">
        <v>350</v>
      </c>
      <c r="G1576" s="50" t="s">
        <v>424</v>
      </c>
      <c r="H1576" s="52">
        <v>37620</v>
      </c>
      <c r="I1576" s="50" t="s">
        <v>61</v>
      </c>
      <c r="J1576" s="50" t="s">
        <v>6</v>
      </c>
      <c r="K1576" s="50" t="s">
        <v>39</v>
      </c>
      <c r="L1576" s="51">
        <v>6758.7725774099999</v>
      </c>
      <c r="M1576" s="51">
        <v>1562151.4810200001</v>
      </c>
      <c r="N1576" s="51">
        <v>35.862206833000002</v>
      </c>
      <c r="O1576" s="51">
        <v>32</v>
      </c>
    </row>
    <row r="1577" spans="1:15" x14ac:dyDescent="0.25">
      <c r="A1577" s="50">
        <v>1576</v>
      </c>
      <c r="B1577" s="51">
        <v>8183</v>
      </c>
      <c r="C1577" s="51">
        <v>8183</v>
      </c>
      <c r="D1577" s="51">
        <v>160</v>
      </c>
      <c r="E1577" s="50" t="s">
        <v>209</v>
      </c>
      <c r="F1577" s="50" t="s">
        <v>350</v>
      </c>
      <c r="G1577" s="50" t="s">
        <v>424</v>
      </c>
      <c r="H1577" s="52">
        <v>37620</v>
      </c>
      <c r="I1577" s="50" t="s">
        <v>61</v>
      </c>
      <c r="J1577" s="50" t="s">
        <v>6</v>
      </c>
      <c r="K1577" s="50" t="s">
        <v>39</v>
      </c>
      <c r="L1577" s="51">
        <v>10534.872805200001</v>
      </c>
      <c r="M1577" s="51">
        <v>6941776.6511599999</v>
      </c>
      <c r="N1577" s="51">
        <v>159.36190124800001</v>
      </c>
      <c r="O1577" s="51">
        <v>159.36190124800001</v>
      </c>
    </row>
    <row r="1578" spans="1:15" x14ac:dyDescent="0.25">
      <c r="A1578" s="50">
        <v>1577</v>
      </c>
      <c r="B1578" s="51">
        <v>8186</v>
      </c>
      <c r="C1578" s="51">
        <v>8186</v>
      </c>
      <c r="D1578" s="51">
        <v>10</v>
      </c>
      <c r="E1578" s="50" t="s">
        <v>209</v>
      </c>
      <c r="F1578" s="50" t="s">
        <v>350</v>
      </c>
      <c r="G1578" s="50" t="s">
        <v>424</v>
      </c>
      <c r="H1578" s="52">
        <v>37620</v>
      </c>
      <c r="I1578" s="50" t="s">
        <v>61</v>
      </c>
      <c r="J1578" s="50" t="s">
        <v>6</v>
      </c>
      <c r="K1578" s="50" t="s">
        <v>39</v>
      </c>
      <c r="L1578" s="51">
        <v>2654.0458642899998</v>
      </c>
      <c r="M1578" s="51">
        <v>439972.56051400001</v>
      </c>
      <c r="N1578" s="51">
        <v>10.1004205787</v>
      </c>
      <c r="O1578" s="51">
        <v>10</v>
      </c>
    </row>
    <row r="1579" spans="1:15" x14ac:dyDescent="0.25">
      <c r="A1579" s="50">
        <v>1578</v>
      </c>
      <c r="B1579" s="51">
        <v>8191</v>
      </c>
      <c r="C1579" s="51">
        <v>8191</v>
      </c>
      <c r="D1579" s="51">
        <v>32</v>
      </c>
      <c r="E1579" s="50" t="s">
        <v>209</v>
      </c>
      <c r="F1579" s="50" t="s">
        <v>350</v>
      </c>
      <c r="G1579" s="50" t="s">
        <v>424</v>
      </c>
      <c r="H1579" s="52">
        <v>37620</v>
      </c>
      <c r="I1579" s="50" t="s">
        <v>61</v>
      </c>
      <c r="J1579" s="50" t="s">
        <v>6</v>
      </c>
      <c r="K1579" s="50" t="s">
        <v>39</v>
      </c>
      <c r="L1579" s="51">
        <v>3827.98029516</v>
      </c>
      <c r="M1579" s="51">
        <v>704108.48233999999</v>
      </c>
      <c r="N1579" s="51">
        <v>16.164171230099999</v>
      </c>
      <c r="O1579" s="51">
        <v>16.164171230099999</v>
      </c>
    </row>
    <row r="1580" spans="1:15" x14ac:dyDescent="0.25">
      <c r="A1580" s="50">
        <v>1579</v>
      </c>
      <c r="B1580" s="51">
        <v>8200</v>
      </c>
      <c r="C1580" s="51">
        <v>8200</v>
      </c>
      <c r="D1580" s="51">
        <v>80</v>
      </c>
      <c r="E1580" s="50" t="s">
        <v>209</v>
      </c>
      <c r="F1580" s="50" t="s">
        <v>350</v>
      </c>
      <c r="G1580" s="50" t="s">
        <v>424</v>
      </c>
      <c r="H1580" s="52">
        <v>37613</v>
      </c>
      <c r="I1580" s="50" t="s">
        <v>61</v>
      </c>
      <c r="J1580" s="50" t="s">
        <v>6</v>
      </c>
      <c r="K1580" s="50" t="s">
        <v>39</v>
      </c>
      <c r="L1580" s="51">
        <v>2786.96505536</v>
      </c>
      <c r="M1580" s="51">
        <v>483409.59540599998</v>
      </c>
      <c r="N1580" s="51">
        <v>11.097601677</v>
      </c>
      <c r="O1580" s="51">
        <v>11.097601677</v>
      </c>
    </row>
    <row r="1581" spans="1:15" x14ac:dyDescent="0.25">
      <c r="A1581" s="50">
        <v>1580</v>
      </c>
      <c r="B1581" s="51">
        <v>8214</v>
      </c>
      <c r="C1581" s="51">
        <v>8214</v>
      </c>
      <c r="D1581" s="51">
        <v>115</v>
      </c>
      <c r="E1581" s="50" t="s">
        <v>209</v>
      </c>
      <c r="F1581" s="50" t="s">
        <v>360</v>
      </c>
      <c r="G1581" s="50" t="s">
        <v>426</v>
      </c>
      <c r="H1581" s="52">
        <v>37623</v>
      </c>
      <c r="I1581" s="50" t="s">
        <v>61</v>
      </c>
      <c r="J1581" s="50" t="s">
        <v>6</v>
      </c>
      <c r="K1581" s="50" t="s">
        <v>39</v>
      </c>
      <c r="L1581" s="51">
        <v>11860.295112100001</v>
      </c>
      <c r="M1581" s="51">
        <v>4134042.9715300002</v>
      </c>
      <c r="N1581" s="51">
        <v>94.904947377200003</v>
      </c>
      <c r="O1581" s="51">
        <v>94.904947377200003</v>
      </c>
    </row>
    <row r="1582" spans="1:15" x14ac:dyDescent="0.25">
      <c r="A1582" s="50">
        <v>1581</v>
      </c>
      <c r="B1582" s="51">
        <v>8223</v>
      </c>
      <c r="C1582" s="51">
        <v>8223</v>
      </c>
      <c r="D1582" s="51">
        <v>10</v>
      </c>
      <c r="E1582" s="50" t="s">
        <v>209</v>
      </c>
      <c r="F1582" s="50" t="s">
        <v>350</v>
      </c>
      <c r="G1582" s="50" t="s">
        <v>426</v>
      </c>
      <c r="H1582" s="52">
        <v>37623</v>
      </c>
      <c r="I1582" s="50" t="s">
        <v>61</v>
      </c>
      <c r="J1582" s="50" t="s">
        <v>6</v>
      </c>
      <c r="K1582" s="50" t="s">
        <v>39</v>
      </c>
      <c r="L1582" s="51">
        <v>1922.5034980600001</v>
      </c>
      <c r="M1582" s="51">
        <v>199460.81645700001</v>
      </c>
      <c r="N1582" s="51">
        <v>4.5790085928100002</v>
      </c>
      <c r="O1582" s="51">
        <v>4.5790085928100002</v>
      </c>
    </row>
    <row r="1583" spans="1:15" x14ac:dyDescent="0.25">
      <c r="A1583" s="50">
        <v>1582</v>
      </c>
      <c r="B1583" s="51">
        <v>8224</v>
      </c>
      <c r="C1583" s="51">
        <v>8224</v>
      </c>
      <c r="D1583" s="51">
        <v>10</v>
      </c>
      <c r="E1583" s="50" t="s">
        <v>209</v>
      </c>
      <c r="F1583" s="50" t="s">
        <v>350</v>
      </c>
      <c r="G1583" s="50" t="s">
        <v>426</v>
      </c>
      <c r="H1583" s="52">
        <v>37623</v>
      </c>
      <c r="I1583" s="50" t="s">
        <v>61</v>
      </c>
      <c r="J1583" s="50" t="s">
        <v>6</v>
      </c>
      <c r="K1583" s="50" t="s">
        <v>39</v>
      </c>
      <c r="L1583" s="51">
        <v>3123.1624425</v>
      </c>
      <c r="M1583" s="51">
        <v>402708.03310599999</v>
      </c>
      <c r="N1583" s="51">
        <v>9.2449413210000007</v>
      </c>
      <c r="O1583" s="51">
        <v>9.2449413210000007</v>
      </c>
    </row>
    <row r="1584" spans="1:15" x14ac:dyDescent="0.25">
      <c r="A1584" s="50">
        <v>1583</v>
      </c>
      <c r="B1584" s="51">
        <v>8230</v>
      </c>
      <c r="C1584" s="51">
        <v>8230</v>
      </c>
      <c r="D1584" s="51">
        <v>10</v>
      </c>
      <c r="E1584" s="50" t="s">
        <v>209</v>
      </c>
      <c r="F1584" s="50" t="s">
        <v>350</v>
      </c>
      <c r="G1584" s="50" t="s">
        <v>426</v>
      </c>
      <c r="H1584" s="52">
        <v>37623</v>
      </c>
      <c r="I1584" s="50" t="s">
        <v>61</v>
      </c>
      <c r="J1584" s="50" t="s">
        <v>6</v>
      </c>
      <c r="K1584" s="50" t="s">
        <v>39</v>
      </c>
      <c r="L1584" s="51">
        <v>1287.17105677</v>
      </c>
      <c r="M1584" s="51">
        <v>105438.093257</v>
      </c>
      <c r="N1584" s="51">
        <v>2.4205352389899999</v>
      </c>
      <c r="O1584" s="51">
        <v>2.4205352389899999</v>
      </c>
    </row>
    <row r="1585" spans="1:15" x14ac:dyDescent="0.25">
      <c r="A1585" s="50">
        <v>1584</v>
      </c>
      <c r="B1585" s="51">
        <v>8234</v>
      </c>
      <c r="C1585" s="51">
        <v>8234</v>
      </c>
      <c r="D1585" s="51">
        <v>10</v>
      </c>
      <c r="E1585" s="50" t="s">
        <v>209</v>
      </c>
      <c r="F1585" s="50" t="s">
        <v>350</v>
      </c>
      <c r="G1585" s="50" t="s">
        <v>426</v>
      </c>
      <c r="H1585" s="52">
        <v>37623</v>
      </c>
      <c r="I1585" s="50" t="s">
        <v>61</v>
      </c>
      <c r="J1585" s="50" t="s">
        <v>6</v>
      </c>
      <c r="K1585" s="50" t="s">
        <v>39</v>
      </c>
      <c r="L1585" s="51">
        <v>3123.1988151700002</v>
      </c>
      <c r="M1585" s="51">
        <v>402722.67095200001</v>
      </c>
      <c r="N1585" s="51">
        <v>9.2452773610500003</v>
      </c>
      <c r="O1585" s="51">
        <v>9.2452773610500003</v>
      </c>
    </row>
    <row r="1586" spans="1:15" x14ac:dyDescent="0.25">
      <c r="A1586" s="50">
        <v>1585</v>
      </c>
      <c r="B1586" s="51">
        <v>8235</v>
      </c>
      <c r="C1586" s="51">
        <v>8235</v>
      </c>
      <c r="D1586" s="51">
        <v>20</v>
      </c>
      <c r="E1586" s="50" t="s">
        <v>209</v>
      </c>
      <c r="F1586" s="50" t="s">
        <v>350</v>
      </c>
      <c r="G1586" s="50" t="s">
        <v>426</v>
      </c>
      <c r="H1586" s="52">
        <v>37623</v>
      </c>
      <c r="I1586" s="50" t="s">
        <v>61</v>
      </c>
      <c r="J1586" s="50" t="s">
        <v>6</v>
      </c>
      <c r="K1586" s="50" t="s">
        <v>39</v>
      </c>
      <c r="L1586" s="51">
        <v>3548.43666472</v>
      </c>
      <c r="M1586" s="51">
        <v>452358.59233000001</v>
      </c>
      <c r="N1586" s="51">
        <v>10.3847658809</v>
      </c>
      <c r="O1586" s="51">
        <v>10.3847658809</v>
      </c>
    </row>
    <row r="1587" spans="1:15" x14ac:dyDescent="0.25">
      <c r="A1587" s="50">
        <v>1586</v>
      </c>
      <c r="B1587" s="51">
        <v>8239</v>
      </c>
      <c r="C1587" s="51">
        <v>8239</v>
      </c>
      <c r="D1587" s="51">
        <v>10</v>
      </c>
      <c r="E1587" s="50" t="s">
        <v>209</v>
      </c>
      <c r="F1587" s="50" t="s">
        <v>350</v>
      </c>
      <c r="G1587" s="50" t="s">
        <v>426</v>
      </c>
      <c r="H1587" s="52">
        <v>37623</v>
      </c>
      <c r="I1587" s="50" t="s">
        <v>61</v>
      </c>
      <c r="J1587" s="50" t="s">
        <v>6</v>
      </c>
      <c r="K1587" s="50" t="s">
        <v>39</v>
      </c>
      <c r="L1587" s="51">
        <v>2624.9106371299999</v>
      </c>
      <c r="M1587" s="51">
        <v>431782.03963399999</v>
      </c>
      <c r="N1587" s="51">
        <v>9.9123913399199992</v>
      </c>
      <c r="O1587" s="51">
        <v>9.9123913399199992</v>
      </c>
    </row>
    <row r="1588" spans="1:15" x14ac:dyDescent="0.25">
      <c r="A1588" s="50">
        <v>1587</v>
      </c>
      <c r="B1588" s="51">
        <v>8243</v>
      </c>
      <c r="C1588" s="51">
        <v>8243</v>
      </c>
      <c r="D1588" s="51">
        <v>20</v>
      </c>
      <c r="E1588" s="50" t="s">
        <v>209</v>
      </c>
      <c r="F1588" s="50" t="s">
        <v>350</v>
      </c>
      <c r="G1588" s="50" t="s">
        <v>426</v>
      </c>
      <c r="H1588" s="52">
        <v>37623</v>
      </c>
      <c r="I1588" s="50" t="s">
        <v>61</v>
      </c>
      <c r="J1588" s="50" t="s">
        <v>6</v>
      </c>
      <c r="K1588" s="50" t="s">
        <v>39</v>
      </c>
      <c r="L1588" s="51">
        <v>2894.6172462599998</v>
      </c>
      <c r="M1588" s="51">
        <v>444792.656968</v>
      </c>
      <c r="N1588" s="51">
        <v>10.211075209900001</v>
      </c>
      <c r="O1588" s="51">
        <v>10.211075209900001</v>
      </c>
    </row>
    <row r="1589" spans="1:15" x14ac:dyDescent="0.25">
      <c r="A1589" s="50">
        <v>1588</v>
      </c>
      <c r="B1589" s="51">
        <v>8285</v>
      </c>
      <c r="C1589" s="51">
        <v>8285</v>
      </c>
      <c r="D1589" s="51">
        <v>60</v>
      </c>
      <c r="E1589" s="50" t="s">
        <v>209</v>
      </c>
      <c r="F1589" s="50" t="s">
        <v>350</v>
      </c>
      <c r="G1589" s="50" t="s">
        <v>546</v>
      </c>
      <c r="H1589" s="52">
        <v>37571</v>
      </c>
      <c r="I1589" s="50" t="s">
        <v>61</v>
      </c>
      <c r="J1589" s="50" t="s">
        <v>6</v>
      </c>
      <c r="K1589" s="50" t="s">
        <v>39</v>
      </c>
      <c r="L1589" s="51">
        <v>7443.0191218999998</v>
      </c>
      <c r="M1589" s="51">
        <v>2528186.4017400001</v>
      </c>
      <c r="N1589" s="51">
        <v>58.039405751099999</v>
      </c>
      <c r="O1589" s="51">
        <v>58.039405751099999</v>
      </c>
    </row>
    <row r="1590" spans="1:15" x14ac:dyDescent="0.25">
      <c r="A1590" s="50">
        <v>1589</v>
      </c>
      <c r="B1590" s="51">
        <v>8286</v>
      </c>
      <c r="C1590" s="51">
        <v>8286</v>
      </c>
      <c r="D1590" s="51">
        <v>40</v>
      </c>
      <c r="E1590" s="50" t="s">
        <v>209</v>
      </c>
      <c r="F1590" s="50" t="s">
        <v>350</v>
      </c>
      <c r="G1590" s="50" t="s">
        <v>546</v>
      </c>
      <c r="H1590" s="52">
        <v>37571</v>
      </c>
      <c r="I1590" s="50" t="s">
        <v>61</v>
      </c>
      <c r="J1590" s="50" t="s">
        <v>6</v>
      </c>
      <c r="K1590" s="50" t="s">
        <v>39</v>
      </c>
      <c r="L1590" s="51">
        <v>5200.1673673200003</v>
      </c>
      <c r="M1590" s="51">
        <v>1687737.79779</v>
      </c>
      <c r="N1590" s="51">
        <v>38.7452834885</v>
      </c>
      <c r="O1590" s="51">
        <v>38.7452834885</v>
      </c>
    </row>
    <row r="1591" spans="1:15" x14ac:dyDescent="0.25">
      <c r="A1591" s="50">
        <v>1590</v>
      </c>
      <c r="B1591" s="51">
        <v>8287</v>
      </c>
      <c r="C1591" s="51">
        <v>8287</v>
      </c>
      <c r="D1591" s="51">
        <v>50</v>
      </c>
      <c r="E1591" s="50" t="s">
        <v>209</v>
      </c>
      <c r="F1591" s="50" t="s">
        <v>350</v>
      </c>
      <c r="G1591" s="50" t="s">
        <v>546</v>
      </c>
      <c r="H1591" s="52">
        <v>37571</v>
      </c>
      <c r="I1591" s="50" t="s">
        <v>61</v>
      </c>
      <c r="J1591" s="50" t="s">
        <v>6</v>
      </c>
      <c r="K1591" s="50" t="s">
        <v>39</v>
      </c>
      <c r="L1591" s="51">
        <v>6528.9842655499997</v>
      </c>
      <c r="M1591" s="51">
        <v>2142118.4503500001</v>
      </c>
      <c r="N1591" s="51">
        <v>49.176469670499998</v>
      </c>
      <c r="O1591" s="51">
        <v>49.176469670499998</v>
      </c>
    </row>
    <row r="1592" spans="1:15" x14ac:dyDescent="0.25">
      <c r="A1592" s="50">
        <v>1591</v>
      </c>
      <c r="B1592" s="51">
        <v>8288</v>
      </c>
      <c r="C1592" s="51">
        <v>8288</v>
      </c>
      <c r="D1592" s="51">
        <v>50</v>
      </c>
      <c r="E1592" s="50" t="s">
        <v>209</v>
      </c>
      <c r="F1592" s="50" t="s">
        <v>350</v>
      </c>
      <c r="G1592" s="50" t="s">
        <v>546</v>
      </c>
      <c r="H1592" s="52">
        <v>37571</v>
      </c>
      <c r="I1592" s="50" t="s">
        <v>61</v>
      </c>
      <c r="J1592" s="50" t="s">
        <v>6</v>
      </c>
      <c r="K1592" s="50" t="s">
        <v>39</v>
      </c>
      <c r="L1592" s="51">
        <v>5789.6300160700002</v>
      </c>
      <c r="M1592" s="51">
        <v>2074204.07164</v>
      </c>
      <c r="N1592" s="51">
        <v>47.6173638311</v>
      </c>
      <c r="O1592" s="51">
        <v>47.6173638311</v>
      </c>
    </row>
    <row r="1593" spans="1:15" x14ac:dyDescent="0.25">
      <c r="A1593" s="50">
        <v>1592</v>
      </c>
      <c r="B1593" s="51">
        <v>8315</v>
      </c>
      <c r="C1593" s="51">
        <v>8315</v>
      </c>
      <c r="D1593" s="51">
        <v>10</v>
      </c>
      <c r="E1593" s="50" t="s">
        <v>209</v>
      </c>
      <c r="F1593" s="50" t="s">
        <v>350</v>
      </c>
      <c r="G1593" s="50" t="s">
        <v>547</v>
      </c>
      <c r="H1593" s="52">
        <v>37971</v>
      </c>
      <c r="I1593" s="50" t="s">
        <v>61</v>
      </c>
      <c r="J1593" s="50" t="s">
        <v>6</v>
      </c>
      <c r="K1593" s="50" t="s">
        <v>39</v>
      </c>
      <c r="L1593" s="51">
        <v>2665.5244857900002</v>
      </c>
      <c r="M1593" s="51">
        <v>444027.30203399999</v>
      </c>
      <c r="N1593" s="51">
        <v>10.193505008000001</v>
      </c>
      <c r="O1593" s="51">
        <v>10</v>
      </c>
    </row>
    <row r="1594" spans="1:15" x14ac:dyDescent="0.25">
      <c r="A1594" s="50">
        <v>1593</v>
      </c>
      <c r="B1594" s="51">
        <v>8328</v>
      </c>
      <c r="C1594" s="51">
        <v>8328</v>
      </c>
      <c r="D1594" s="51">
        <v>10</v>
      </c>
      <c r="E1594" s="50" t="s">
        <v>209</v>
      </c>
      <c r="F1594" s="50" t="s">
        <v>350</v>
      </c>
      <c r="G1594" s="50" t="s">
        <v>547</v>
      </c>
      <c r="H1594" s="52">
        <v>37971</v>
      </c>
      <c r="I1594" s="50" t="s">
        <v>61</v>
      </c>
      <c r="J1594" s="50" t="s">
        <v>6</v>
      </c>
      <c r="K1594" s="50" t="s">
        <v>39</v>
      </c>
      <c r="L1594" s="51">
        <v>2663.5205177900002</v>
      </c>
      <c r="M1594" s="51">
        <v>443208.93038799998</v>
      </c>
      <c r="N1594" s="51">
        <v>10.174717705000001</v>
      </c>
      <c r="O1594" s="51">
        <v>10</v>
      </c>
    </row>
    <row r="1595" spans="1:15" x14ac:dyDescent="0.25">
      <c r="A1595" s="50">
        <v>1594</v>
      </c>
      <c r="B1595" s="51">
        <v>8349</v>
      </c>
      <c r="C1595" s="51">
        <v>8349</v>
      </c>
      <c r="D1595" s="51">
        <v>10</v>
      </c>
      <c r="E1595" s="50" t="s">
        <v>209</v>
      </c>
      <c r="F1595" s="50" t="s">
        <v>350</v>
      </c>
      <c r="G1595" s="50" t="s">
        <v>547</v>
      </c>
      <c r="H1595" s="52">
        <v>37971</v>
      </c>
      <c r="I1595" s="50" t="s">
        <v>61</v>
      </c>
      <c r="J1595" s="50" t="s">
        <v>6</v>
      </c>
      <c r="K1595" s="50" t="s">
        <v>39</v>
      </c>
      <c r="L1595" s="51">
        <v>2613.5371176100002</v>
      </c>
      <c r="M1595" s="51">
        <v>427091.68883200001</v>
      </c>
      <c r="N1595" s="51">
        <v>9.8047152709700001</v>
      </c>
      <c r="O1595" s="51">
        <v>9.8047152709700001</v>
      </c>
    </row>
    <row r="1596" spans="1:15" x14ac:dyDescent="0.25">
      <c r="A1596" s="50">
        <v>1595</v>
      </c>
      <c r="B1596" s="51">
        <v>8363</v>
      </c>
      <c r="C1596" s="51">
        <v>8363</v>
      </c>
      <c r="D1596" s="51">
        <v>5</v>
      </c>
      <c r="E1596" s="50" t="s">
        <v>209</v>
      </c>
      <c r="F1596" s="50" t="s">
        <v>350</v>
      </c>
      <c r="G1596" s="50" t="s">
        <v>547</v>
      </c>
      <c r="H1596" s="52">
        <v>37971</v>
      </c>
      <c r="I1596" s="50" t="s">
        <v>61</v>
      </c>
      <c r="J1596" s="50" t="s">
        <v>6</v>
      </c>
      <c r="K1596" s="50" t="s">
        <v>39</v>
      </c>
      <c r="L1596" s="51">
        <v>1934.49864243</v>
      </c>
      <c r="M1596" s="51">
        <v>210579.88965600001</v>
      </c>
      <c r="N1596" s="51">
        <v>4.83426841089</v>
      </c>
      <c r="O1596" s="51">
        <v>4.83426841089</v>
      </c>
    </row>
    <row r="1597" spans="1:15" x14ac:dyDescent="0.25">
      <c r="A1597" s="50">
        <v>1596</v>
      </c>
      <c r="B1597" s="51">
        <v>8368</v>
      </c>
      <c r="C1597" s="51">
        <v>8368</v>
      </c>
      <c r="D1597" s="51">
        <v>7</v>
      </c>
      <c r="E1597" s="50" t="s">
        <v>209</v>
      </c>
      <c r="F1597" s="50" t="s">
        <v>350</v>
      </c>
      <c r="G1597" s="50" t="s">
        <v>547</v>
      </c>
      <c r="H1597" s="52">
        <v>37971</v>
      </c>
      <c r="I1597" s="50" t="s">
        <v>61</v>
      </c>
      <c r="J1597" s="50" t="s">
        <v>6</v>
      </c>
      <c r="K1597" s="50" t="s">
        <v>39</v>
      </c>
      <c r="L1597" s="51">
        <v>3369.1856723199999</v>
      </c>
      <c r="M1597" s="51">
        <v>677648.56912300002</v>
      </c>
      <c r="N1597" s="51">
        <v>15.5567327761</v>
      </c>
      <c r="O1597" s="51">
        <v>7</v>
      </c>
    </row>
    <row r="1598" spans="1:15" x14ac:dyDescent="0.25">
      <c r="A1598" s="50">
        <v>1597</v>
      </c>
      <c r="B1598" s="51">
        <v>8382</v>
      </c>
      <c r="C1598" s="51">
        <v>8382</v>
      </c>
      <c r="D1598" s="51">
        <v>20</v>
      </c>
      <c r="E1598" s="50" t="s">
        <v>209</v>
      </c>
      <c r="F1598" s="50" t="s">
        <v>350</v>
      </c>
      <c r="G1598" s="50" t="s">
        <v>547</v>
      </c>
      <c r="H1598" s="52">
        <v>37971</v>
      </c>
      <c r="I1598" s="50" t="s">
        <v>61</v>
      </c>
      <c r="J1598" s="50" t="s">
        <v>6</v>
      </c>
      <c r="K1598" s="50" t="s">
        <v>39</v>
      </c>
      <c r="L1598" s="51">
        <v>4007.5201788999998</v>
      </c>
      <c r="M1598" s="51">
        <v>894857.06726399995</v>
      </c>
      <c r="N1598" s="51">
        <v>20.543173707600001</v>
      </c>
      <c r="O1598" s="51">
        <v>20</v>
      </c>
    </row>
    <row r="1599" spans="1:15" x14ac:dyDescent="0.25">
      <c r="A1599" s="50">
        <v>1598</v>
      </c>
      <c r="B1599" s="51">
        <v>8478</v>
      </c>
      <c r="C1599" s="51">
        <v>8478</v>
      </c>
      <c r="D1599" s="51">
        <v>20</v>
      </c>
      <c r="E1599" s="50" t="s">
        <v>209</v>
      </c>
      <c r="F1599" s="50" t="s">
        <v>350</v>
      </c>
      <c r="G1599" s="50" t="s">
        <v>297</v>
      </c>
      <c r="H1599" s="52">
        <v>37594</v>
      </c>
      <c r="I1599" s="50" t="s">
        <v>61</v>
      </c>
      <c r="J1599" s="50" t="s">
        <v>6</v>
      </c>
      <c r="K1599" s="50" t="s">
        <v>39</v>
      </c>
      <c r="L1599" s="51">
        <v>3604.5341262000002</v>
      </c>
      <c r="M1599" s="51">
        <v>653410.15286300005</v>
      </c>
      <c r="N1599" s="51">
        <v>15.0002930788</v>
      </c>
      <c r="O1599" s="51">
        <v>15.0002930788</v>
      </c>
    </row>
    <row r="1600" spans="1:15" x14ac:dyDescent="0.25">
      <c r="A1600" s="50">
        <v>1599</v>
      </c>
      <c r="B1600" s="51">
        <v>8479</v>
      </c>
      <c r="C1600" s="51">
        <v>8479</v>
      </c>
      <c r="D1600" s="51">
        <v>13</v>
      </c>
      <c r="E1600" s="50" t="s">
        <v>209</v>
      </c>
      <c r="F1600" s="50" t="s">
        <v>350</v>
      </c>
      <c r="G1600" s="50" t="s">
        <v>297</v>
      </c>
      <c r="H1600" s="52">
        <v>37594</v>
      </c>
      <c r="I1600" s="50" t="s">
        <v>61</v>
      </c>
      <c r="J1600" s="50" t="s">
        <v>6</v>
      </c>
      <c r="K1600" s="50" t="s">
        <v>39</v>
      </c>
      <c r="L1600" s="51">
        <v>4341.0295353399997</v>
      </c>
      <c r="M1600" s="51">
        <v>659376.376315</v>
      </c>
      <c r="N1600" s="51">
        <v>15.1372592706</v>
      </c>
      <c r="O1600" s="51">
        <v>13</v>
      </c>
    </row>
    <row r="1601" spans="1:15" x14ac:dyDescent="0.25">
      <c r="A1601" s="50">
        <v>1600</v>
      </c>
      <c r="B1601" s="51">
        <v>8544</v>
      </c>
      <c r="C1601" s="51">
        <v>8544</v>
      </c>
      <c r="D1601" s="51">
        <v>12</v>
      </c>
      <c r="E1601" s="50" t="s">
        <v>209</v>
      </c>
      <c r="F1601" s="50" t="s">
        <v>350</v>
      </c>
      <c r="G1601" s="50" t="s">
        <v>548</v>
      </c>
      <c r="H1601" s="52">
        <v>37638</v>
      </c>
      <c r="I1601" s="50" t="s">
        <v>61</v>
      </c>
      <c r="J1601" s="50" t="s">
        <v>6</v>
      </c>
      <c r="K1601" s="50" t="s">
        <v>39</v>
      </c>
      <c r="L1601" s="51">
        <v>3816.2319223999998</v>
      </c>
      <c r="M1601" s="51">
        <v>830274.92840099998</v>
      </c>
      <c r="N1601" s="51">
        <v>19.0605658749</v>
      </c>
      <c r="O1601" s="51">
        <v>12</v>
      </c>
    </row>
    <row r="1602" spans="1:15" x14ac:dyDescent="0.25">
      <c r="A1602" s="50">
        <v>1601</v>
      </c>
      <c r="B1602" s="51">
        <v>8601</v>
      </c>
      <c r="C1602" s="51">
        <v>8601</v>
      </c>
      <c r="D1602" s="51">
        <v>9</v>
      </c>
      <c r="E1602" s="50" t="s">
        <v>209</v>
      </c>
      <c r="F1602" s="50" t="s">
        <v>350</v>
      </c>
      <c r="G1602" s="50" t="s">
        <v>548</v>
      </c>
      <c r="H1602" s="52">
        <v>37638</v>
      </c>
      <c r="I1602" s="50" t="s">
        <v>61</v>
      </c>
      <c r="J1602" s="50" t="s">
        <v>6</v>
      </c>
      <c r="K1602" s="50" t="s">
        <v>39</v>
      </c>
      <c r="L1602" s="51">
        <v>3216.0789918599999</v>
      </c>
      <c r="M1602" s="51">
        <v>396220.02923300001</v>
      </c>
      <c r="N1602" s="51">
        <v>9.0959966510099992</v>
      </c>
      <c r="O1602" s="51">
        <v>9</v>
      </c>
    </row>
    <row r="1603" spans="1:15" x14ac:dyDescent="0.25">
      <c r="A1603" s="50">
        <v>1602</v>
      </c>
      <c r="B1603" s="51">
        <v>8618</v>
      </c>
      <c r="C1603" s="51">
        <v>8618</v>
      </c>
      <c r="D1603" s="51">
        <v>19</v>
      </c>
      <c r="E1603" s="50" t="s">
        <v>209</v>
      </c>
      <c r="F1603" s="50" t="s">
        <v>350</v>
      </c>
      <c r="G1603" s="50" t="s">
        <v>548</v>
      </c>
      <c r="H1603" s="52">
        <v>37638</v>
      </c>
      <c r="I1603" s="50" t="s">
        <v>61</v>
      </c>
      <c r="J1603" s="50" t="s">
        <v>6</v>
      </c>
      <c r="K1603" s="50" t="s">
        <v>39</v>
      </c>
      <c r="L1603" s="51">
        <v>3937.8242587300001</v>
      </c>
      <c r="M1603" s="51">
        <v>867571.35986199998</v>
      </c>
      <c r="N1603" s="51">
        <v>19.916777551799999</v>
      </c>
      <c r="O1603" s="51">
        <v>19</v>
      </c>
    </row>
    <row r="1604" spans="1:15" x14ac:dyDescent="0.25">
      <c r="A1604" s="50">
        <v>1603</v>
      </c>
      <c r="B1604" s="51">
        <v>8803</v>
      </c>
      <c r="C1604" s="51">
        <v>8803</v>
      </c>
      <c r="D1604" s="51">
        <v>40</v>
      </c>
      <c r="E1604" s="50" t="s">
        <v>209</v>
      </c>
      <c r="F1604" s="50" t="s">
        <v>350</v>
      </c>
      <c r="G1604" s="50" t="s">
        <v>549</v>
      </c>
      <c r="H1604" s="52">
        <v>38069</v>
      </c>
      <c r="I1604" s="50" t="s">
        <v>61</v>
      </c>
      <c r="J1604" s="50" t="s">
        <v>6</v>
      </c>
      <c r="K1604" s="50" t="s">
        <v>39</v>
      </c>
      <c r="L1604" s="51">
        <v>5283.8867475200004</v>
      </c>
      <c r="M1604" s="51">
        <v>1744897.1415200001</v>
      </c>
      <c r="N1604" s="51">
        <v>40.057486711000003</v>
      </c>
      <c r="O1604" s="51">
        <v>40</v>
      </c>
    </row>
    <row r="1605" spans="1:15" x14ac:dyDescent="0.25">
      <c r="A1605" s="50">
        <v>1604</v>
      </c>
      <c r="B1605" s="51">
        <v>8815</v>
      </c>
      <c r="C1605" s="51">
        <v>8815</v>
      </c>
      <c r="D1605" s="51">
        <v>93.5</v>
      </c>
      <c r="E1605" s="50" t="s">
        <v>209</v>
      </c>
      <c r="F1605" s="50" t="s">
        <v>350</v>
      </c>
      <c r="G1605" s="50" t="s">
        <v>550</v>
      </c>
      <c r="H1605" s="52">
        <v>37618</v>
      </c>
      <c r="I1605" s="50" t="s">
        <v>61</v>
      </c>
      <c r="J1605" s="50" t="s">
        <v>6</v>
      </c>
      <c r="K1605" s="50" t="s">
        <v>39</v>
      </c>
      <c r="L1605" s="51">
        <v>10034.781534199999</v>
      </c>
      <c r="M1605" s="51">
        <v>2558939.2011600002</v>
      </c>
      <c r="N1605" s="51">
        <v>58.7453957058</v>
      </c>
      <c r="O1605" s="51">
        <v>58.7453957058</v>
      </c>
    </row>
    <row r="1606" spans="1:15" x14ac:dyDescent="0.25">
      <c r="A1606" s="50">
        <v>1605</v>
      </c>
      <c r="B1606" s="51">
        <v>8820</v>
      </c>
      <c r="C1606" s="51">
        <v>8820</v>
      </c>
      <c r="D1606" s="51">
        <v>40</v>
      </c>
      <c r="E1606" s="50" t="s">
        <v>209</v>
      </c>
      <c r="F1606" s="50" t="s">
        <v>350</v>
      </c>
      <c r="G1606" s="50" t="s">
        <v>551</v>
      </c>
      <c r="H1606" s="52">
        <v>37609</v>
      </c>
      <c r="I1606" s="50" t="s">
        <v>61</v>
      </c>
      <c r="J1606" s="50" t="s">
        <v>6</v>
      </c>
      <c r="K1606" s="50" t="s">
        <v>39</v>
      </c>
      <c r="L1606" s="51">
        <v>5270.5004488699997</v>
      </c>
      <c r="M1606" s="51">
        <v>1738188.8689300001</v>
      </c>
      <c r="N1606" s="51">
        <v>39.903485346899998</v>
      </c>
      <c r="O1606" s="51">
        <v>39.903485346899998</v>
      </c>
    </row>
    <row r="1607" spans="1:15" x14ac:dyDescent="0.25">
      <c r="A1607" s="50">
        <v>1606</v>
      </c>
      <c r="B1607" s="51">
        <v>8914</v>
      </c>
      <c r="C1607" s="51">
        <v>8914</v>
      </c>
      <c r="D1607" s="51">
        <v>260</v>
      </c>
      <c r="E1607" s="50" t="s">
        <v>209</v>
      </c>
      <c r="F1607" s="50" t="s">
        <v>350</v>
      </c>
      <c r="G1607" s="50" t="s">
        <v>552</v>
      </c>
      <c r="H1607" s="52">
        <v>37601</v>
      </c>
      <c r="I1607" s="50" t="s">
        <v>61</v>
      </c>
      <c r="J1607" s="50" t="s">
        <v>6</v>
      </c>
      <c r="K1607" s="50" t="s">
        <v>39</v>
      </c>
      <c r="L1607" s="51">
        <v>4548.1629543600002</v>
      </c>
      <c r="M1607" s="51">
        <v>1378926.3743100001</v>
      </c>
      <c r="N1607" s="51">
        <v>31.655920340600002</v>
      </c>
      <c r="O1607" s="51">
        <v>31.655920340600002</v>
      </c>
    </row>
    <row r="1608" spans="1:15" x14ac:dyDescent="0.25">
      <c r="A1608" s="50">
        <v>1607</v>
      </c>
      <c r="B1608" s="51">
        <v>8920</v>
      </c>
      <c r="C1608" s="51">
        <v>8920</v>
      </c>
      <c r="D1608" s="51">
        <v>6</v>
      </c>
      <c r="E1608" s="50" t="s">
        <v>209</v>
      </c>
      <c r="F1608" s="50" t="s">
        <v>360</v>
      </c>
      <c r="G1608" s="50" t="s">
        <v>553</v>
      </c>
      <c r="H1608" s="52">
        <v>37538</v>
      </c>
      <c r="I1608" s="50" t="s">
        <v>61</v>
      </c>
      <c r="J1608" s="50" t="s">
        <v>6</v>
      </c>
      <c r="K1608" s="50" t="s">
        <v>39</v>
      </c>
      <c r="L1608" s="51">
        <v>1618.45055776</v>
      </c>
      <c r="M1608" s="51">
        <v>105155.73437400001</v>
      </c>
      <c r="N1608" s="51">
        <v>2.41405314505</v>
      </c>
      <c r="O1608" s="51">
        <v>2.41405314505</v>
      </c>
    </row>
    <row r="1609" spans="1:15" x14ac:dyDescent="0.25">
      <c r="A1609" s="50">
        <v>1608</v>
      </c>
      <c r="B1609" s="51">
        <v>8923</v>
      </c>
      <c r="C1609" s="51">
        <v>8923</v>
      </c>
      <c r="D1609" s="51">
        <v>20</v>
      </c>
      <c r="E1609" s="50" t="s">
        <v>209</v>
      </c>
      <c r="F1609" s="50" t="s">
        <v>543</v>
      </c>
      <c r="G1609" s="50" t="s">
        <v>554</v>
      </c>
      <c r="H1609" s="52">
        <v>37553</v>
      </c>
      <c r="I1609" s="50" t="s">
        <v>61</v>
      </c>
      <c r="J1609" s="50" t="s">
        <v>6</v>
      </c>
      <c r="K1609" s="50" t="s">
        <v>39</v>
      </c>
      <c r="L1609" s="51">
        <v>4584.7405227899999</v>
      </c>
      <c r="M1609" s="51">
        <v>1084243.07917</v>
      </c>
      <c r="N1609" s="51">
        <v>24.890895687800001</v>
      </c>
      <c r="O1609" s="51">
        <v>20</v>
      </c>
    </row>
    <row r="1610" spans="1:15" x14ac:dyDescent="0.25">
      <c r="A1610" s="50">
        <v>1609</v>
      </c>
      <c r="B1610" s="51">
        <v>8924</v>
      </c>
      <c r="C1610" s="51">
        <v>8924</v>
      </c>
      <c r="D1610" s="51">
        <v>100</v>
      </c>
      <c r="E1610" s="50" t="s">
        <v>209</v>
      </c>
      <c r="F1610" s="50" t="s">
        <v>543</v>
      </c>
      <c r="G1610" s="50" t="s">
        <v>554</v>
      </c>
      <c r="H1610" s="52">
        <v>37553</v>
      </c>
      <c r="I1610" s="50" t="s">
        <v>61</v>
      </c>
      <c r="J1610" s="50" t="s">
        <v>6</v>
      </c>
      <c r="K1610" s="50" t="s">
        <v>39</v>
      </c>
      <c r="L1610" s="51">
        <v>9786.7594304899994</v>
      </c>
      <c r="M1610" s="51">
        <v>4253570.3871099995</v>
      </c>
      <c r="N1610" s="51">
        <v>97.648930244200002</v>
      </c>
      <c r="O1610" s="51">
        <v>97.648930244200002</v>
      </c>
    </row>
    <row r="1611" spans="1:15" x14ac:dyDescent="0.25">
      <c r="A1611" s="50">
        <v>1610</v>
      </c>
      <c r="B1611" s="51">
        <v>8948</v>
      </c>
      <c r="C1611" s="51">
        <v>8948</v>
      </c>
      <c r="D1611" s="51">
        <v>19.5</v>
      </c>
      <c r="E1611" s="50" t="s">
        <v>209</v>
      </c>
      <c r="F1611" s="50" t="s">
        <v>350</v>
      </c>
      <c r="G1611" s="50" t="s">
        <v>428</v>
      </c>
      <c r="H1611" s="52">
        <v>37620</v>
      </c>
      <c r="I1611" s="50" t="s">
        <v>61</v>
      </c>
      <c r="J1611" s="50" t="s">
        <v>6</v>
      </c>
      <c r="K1611" s="50" t="s">
        <v>39</v>
      </c>
      <c r="L1611" s="51">
        <v>5256.23266969</v>
      </c>
      <c r="M1611" s="51">
        <v>858901.89052699995</v>
      </c>
      <c r="N1611" s="51">
        <v>19.717753125400002</v>
      </c>
      <c r="O1611" s="51">
        <v>19.5</v>
      </c>
    </row>
    <row r="1612" spans="1:15" x14ac:dyDescent="0.25">
      <c r="A1612" s="50">
        <v>1611</v>
      </c>
      <c r="B1612" s="51">
        <v>8966</v>
      </c>
      <c r="C1612" s="51">
        <v>8966</v>
      </c>
      <c r="D1612" s="51">
        <v>4</v>
      </c>
      <c r="E1612" s="50" t="s">
        <v>209</v>
      </c>
      <c r="F1612" s="50" t="s">
        <v>350</v>
      </c>
      <c r="G1612" s="50" t="s">
        <v>555</v>
      </c>
      <c r="H1612" s="52">
        <v>37649</v>
      </c>
      <c r="I1612" s="50" t="s">
        <v>61</v>
      </c>
      <c r="J1612" s="50" t="s">
        <v>6</v>
      </c>
      <c r="K1612" s="50" t="s">
        <v>39</v>
      </c>
      <c r="L1612" s="51">
        <v>1987.2902070800001</v>
      </c>
      <c r="M1612" s="51">
        <v>220662.08074800001</v>
      </c>
      <c r="N1612" s="51">
        <v>5.0657245959299999</v>
      </c>
      <c r="O1612" s="51">
        <v>4</v>
      </c>
    </row>
    <row r="1613" spans="1:15" x14ac:dyDescent="0.25">
      <c r="A1613" s="50">
        <v>1612</v>
      </c>
      <c r="B1613" s="51">
        <v>8969</v>
      </c>
      <c r="C1613" s="51">
        <v>8969</v>
      </c>
      <c r="D1613" s="51">
        <v>5</v>
      </c>
      <c r="E1613" s="50" t="s">
        <v>209</v>
      </c>
      <c r="F1613" s="50" t="s">
        <v>350</v>
      </c>
      <c r="G1613" s="50" t="s">
        <v>556</v>
      </c>
      <c r="H1613" s="52">
        <v>37649</v>
      </c>
      <c r="I1613" s="50" t="s">
        <v>61</v>
      </c>
      <c r="J1613" s="50" t="s">
        <v>6</v>
      </c>
      <c r="K1613" s="50" t="s">
        <v>39</v>
      </c>
      <c r="L1613" s="51">
        <v>1944.4388870800001</v>
      </c>
      <c r="M1613" s="51">
        <v>207713.11173100001</v>
      </c>
      <c r="N1613" s="51">
        <v>4.7684559822199999</v>
      </c>
      <c r="O1613" s="51">
        <v>4.7684559822199999</v>
      </c>
    </row>
    <row r="1614" spans="1:15" x14ac:dyDescent="0.25">
      <c r="A1614" s="50">
        <v>1613</v>
      </c>
      <c r="B1614" s="51">
        <v>8996</v>
      </c>
      <c r="C1614" s="51">
        <v>8996</v>
      </c>
      <c r="D1614" s="51">
        <v>34.5</v>
      </c>
      <c r="E1614" s="50" t="s">
        <v>209</v>
      </c>
      <c r="F1614" s="50" t="s">
        <v>350</v>
      </c>
      <c r="G1614" s="50" t="s">
        <v>557</v>
      </c>
      <c r="H1614" s="52">
        <v>37871</v>
      </c>
      <c r="I1614" s="50" t="s">
        <v>61</v>
      </c>
      <c r="J1614" s="50" t="s">
        <v>6</v>
      </c>
      <c r="K1614" s="50" t="s">
        <v>39</v>
      </c>
      <c r="L1614" s="51">
        <v>699.51719335400003</v>
      </c>
      <c r="M1614" s="51">
        <v>5023.7566718600001</v>
      </c>
      <c r="N1614" s="51">
        <v>0.115330045155</v>
      </c>
      <c r="O1614" s="51">
        <v>0.115330045155</v>
      </c>
    </row>
    <row r="1615" spans="1:15" x14ac:dyDescent="0.25">
      <c r="A1615" s="50">
        <v>1614</v>
      </c>
      <c r="B1615" s="51">
        <v>9001</v>
      </c>
      <c r="C1615" s="51">
        <v>9001</v>
      </c>
      <c r="D1615" s="51">
        <v>636</v>
      </c>
      <c r="E1615" s="50" t="s">
        <v>209</v>
      </c>
      <c r="F1615" s="50" t="s">
        <v>532</v>
      </c>
      <c r="G1615" s="50" t="s">
        <v>558</v>
      </c>
      <c r="H1615" s="52">
        <v>37929</v>
      </c>
      <c r="I1615" s="50" t="s">
        <v>61</v>
      </c>
      <c r="J1615" s="50" t="s">
        <v>6</v>
      </c>
      <c r="K1615" s="50" t="s">
        <v>39</v>
      </c>
      <c r="L1615" s="51">
        <v>21975.549286099998</v>
      </c>
      <c r="M1615" s="51">
        <v>13253974.254799999</v>
      </c>
      <c r="N1615" s="51">
        <v>304.27059850500001</v>
      </c>
      <c r="O1615" s="51">
        <v>304.27059850500001</v>
      </c>
    </row>
    <row r="1616" spans="1:15" x14ac:dyDescent="0.25">
      <c r="A1616" s="50">
        <v>1615</v>
      </c>
      <c r="B1616" s="51">
        <v>9061</v>
      </c>
      <c r="C1616" s="51">
        <v>9061</v>
      </c>
      <c r="D1616" s="51">
        <v>20</v>
      </c>
      <c r="E1616" s="50" t="s">
        <v>209</v>
      </c>
      <c r="F1616" s="50" t="s">
        <v>543</v>
      </c>
      <c r="G1616" s="50" t="s">
        <v>559</v>
      </c>
      <c r="H1616" s="52">
        <v>37573</v>
      </c>
      <c r="I1616" s="50" t="s">
        <v>61</v>
      </c>
      <c r="J1616" s="50" t="s">
        <v>6</v>
      </c>
      <c r="K1616" s="50" t="s">
        <v>39</v>
      </c>
      <c r="L1616" s="51">
        <v>5901.1245569000002</v>
      </c>
      <c r="M1616" s="51">
        <v>868708.61308599997</v>
      </c>
      <c r="N1616" s="51">
        <v>19.9428853979</v>
      </c>
      <c r="O1616" s="51">
        <v>19.9428853979</v>
      </c>
    </row>
    <row r="1617" spans="1:15" x14ac:dyDescent="0.25">
      <c r="A1617" s="50">
        <v>1616</v>
      </c>
      <c r="B1617" s="51">
        <v>9062</v>
      </c>
      <c r="C1617" s="51">
        <v>9062</v>
      </c>
      <c r="D1617" s="51">
        <v>39</v>
      </c>
      <c r="E1617" s="50" t="s">
        <v>209</v>
      </c>
      <c r="F1617" s="50" t="s">
        <v>543</v>
      </c>
      <c r="G1617" s="50" t="s">
        <v>559</v>
      </c>
      <c r="H1617" s="52">
        <v>37573</v>
      </c>
      <c r="I1617" s="50" t="s">
        <v>61</v>
      </c>
      <c r="J1617" s="50" t="s">
        <v>6</v>
      </c>
      <c r="K1617" s="50" t="s">
        <v>39</v>
      </c>
      <c r="L1617" s="51">
        <v>3238.9813365199998</v>
      </c>
      <c r="M1617" s="51">
        <v>435835.46391300001</v>
      </c>
      <c r="N1617" s="51">
        <v>10.005445529399999</v>
      </c>
      <c r="O1617" s="51">
        <v>10.005445529399999</v>
      </c>
    </row>
    <row r="1618" spans="1:15" x14ac:dyDescent="0.25">
      <c r="A1618" s="50">
        <v>1617</v>
      </c>
      <c r="B1618" s="51">
        <v>9064</v>
      </c>
      <c r="C1618" s="51">
        <v>9064</v>
      </c>
      <c r="D1618" s="51">
        <v>40</v>
      </c>
      <c r="E1618" s="50" t="s">
        <v>209</v>
      </c>
      <c r="F1618" s="50" t="s">
        <v>543</v>
      </c>
      <c r="G1618" s="50" t="s">
        <v>560</v>
      </c>
      <c r="H1618" s="52">
        <v>37568</v>
      </c>
      <c r="I1618" s="50" t="s">
        <v>61</v>
      </c>
      <c r="J1618" s="50" t="s">
        <v>6</v>
      </c>
      <c r="K1618" s="50" t="s">
        <v>39</v>
      </c>
      <c r="L1618" s="51">
        <v>19694.035101000001</v>
      </c>
      <c r="M1618" s="51">
        <v>11652234.088400001</v>
      </c>
      <c r="N1618" s="51">
        <v>267.499556875</v>
      </c>
      <c r="O1618" s="51">
        <v>40</v>
      </c>
    </row>
    <row r="1619" spans="1:15" x14ac:dyDescent="0.25">
      <c r="A1619" s="50">
        <v>1618</v>
      </c>
      <c r="B1619" s="51">
        <v>9065</v>
      </c>
      <c r="C1619" s="51">
        <v>9065</v>
      </c>
      <c r="D1619" s="51">
        <v>280</v>
      </c>
      <c r="E1619" s="50" t="s">
        <v>209</v>
      </c>
      <c r="F1619" s="50" t="s">
        <v>543</v>
      </c>
      <c r="G1619" s="50" t="s">
        <v>560</v>
      </c>
      <c r="H1619" s="52">
        <v>37568</v>
      </c>
      <c r="I1619" s="50" t="s">
        <v>61</v>
      </c>
      <c r="J1619" s="50" t="s">
        <v>6</v>
      </c>
      <c r="K1619" s="50" t="s">
        <v>39</v>
      </c>
      <c r="L1619" s="51">
        <v>20745.018208699999</v>
      </c>
      <c r="M1619" s="51">
        <v>11233017.6887</v>
      </c>
      <c r="N1619" s="51">
        <v>257.87563409000001</v>
      </c>
      <c r="O1619" s="51">
        <v>257.87563409000001</v>
      </c>
    </row>
    <row r="1620" spans="1:15" x14ac:dyDescent="0.25">
      <c r="A1620" s="50">
        <v>1619</v>
      </c>
      <c r="B1620" s="51">
        <v>9068</v>
      </c>
      <c r="C1620" s="51">
        <v>9068</v>
      </c>
      <c r="D1620" s="51">
        <v>98.3</v>
      </c>
      <c r="E1620" s="50" t="s">
        <v>209</v>
      </c>
      <c r="F1620" s="50" t="s">
        <v>543</v>
      </c>
      <c r="G1620" s="50" t="s">
        <v>561</v>
      </c>
      <c r="H1620" s="52">
        <v>37572</v>
      </c>
      <c r="I1620" s="50" t="s">
        <v>61</v>
      </c>
      <c r="J1620" s="50" t="s">
        <v>6</v>
      </c>
      <c r="K1620" s="50" t="s">
        <v>39</v>
      </c>
      <c r="L1620" s="51">
        <v>8151.8920836799998</v>
      </c>
      <c r="M1620" s="51">
        <v>3290099.3595199999</v>
      </c>
      <c r="N1620" s="51">
        <v>75.5305904489</v>
      </c>
      <c r="O1620" s="51">
        <v>75.5305904489</v>
      </c>
    </row>
    <row r="1621" spans="1:15" x14ac:dyDescent="0.25">
      <c r="A1621" s="50">
        <v>1620</v>
      </c>
      <c r="B1621" s="51">
        <v>9073</v>
      </c>
      <c r="C1621" s="51">
        <v>9073</v>
      </c>
      <c r="D1621" s="51">
        <v>20</v>
      </c>
      <c r="E1621" s="50" t="s">
        <v>209</v>
      </c>
      <c r="F1621" s="50" t="s">
        <v>350</v>
      </c>
      <c r="G1621" s="50" t="s">
        <v>562</v>
      </c>
      <c r="H1621" s="52">
        <v>37571</v>
      </c>
      <c r="I1621" s="50" t="s">
        <v>61</v>
      </c>
      <c r="J1621" s="50" t="s">
        <v>6</v>
      </c>
      <c r="K1621" s="50" t="s">
        <v>39</v>
      </c>
      <c r="L1621" s="51">
        <v>3884.9080825299998</v>
      </c>
      <c r="M1621" s="51">
        <v>838965.31146999996</v>
      </c>
      <c r="N1621" s="51">
        <v>19.2600704165</v>
      </c>
      <c r="O1621" s="51">
        <v>19.2600704165</v>
      </c>
    </row>
    <row r="1622" spans="1:15" x14ac:dyDescent="0.25">
      <c r="A1622" s="50">
        <v>1621</v>
      </c>
      <c r="B1622" s="51">
        <v>9089</v>
      </c>
      <c r="C1622" s="51">
        <v>9089</v>
      </c>
      <c r="D1622" s="51">
        <v>25</v>
      </c>
      <c r="E1622" s="50" t="s">
        <v>209</v>
      </c>
      <c r="F1622" s="50" t="s">
        <v>543</v>
      </c>
      <c r="G1622" s="50" t="s">
        <v>563</v>
      </c>
      <c r="H1622" s="52">
        <v>37574</v>
      </c>
      <c r="I1622" s="50" t="s">
        <v>61</v>
      </c>
      <c r="J1622" s="50" t="s">
        <v>6</v>
      </c>
      <c r="K1622" s="50" t="s">
        <v>39</v>
      </c>
      <c r="L1622" s="51">
        <v>4732.87684102</v>
      </c>
      <c r="M1622" s="51">
        <v>1128931.6846400001</v>
      </c>
      <c r="N1622" s="51">
        <v>25.9168090079</v>
      </c>
      <c r="O1622" s="51">
        <v>25</v>
      </c>
    </row>
    <row r="1623" spans="1:15" x14ac:dyDescent="0.25">
      <c r="A1623" s="50">
        <v>1622</v>
      </c>
      <c r="B1623" s="51">
        <v>9101</v>
      </c>
      <c r="C1623" s="51">
        <v>9101</v>
      </c>
      <c r="D1623" s="51">
        <v>50</v>
      </c>
      <c r="E1623" s="50" t="s">
        <v>209</v>
      </c>
      <c r="F1623" s="50" t="s">
        <v>350</v>
      </c>
      <c r="G1623" s="50" t="s">
        <v>564</v>
      </c>
      <c r="H1623" s="52">
        <v>37580</v>
      </c>
      <c r="I1623" s="50" t="s">
        <v>61</v>
      </c>
      <c r="J1623" s="50" t="s">
        <v>6</v>
      </c>
      <c r="K1623" s="50" t="s">
        <v>39</v>
      </c>
      <c r="L1623" s="51">
        <v>8910.0489856700005</v>
      </c>
      <c r="M1623" s="51">
        <v>1944225.52798</v>
      </c>
      <c r="N1623" s="51">
        <v>44.633455117099999</v>
      </c>
      <c r="O1623" s="51">
        <v>44.633455117099999</v>
      </c>
    </row>
    <row r="1624" spans="1:15" x14ac:dyDescent="0.25">
      <c r="A1624" s="50">
        <v>1623</v>
      </c>
      <c r="B1624" s="51">
        <v>9102</v>
      </c>
      <c r="C1624" s="51">
        <v>9102</v>
      </c>
      <c r="D1624" s="51">
        <v>100</v>
      </c>
      <c r="E1624" s="50" t="s">
        <v>209</v>
      </c>
      <c r="F1624" s="50" t="s">
        <v>350</v>
      </c>
      <c r="G1624" s="50" t="s">
        <v>564</v>
      </c>
      <c r="H1624" s="52">
        <v>37580</v>
      </c>
      <c r="I1624" s="50" t="s">
        <v>61</v>
      </c>
      <c r="J1624" s="50" t="s">
        <v>6</v>
      </c>
      <c r="K1624" s="50" t="s">
        <v>39</v>
      </c>
      <c r="L1624" s="51">
        <v>9176.1502390999995</v>
      </c>
      <c r="M1624" s="51">
        <v>4300669.5065599997</v>
      </c>
      <c r="N1624" s="51">
        <v>98.730181572199996</v>
      </c>
      <c r="O1624" s="51">
        <v>98.730181572199996</v>
      </c>
    </row>
    <row r="1625" spans="1:15" x14ac:dyDescent="0.25">
      <c r="A1625" s="50">
        <v>1624</v>
      </c>
      <c r="B1625" s="51">
        <v>9103</v>
      </c>
      <c r="C1625" s="51">
        <v>9103</v>
      </c>
      <c r="D1625" s="51">
        <v>110</v>
      </c>
      <c r="E1625" s="50" t="s">
        <v>209</v>
      </c>
      <c r="F1625" s="50" t="s">
        <v>350</v>
      </c>
      <c r="G1625" s="50" t="s">
        <v>564</v>
      </c>
      <c r="H1625" s="52">
        <v>37580</v>
      </c>
      <c r="I1625" s="50" t="s">
        <v>61</v>
      </c>
      <c r="J1625" s="50" t="s">
        <v>6</v>
      </c>
      <c r="K1625" s="50" t="s">
        <v>39</v>
      </c>
      <c r="L1625" s="51">
        <v>15637.081586599999</v>
      </c>
      <c r="M1625" s="51">
        <v>4599076.6839600001</v>
      </c>
      <c r="N1625" s="51">
        <v>105.58069514100001</v>
      </c>
      <c r="O1625" s="51">
        <v>105.58069514100001</v>
      </c>
    </row>
    <row r="1626" spans="1:15" x14ac:dyDescent="0.25">
      <c r="A1626" s="50">
        <v>1625</v>
      </c>
      <c r="B1626" s="51">
        <v>9118</v>
      </c>
      <c r="C1626" s="51">
        <v>9118</v>
      </c>
      <c r="D1626" s="51">
        <v>20</v>
      </c>
      <c r="E1626" s="50" t="s">
        <v>209</v>
      </c>
      <c r="F1626" s="50" t="s">
        <v>350</v>
      </c>
      <c r="G1626" s="50" t="s">
        <v>529</v>
      </c>
      <c r="H1626" s="52">
        <v>37571</v>
      </c>
      <c r="I1626" s="50" t="s">
        <v>61</v>
      </c>
      <c r="J1626" s="50" t="s">
        <v>6</v>
      </c>
      <c r="K1626" s="50" t="s">
        <v>39</v>
      </c>
      <c r="L1626" s="51">
        <v>3953.9808577899998</v>
      </c>
      <c r="M1626" s="51">
        <v>863148.98844400002</v>
      </c>
      <c r="N1626" s="51">
        <v>19.815253467600002</v>
      </c>
      <c r="O1626" s="51">
        <v>19.815253467600002</v>
      </c>
    </row>
    <row r="1627" spans="1:15" x14ac:dyDescent="0.25">
      <c r="A1627" s="50">
        <v>1626</v>
      </c>
      <c r="B1627" s="51">
        <v>9120</v>
      </c>
      <c r="C1627" s="51">
        <v>9120</v>
      </c>
      <c r="D1627" s="51">
        <v>40</v>
      </c>
      <c r="E1627" s="50" t="s">
        <v>209</v>
      </c>
      <c r="F1627" s="50" t="s">
        <v>350</v>
      </c>
      <c r="G1627" s="50" t="s">
        <v>529</v>
      </c>
      <c r="H1627" s="52">
        <v>37571</v>
      </c>
      <c r="I1627" s="50" t="s">
        <v>61</v>
      </c>
      <c r="J1627" s="50" t="s">
        <v>6</v>
      </c>
      <c r="K1627" s="50" t="s">
        <v>39</v>
      </c>
      <c r="L1627" s="51">
        <v>2651.4197813199999</v>
      </c>
      <c r="M1627" s="51">
        <v>439348.989711</v>
      </c>
      <c r="N1627" s="51">
        <v>10.0861053056</v>
      </c>
      <c r="O1627" s="51">
        <v>10.0861053056</v>
      </c>
    </row>
    <row r="1628" spans="1:15" x14ac:dyDescent="0.25">
      <c r="A1628" s="50">
        <v>1627</v>
      </c>
      <c r="B1628" s="51">
        <v>9121</v>
      </c>
      <c r="C1628" s="51">
        <v>9121</v>
      </c>
      <c r="D1628" s="51">
        <v>40</v>
      </c>
      <c r="E1628" s="50" t="s">
        <v>209</v>
      </c>
      <c r="F1628" s="50" t="s">
        <v>350</v>
      </c>
      <c r="G1628" s="50" t="s">
        <v>529</v>
      </c>
      <c r="H1628" s="52">
        <v>37571</v>
      </c>
      <c r="I1628" s="50" t="s">
        <v>61</v>
      </c>
      <c r="J1628" s="50" t="s">
        <v>6</v>
      </c>
      <c r="K1628" s="50" t="s">
        <v>39</v>
      </c>
      <c r="L1628" s="51">
        <v>5257.01571513</v>
      </c>
      <c r="M1628" s="51">
        <v>1725989.8520899999</v>
      </c>
      <c r="N1628" s="51">
        <v>39.623433335000001</v>
      </c>
      <c r="O1628" s="51">
        <v>39.623433335000001</v>
      </c>
    </row>
    <row r="1629" spans="1:15" x14ac:dyDescent="0.25">
      <c r="A1629" s="50">
        <v>1628</v>
      </c>
      <c r="B1629" s="51">
        <v>9136</v>
      </c>
      <c r="C1629" s="51">
        <v>9136</v>
      </c>
      <c r="D1629" s="51">
        <v>20</v>
      </c>
      <c r="E1629" s="50" t="s">
        <v>209</v>
      </c>
      <c r="F1629" s="50" t="s">
        <v>350</v>
      </c>
      <c r="G1629" s="50" t="s">
        <v>419</v>
      </c>
      <c r="H1629" s="52">
        <v>37602</v>
      </c>
      <c r="I1629" s="50" t="s">
        <v>61</v>
      </c>
      <c r="J1629" s="50" t="s">
        <v>6</v>
      </c>
      <c r="K1629" s="50" t="s">
        <v>39</v>
      </c>
      <c r="L1629" s="51">
        <v>3883.15212707</v>
      </c>
      <c r="M1629" s="51">
        <v>847810.78412600001</v>
      </c>
      <c r="N1629" s="51">
        <v>19.463135339299999</v>
      </c>
      <c r="O1629" s="51">
        <v>19.463135339299999</v>
      </c>
    </row>
    <row r="1630" spans="1:15" x14ac:dyDescent="0.25">
      <c r="A1630" s="50">
        <v>1629</v>
      </c>
      <c r="B1630" s="51">
        <v>9137</v>
      </c>
      <c r="C1630" s="51">
        <v>9137</v>
      </c>
      <c r="D1630" s="51">
        <v>180</v>
      </c>
      <c r="E1630" s="50" t="s">
        <v>209</v>
      </c>
      <c r="F1630" s="50" t="s">
        <v>360</v>
      </c>
      <c r="G1630" s="50" t="s">
        <v>565</v>
      </c>
      <c r="H1630" s="52">
        <v>37653</v>
      </c>
      <c r="I1630" s="50" t="s">
        <v>61</v>
      </c>
      <c r="J1630" s="50" t="s">
        <v>6</v>
      </c>
      <c r="K1630" s="50" t="s">
        <v>39</v>
      </c>
      <c r="L1630" s="51">
        <v>22095.697867499999</v>
      </c>
      <c r="M1630" s="51">
        <v>7826460.1914100004</v>
      </c>
      <c r="N1630" s="51">
        <v>179.67152197799999</v>
      </c>
      <c r="O1630" s="51">
        <v>179.67152197799999</v>
      </c>
    </row>
    <row r="1631" spans="1:15" x14ac:dyDescent="0.25">
      <c r="A1631" s="50">
        <v>1630</v>
      </c>
      <c r="B1631" s="51">
        <v>9147</v>
      </c>
      <c r="C1631" s="51">
        <v>9147</v>
      </c>
      <c r="D1631" s="51">
        <v>40</v>
      </c>
      <c r="E1631" s="50" t="s">
        <v>209</v>
      </c>
      <c r="F1631" s="50" t="s">
        <v>360</v>
      </c>
      <c r="G1631" s="50" t="s">
        <v>566</v>
      </c>
      <c r="H1631" s="52">
        <v>37602</v>
      </c>
      <c r="I1631" s="50" t="s">
        <v>61</v>
      </c>
      <c r="J1631" s="50" t="s">
        <v>6</v>
      </c>
      <c r="K1631" s="50" t="s">
        <v>39</v>
      </c>
      <c r="L1631" s="51">
        <v>15795.0305472</v>
      </c>
      <c r="M1631" s="51">
        <v>7484796.3668</v>
      </c>
      <c r="N1631" s="51">
        <v>171.827968459</v>
      </c>
      <c r="O1631" s="51">
        <v>40</v>
      </c>
    </row>
    <row r="1632" spans="1:15" x14ac:dyDescent="0.25">
      <c r="A1632" s="50">
        <v>1631</v>
      </c>
      <c r="B1632" s="51">
        <v>9155</v>
      </c>
      <c r="C1632" s="51">
        <v>9155</v>
      </c>
      <c r="D1632" s="51">
        <v>20</v>
      </c>
      <c r="E1632" s="50" t="s">
        <v>209</v>
      </c>
      <c r="F1632" s="50" t="s">
        <v>360</v>
      </c>
      <c r="G1632" s="50" t="s">
        <v>567</v>
      </c>
      <c r="H1632" s="52">
        <v>37595</v>
      </c>
      <c r="I1632" s="50" t="s">
        <v>61</v>
      </c>
      <c r="J1632" s="50" t="s">
        <v>6</v>
      </c>
      <c r="K1632" s="50" t="s">
        <v>39</v>
      </c>
      <c r="L1632" s="51">
        <v>3858.2258918500002</v>
      </c>
      <c r="M1632" s="51">
        <v>799792.85472800001</v>
      </c>
      <c r="N1632" s="51">
        <v>18.3607909529</v>
      </c>
      <c r="O1632" s="51">
        <v>18.3607909529</v>
      </c>
    </row>
    <row r="1633" spans="1:15" x14ac:dyDescent="0.25">
      <c r="A1633" s="50">
        <v>1632</v>
      </c>
      <c r="B1633" s="51">
        <v>9285</v>
      </c>
      <c r="C1633" s="51">
        <v>9285</v>
      </c>
      <c r="D1633" s="51">
        <v>40</v>
      </c>
      <c r="E1633" s="50" t="s">
        <v>209</v>
      </c>
      <c r="F1633" s="50" t="s">
        <v>350</v>
      </c>
      <c r="G1633" s="50" t="s">
        <v>297</v>
      </c>
      <c r="H1633" s="52">
        <v>40028</v>
      </c>
      <c r="I1633" s="50" t="s">
        <v>61</v>
      </c>
      <c r="J1633" s="50" t="s">
        <v>6</v>
      </c>
      <c r="K1633" s="50" t="s">
        <v>39</v>
      </c>
      <c r="L1633" s="51">
        <v>1160.7478980000001</v>
      </c>
      <c r="M1633" s="51">
        <v>55697.965901199997</v>
      </c>
      <c r="N1633" s="51">
        <v>1.27865446955</v>
      </c>
      <c r="O1633" s="51">
        <v>1.27865446955</v>
      </c>
    </row>
    <row r="1634" spans="1:15" x14ac:dyDescent="0.25">
      <c r="A1634" s="50">
        <v>1633</v>
      </c>
      <c r="B1634" s="51">
        <v>9320</v>
      </c>
      <c r="C1634" s="51">
        <v>9320</v>
      </c>
      <c r="D1634" s="51">
        <v>517.72</v>
      </c>
      <c r="E1634" s="50" t="s">
        <v>134</v>
      </c>
      <c r="F1634" s="50" t="s">
        <v>350</v>
      </c>
      <c r="G1634" s="50" t="s">
        <v>568</v>
      </c>
      <c r="H1634" s="52">
        <v>40091</v>
      </c>
      <c r="I1634" s="50" t="s">
        <v>61</v>
      </c>
      <c r="J1634" s="50" t="s">
        <v>62</v>
      </c>
      <c r="K1634" s="50" t="s">
        <v>39</v>
      </c>
      <c r="L1634" s="51">
        <v>44555.518261500001</v>
      </c>
      <c r="M1634" s="51">
        <v>22396691.597199999</v>
      </c>
      <c r="N1634" s="51">
        <v>514.15934766500004</v>
      </c>
      <c r="O1634" s="51">
        <v>514.15934766500004</v>
      </c>
    </row>
    <row r="1635" spans="1:15" x14ac:dyDescent="0.25">
      <c r="A1635" s="50">
        <v>1634</v>
      </c>
      <c r="B1635" s="51">
        <v>9349</v>
      </c>
      <c r="C1635" s="51">
        <v>9349</v>
      </c>
      <c r="D1635" s="51">
        <v>1.51</v>
      </c>
      <c r="E1635" s="50" t="s">
        <v>128</v>
      </c>
      <c r="F1635" s="50" t="s">
        <v>543</v>
      </c>
      <c r="G1635" s="50" t="s">
        <v>569</v>
      </c>
      <c r="H1635" s="52">
        <v>40129</v>
      </c>
      <c r="I1635" s="50" t="s">
        <v>61</v>
      </c>
      <c r="J1635" s="50" t="s">
        <v>104</v>
      </c>
      <c r="K1635" s="50" t="s">
        <v>39</v>
      </c>
      <c r="L1635" s="51">
        <v>1145.9849704400001</v>
      </c>
      <c r="M1635" s="51">
        <v>65810.551018300001</v>
      </c>
      <c r="N1635" s="51">
        <v>1.5108084082</v>
      </c>
      <c r="O1635" s="51">
        <v>1.51</v>
      </c>
    </row>
    <row r="1636" spans="1:15" x14ac:dyDescent="0.25">
      <c r="A1636" s="50">
        <v>1635</v>
      </c>
      <c r="B1636" s="51">
        <v>9410</v>
      </c>
      <c r="C1636" s="51">
        <v>9410</v>
      </c>
      <c r="D1636" s="51">
        <v>3045.05</v>
      </c>
      <c r="E1636" s="50" t="s">
        <v>134</v>
      </c>
      <c r="F1636" s="50" t="s">
        <v>350</v>
      </c>
      <c r="G1636" s="50" t="s">
        <v>570</v>
      </c>
      <c r="H1636" s="52">
        <v>40163</v>
      </c>
      <c r="I1636" s="50" t="s">
        <v>61</v>
      </c>
      <c r="J1636" s="50" t="s">
        <v>62</v>
      </c>
      <c r="K1636" s="50" t="s">
        <v>39</v>
      </c>
      <c r="L1636" s="51">
        <v>74830.510290000006</v>
      </c>
      <c r="M1636" s="51">
        <v>162129994.52599999</v>
      </c>
      <c r="N1636" s="51">
        <v>3722.0074161500002</v>
      </c>
      <c r="O1636" s="51">
        <v>3045.05</v>
      </c>
    </row>
    <row r="1637" spans="1:15" x14ac:dyDescent="0.25">
      <c r="A1637" s="50">
        <v>1636</v>
      </c>
      <c r="B1637" s="51">
        <v>9440</v>
      </c>
      <c r="C1637" s="51">
        <v>9440</v>
      </c>
      <c r="D1637" s="51">
        <v>600</v>
      </c>
      <c r="E1637" s="50" t="s">
        <v>134</v>
      </c>
      <c r="F1637" s="50" t="s">
        <v>543</v>
      </c>
      <c r="G1637" s="50" t="s">
        <v>571</v>
      </c>
      <c r="H1637" s="52">
        <v>40231</v>
      </c>
      <c r="I1637" s="50" t="s">
        <v>61</v>
      </c>
      <c r="J1637" s="50" t="s">
        <v>62</v>
      </c>
      <c r="K1637" s="50" t="s">
        <v>39</v>
      </c>
      <c r="L1637" s="51">
        <v>3212.4230936700001</v>
      </c>
      <c r="M1637" s="51">
        <v>594493.88317799999</v>
      </c>
      <c r="N1637" s="51">
        <v>13.647756225</v>
      </c>
      <c r="O1637" s="51">
        <v>13.647756225</v>
      </c>
    </row>
    <row r="1638" spans="1:15" x14ac:dyDescent="0.25">
      <c r="A1638" s="50">
        <v>1637</v>
      </c>
      <c r="B1638" s="51">
        <v>9447</v>
      </c>
      <c r="C1638" s="51">
        <v>9447</v>
      </c>
      <c r="D1638" s="51">
        <v>10</v>
      </c>
      <c r="E1638" s="50" t="s">
        <v>128</v>
      </c>
      <c r="F1638" s="50" t="s">
        <v>360</v>
      </c>
      <c r="G1638" s="50" t="s">
        <v>572</v>
      </c>
      <c r="H1638" s="52">
        <v>40218</v>
      </c>
      <c r="I1638" s="50" t="s">
        <v>61</v>
      </c>
      <c r="J1638" s="50" t="s">
        <v>104</v>
      </c>
      <c r="K1638" s="50" t="s">
        <v>39</v>
      </c>
      <c r="L1638" s="51">
        <v>1917.6587019900001</v>
      </c>
      <c r="M1638" s="51">
        <v>203471.032901</v>
      </c>
      <c r="N1638" s="51">
        <v>4.6710708628899997</v>
      </c>
      <c r="O1638" s="51">
        <v>4.6710708628899997</v>
      </c>
    </row>
    <row r="1639" spans="1:15" x14ac:dyDescent="0.25">
      <c r="A1639" s="50">
        <v>1638</v>
      </c>
      <c r="B1639" s="51">
        <v>9477</v>
      </c>
      <c r="C1639" s="51">
        <v>9477</v>
      </c>
      <c r="D1639" s="51">
        <v>10</v>
      </c>
      <c r="E1639" s="50" t="s">
        <v>128</v>
      </c>
      <c r="F1639" s="50" t="s">
        <v>360</v>
      </c>
      <c r="G1639" s="50" t="s">
        <v>573</v>
      </c>
      <c r="H1639" s="52">
        <v>40246</v>
      </c>
      <c r="I1639" s="50" t="s">
        <v>61</v>
      </c>
      <c r="J1639" s="50" t="s">
        <v>104</v>
      </c>
      <c r="K1639" s="50" t="s">
        <v>39</v>
      </c>
      <c r="L1639" s="51">
        <v>5493.3423500500003</v>
      </c>
      <c r="M1639" s="51">
        <v>879349.47825599997</v>
      </c>
      <c r="N1639" s="51">
        <v>20.187167026299999</v>
      </c>
      <c r="O1639" s="51">
        <v>10</v>
      </c>
    </row>
    <row r="1640" spans="1:15" x14ac:dyDescent="0.25">
      <c r="A1640" s="50">
        <v>1639</v>
      </c>
      <c r="B1640" s="51">
        <v>9519</v>
      </c>
      <c r="C1640" s="51">
        <v>9519</v>
      </c>
      <c r="D1640" s="51">
        <v>1600.38</v>
      </c>
      <c r="E1640" s="50" t="s">
        <v>134</v>
      </c>
      <c r="F1640" s="50" t="s">
        <v>360</v>
      </c>
      <c r="G1640" s="50" t="s">
        <v>292</v>
      </c>
      <c r="H1640" s="52">
        <v>40315</v>
      </c>
      <c r="I1640" s="50" t="s">
        <v>61</v>
      </c>
      <c r="J1640" s="50" t="s">
        <v>62</v>
      </c>
      <c r="K1640" s="50" t="s">
        <v>39</v>
      </c>
      <c r="L1640" s="51">
        <v>61413.234078300004</v>
      </c>
      <c r="M1640" s="51">
        <v>69823221.797999993</v>
      </c>
      <c r="N1640" s="51">
        <v>1602.92702231</v>
      </c>
      <c r="O1640" s="51">
        <v>1600.38</v>
      </c>
    </row>
    <row r="1641" spans="1:15" x14ac:dyDescent="0.25">
      <c r="A1641" s="50">
        <v>1640</v>
      </c>
      <c r="B1641" s="51">
        <v>9520</v>
      </c>
      <c r="C1641" s="51">
        <v>9520</v>
      </c>
      <c r="D1641" s="51">
        <v>4340.8500000000004</v>
      </c>
      <c r="E1641" s="50" t="s">
        <v>134</v>
      </c>
      <c r="F1641" s="50" t="s">
        <v>350</v>
      </c>
      <c r="G1641" s="50" t="s">
        <v>292</v>
      </c>
      <c r="H1641" s="52">
        <v>40315</v>
      </c>
      <c r="I1641" s="50" t="s">
        <v>61</v>
      </c>
      <c r="J1641" s="50" t="s">
        <v>62</v>
      </c>
      <c r="K1641" s="50" t="s">
        <v>39</v>
      </c>
      <c r="L1641" s="51">
        <v>101197.247928</v>
      </c>
      <c r="M1641" s="51">
        <v>202333590.43900001</v>
      </c>
      <c r="N1641" s="51">
        <v>4644.9586725400004</v>
      </c>
      <c r="O1641" s="51">
        <v>4340.8500000000004</v>
      </c>
    </row>
    <row r="1642" spans="1:15" x14ac:dyDescent="0.25">
      <c r="A1642" s="50">
        <v>1641</v>
      </c>
      <c r="B1642" s="51">
        <v>9521</v>
      </c>
      <c r="C1642" s="51">
        <v>9521</v>
      </c>
      <c r="D1642" s="51">
        <v>310</v>
      </c>
      <c r="E1642" s="50" t="s">
        <v>130</v>
      </c>
      <c r="F1642" s="50" t="s">
        <v>350</v>
      </c>
      <c r="G1642" s="50" t="s">
        <v>292</v>
      </c>
      <c r="H1642" s="52">
        <v>40315</v>
      </c>
      <c r="I1642" s="50" t="s">
        <v>61</v>
      </c>
      <c r="J1642" s="50" t="s">
        <v>6</v>
      </c>
      <c r="K1642" s="50" t="s">
        <v>39</v>
      </c>
      <c r="L1642" s="51">
        <v>81302.991981200001</v>
      </c>
      <c r="M1642" s="51">
        <v>27923877.338199999</v>
      </c>
      <c r="N1642" s="51">
        <v>641.04658021199998</v>
      </c>
      <c r="O1642" s="51">
        <v>310</v>
      </c>
    </row>
    <row r="1643" spans="1:15" x14ac:dyDescent="0.25">
      <c r="A1643" s="50">
        <v>1642</v>
      </c>
      <c r="B1643" s="51">
        <v>9539</v>
      </c>
      <c r="C1643" s="51">
        <v>9539</v>
      </c>
      <c r="D1643" s="51">
        <v>1723.62</v>
      </c>
      <c r="E1643" s="50" t="s">
        <v>134</v>
      </c>
      <c r="F1643" s="50" t="s">
        <v>350</v>
      </c>
      <c r="G1643" s="50" t="s">
        <v>292</v>
      </c>
      <c r="H1643" s="52">
        <v>40315</v>
      </c>
      <c r="I1643" s="50" t="s">
        <v>61</v>
      </c>
      <c r="J1643" s="50" t="s">
        <v>62</v>
      </c>
      <c r="K1643" s="50" t="s">
        <v>39</v>
      </c>
      <c r="L1643" s="51">
        <v>73000.517927099994</v>
      </c>
      <c r="M1643" s="51">
        <v>70120135.8442</v>
      </c>
      <c r="N1643" s="51">
        <v>1609.7432581600001</v>
      </c>
      <c r="O1643" s="51">
        <v>1609.7432581600001</v>
      </c>
    </row>
    <row r="1644" spans="1:15" x14ac:dyDescent="0.25">
      <c r="A1644" s="50">
        <v>1643</v>
      </c>
      <c r="B1644" s="51">
        <v>9601</v>
      </c>
      <c r="C1644" s="51">
        <v>9601</v>
      </c>
      <c r="D1644" s="51">
        <v>1.9</v>
      </c>
      <c r="E1644" s="50" t="s">
        <v>128</v>
      </c>
      <c r="F1644" s="50" t="s">
        <v>360</v>
      </c>
      <c r="G1644" s="50" t="s">
        <v>574</v>
      </c>
      <c r="H1644" s="52">
        <v>40267</v>
      </c>
      <c r="I1644" s="50" t="s">
        <v>61</v>
      </c>
      <c r="J1644" s="50" t="s">
        <v>104</v>
      </c>
      <c r="K1644" s="50" t="s">
        <v>39</v>
      </c>
      <c r="L1644" s="51">
        <v>1338.5116968299999</v>
      </c>
      <c r="M1644" s="51">
        <v>67435.170534899997</v>
      </c>
      <c r="N1644" s="51">
        <v>1.5481046895399999</v>
      </c>
      <c r="O1644" s="51">
        <v>1.5481046895399999</v>
      </c>
    </row>
    <row r="1645" spans="1:15" x14ac:dyDescent="0.25">
      <c r="A1645" s="50">
        <v>1644</v>
      </c>
      <c r="B1645" s="51">
        <v>9602</v>
      </c>
      <c r="C1645" s="51">
        <v>9602</v>
      </c>
      <c r="D1645" s="51">
        <v>3</v>
      </c>
      <c r="E1645" s="50" t="s">
        <v>128</v>
      </c>
      <c r="F1645" s="50" t="s">
        <v>360</v>
      </c>
      <c r="G1645" s="50" t="s">
        <v>575</v>
      </c>
      <c r="H1645" s="52">
        <v>40267</v>
      </c>
      <c r="I1645" s="50" t="s">
        <v>61</v>
      </c>
      <c r="J1645" s="50" t="s">
        <v>104</v>
      </c>
      <c r="K1645" s="50" t="s">
        <v>39</v>
      </c>
      <c r="L1645" s="51">
        <v>1572.7231910200001</v>
      </c>
      <c r="M1645" s="51">
        <v>143732.40317500001</v>
      </c>
      <c r="N1645" s="51">
        <v>3.29965514477</v>
      </c>
      <c r="O1645" s="51">
        <v>3</v>
      </c>
    </row>
    <row r="1646" spans="1:15" x14ac:dyDescent="0.25">
      <c r="A1646" s="50">
        <v>1645</v>
      </c>
      <c r="B1646" s="51">
        <v>9604</v>
      </c>
      <c r="C1646" s="51">
        <v>9604</v>
      </c>
      <c r="D1646" s="51">
        <v>4</v>
      </c>
      <c r="E1646" s="50" t="s">
        <v>128</v>
      </c>
      <c r="F1646" s="50" t="s">
        <v>543</v>
      </c>
      <c r="G1646" s="50" t="s">
        <v>576</v>
      </c>
      <c r="H1646" s="52">
        <v>40255</v>
      </c>
      <c r="I1646" s="50" t="s">
        <v>61</v>
      </c>
      <c r="J1646" s="50" t="s">
        <v>104</v>
      </c>
      <c r="K1646" s="50" t="s">
        <v>39</v>
      </c>
      <c r="L1646" s="51">
        <v>2523.71178887</v>
      </c>
      <c r="M1646" s="51">
        <v>397899.93763</v>
      </c>
      <c r="N1646" s="51">
        <v>9.13456219547</v>
      </c>
      <c r="O1646" s="51">
        <v>4</v>
      </c>
    </row>
    <row r="1647" spans="1:15" x14ac:dyDescent="0.25">
      <c r="A1647" s="50">
        <v>1646</v>
      </c>
      <c r="B1647" s="51">
        <v>9605</v>
      </c>
      <c r="C1647" s="51">
        <v>9605</v>
      </c>
      <c r="D1647" s="51">
        <v>3</v>
      </c>
      <c r="E1647" s="50" t="s">
        <v>128</v>
      </c>
      <c r="F1647" s="50" t="s">
        <v>360</v>
      </c>
      <c r="G1647" s="50" t="s">
        <v>577</v>
      </c>
      <c r="H1647" s="52">
        <v>40290</v>
      </c>
      <c r="I1647" s="50" t="s">
        <v>61</v>
      </c>
      <c r="J1647" s="50" t="s">
        <v>104</v>
      </c>
      <c r="K1647" s="50" t="s">
        <v>39</v>
      </c>
      <c r="L1647" s="51">
        <v>911.98489720999999</v>
      </c>
      <c r="M1647" s="51">
        <v>42196.827205299996</v>
      </c>
      <c r="N1647" s="51">
        <v>0.96870973354400003</v>
      </c>
      <c r="O1647" s="51">
        <v>0.96870973354400003</v>
      </c>
    </row>
    <row r="1648" spans="1:15" x14ac:dyDescent="0.25">
      <c r="A1648" s="50">
        <v>1647</v>
      </c>
      <c r="B1648" s="51">
        <v>9609</v>
      </c>
      <c r="C1648" s="51">
        <v>9609</v>
      </c>
      <c r="D1648" s="51">
        <v>3</v>
      </c>
      <c r="E1648" s="50" t="s">
        <v>128</v>
      </c>
      <c r="F1648" s="50" t="s">
        <v>360</v>
      </c>
      <c r="G1648" s="50" t="s">
        <v>578</v>
      </c>
      <c r="H1648" s="52">
        <v>40337</v>
      </c>
      <c r="I1648" s="50" t="s">
        <v>61</v>
      </c>
      <c r="J1648" s="50" t="s">
        <v>104</v>
      </c>
      <c r="K1648" s="50" t="s">
        <v>39</v>
      </c>
      <c r="L1648" s="51">
        <v>1458.7505073299999</v>
      </c>
      <c r="M1648" s="51">
        <v>120527.523802</v>
      </c>
      <c r="N1648" s="51">
        <v>2.7669422845099998</v>
      </c>
      <c r="O1648" s="51">
        <v>2.7669422845099998</v>
      </c>
    </row>
    <row r="1649" spans="1:15" x14ac:dyDescent="0.25">
      <c r="A1649" s="50">
        <v>1648</v>
      </c>
      <c r="B1649" s="51">
        <v>9611</v>
      </c>
      <c r="C1649" s="51">
        <v>9611</v>
      </c>
      <c r="D1649" s="51">
        <v>15</v>
      </c>
      <c r="E1649" s="50" t="s">
        <v>128</v>
      </c>
      <c r="F1649" s="50" t="s">
        <v>360</v>
      </c>
      <c r="G1649" s="50" t="s">
        <v>579</v>
      </c>
      <c r="H1649" s="52">
        <v>40318</v>
      </c>
      <c r="I1649" s="50" t="s">
        <v>61</v>
      </c>
      <c r="J1649" s="50" t="s">
        <v>104</v>
      </c>
      <c r="K1649" s="50" t="s">
        <v>39</v>
      </c>
      <c r="L1649" s="51">
        <v>13324.802549800001</v>
      </c>
      <c r="M1649" s="51">
        <v>6227568.5283700004</v>
      </c>
      <c r="N1649" s="51">
        <v>142.965873249</v>
      </c>
      <c r="O1649" s="51">
        <v>15</v>
      </c>
    </row>
    <row r="1650" spans="1:15" x14ac:dyDescent="0.25">
      <c r="A1650" s="50">
        <v>1649</v>
      </c>
      <c r="B1650" s="51">
        <v>9612</v>
      </c>
      <c r="C1650" s="51">
        <v>9612</v>
      </c>
      <c r="D1650" s="51">
        <v>25</v>
      </c>
      <c r="E1650" s="50" t="s">
        <v>128</v>
      </c>
      <c r="F1650" s="50" t="s">
        <v>360</v>
      </c>
      <c r="G1650" s="50" t="s">
        <v>580</v>
      </c>
      <c r="H1650" s="52">
        <v>40318</v>
      </c>
      <c r="I1650" s="50" t="s">
        <v>61</v>
      </c>
      <c r="J1650" s="50" t="s">
        <v>104</v>
      </c>
      <c r="K1650" s="50" t="s">
        <v>39</v>
      </c>
      <c r="L1650" s="51">
        <v>1945.68683631</v>
      </c>
      <c r="M1650" s="51">
        <v>211457.392422</v>
      </c>
      <c r="N1650" s="51">
        <v>4.8544131830700001</v>
      </c>
      <c r="O1650" s="51">
        <v>4.8544131830700001</v>
      </c>
    </row>
    <row r="1651" spans="1:15" x14ac:dyDescent="0.25">
      <c r="A1651" s="50">
        <v>1650</v>
      </c>
      <c r="B1651" s="51">
        <v>9739</v>
      </c>
      <c r="C1651" s="51">
        <v>9739</v>
      </c>
      <c r="D1651" s="51">
        <v>1729.71</v>
      </c>
      <c r="E1651" s="50" t="s">
        <v>134</v>
      </c>
      <c r="F1651" s="50" t="s">
        <v>350</v>
      </c>
      <c r="G1651" s="50" t="s">
        <v>147</v>
      </c>
      <c r="H1651" s="52">
        <v>40490</v>
      </c>
      <c r="I1651" s="50" t="s">
        <v>61</v>
      </c>
      <c r="J1651" s="50" t="s">
        <v>62</v>
      </c>
      <c r="K1651" s="50" t="s">
        <v>39</v>
      </c>
      <c r="L1651" s="51">
        <v>72044.765742300006</v>
      </c>
      <c r="M1651" s="51">
        <v>37728801.229099996</v>
      </c>
      <c r="N1651" s="51">
        <v>866.13756071600005</v>
      </c>
      <c r="O1651" s="51">
        <v>866.13756071600005</v>
      </c>
    </row>
    <row r="1652" spans="1:15" x14ac:dyDescent="0.25">
      <c r="A1652" s="50">
        <v>1651</v>
      </c>
      <c r="B1652" s="51">
        <v>9741</v>
      </c>
      <c r="C1652" s="51">
        <v>9741</v>
      </c>
      <c r="D1652" s="51">
        <v>2054.0300000000002</v>
      </c>
      <c r="E1652" s="50" t="s">
        <v>134</v>
      </c>
      <c r="F1652" s="50" t="s">
        <v>360</v>
      </c>
      <c r="G1652" s="50" t="s">
        <v>147</v>
      </c>
      <c r="H1652" s="52">
        <v>40486</v>
      </c>
      <c r="I1652" s="50" t="s">
        <v>61</v>
      </c>
      <c r="J1652" s="50" t="s">
        <v>62</v>
      </c>
      <c r="K1652" s="50" t="s">
        <v>39</v>
      </c>
      <c r="L1652" s="51">
        <v>47501.317634699997</v>
      </c>
      <c r="M1652" s="51">
        <v>89593012.648499995</v>
      </c>
      <c r="N1652" s="51">
        <v>2056.7807856200002</v>
      </c>
      <c r="O1652" s="51">
        <v>2054.0300000000002</v>
      </c>
    </row>
    <row r="1653" spans="1:15" x14ac:dyDescent="0.25">
      <c r="A1653" s="50">
        <v>1652</v>
      </c>
      <c r="B1653" s="51">
        <v>9742</v>
      </c>
      <c r="C1653" s="51">
        <v>9742</v>
      </c>
      <c r="D1653" s="51">
        <v>384.79</v>
      </c>
      <c r="E1653" s="50" t="s">
        <v>134</v>
      </c>
      <c r="F1653" s="50" t="s">
        <v>350</v>
      </c>
      <c r="G1653" s="50" t="s">
        <v>147</v>
      </c>
      <c r="H1653" s="52">
        <v>40486</v>
      </c>
      <c r="I1653" s="50" t="s">
        <v>61</v>
      </c>
      <c r="J1653" s="50" t="s">
        <v>62</v>
      </c>
      <c r="K1653" s="50" t="s">
        <v>39</v>
      </c>
      <c r="L1653" s="51">
        <v>23174.926460800001</v>
      </c>
      <c r="M1653" s="51">
        <v>16793057.877999999</v>
      </c>
      <c r="N1653" s="51">
        <v>385.51710400500002</v>
      </c>
      <c r="O1653" s="51">
        <v>384.79</v>
      </c>
    </row>
    <row r="1654" spans="1:15" x14ac:dyDescent="0.25">
      <c r="A1654" s="50">
        <v>1653</v>
      </c>
      <c r="B1654" s="51">
        <v>9791</v>
      </c>
      <c r="C1654" s="51">
        <v>9791</v>
      </c>
      <c r="D1654" s="51">
        <v>1002.77</v>
      </c>
      <c r="E1654" s="50" t="s">
        <v>134</v>
      </c>
      <c r="F1654" s="50" t="s">
        <v>350</v>
      </c>
      <c r="G1654" s="50" t="s">
        <v>581</v>
      </c>
      <c r="H1654" s="52">
        <v>40500</v>
      </c>
      <c r="I1654" s="50" t="s">
        <v>61</v>
      </c>
      <c r="J1654" s="50" t="s">
        <v>62</v>
      </c>
      <c r="K1654" s="50" t="s">
        <v>39</v>
      </c>
      <c r="L1654" s="51">
        <v>35442.510320399997</v>
      </c>
      <c r="M1654" s="51">
        <v>43763073.955399998</v>
      </c>
      <c r="N1654" s="51">
        <v>1004.66595519</v>
      </c>
      <c r="O1654" s="51">
        <v>1002.77</v>
      </c>
    </row>
    <row r="1655" spans="1:15" x14ac:dyDescent="0.25">
      <c r="A1655" s="50">
        <v>1654</v>
      </c>
      <c r="B1655" s="51">
        <v>9818</v>
      </c>
      <c r="C1655" s="51">
        <v>9818</v>
      </c>
      <c r="D1655" s="51">
        <v>26110</v>
      </c>
      <c r="E1655" s="50" t="s">
        <v>134</v>
      </c>
      <c r="F1655" s="50" t="s">
        <v>360</v>
      </c>
      <c r="G1655" s="50" t="s">
        <v>582</v>
      </c>
      <c r="H1655" s="52">
        <v>40582</v>
      </c>
      <c r="I1655" s="50" t="s">
        <v>61</v>
      </c>
      <c r="J1655" s="50" t="s">
        <v>62</v>
      </c>
      <c r="K1655" s="50" t="s">
        <v>39</v>
      </c>
      <c r="L1655" s="51">
        <v>136717.98165</v>
      </c>
      <c r="M1655" s="51">
        <v>229702591.609</v>
      </c>
      <c r="N1655" s="51">
        <v>5273.2669977400001</v>
      </c>
      <c r="O1655" s="51">
        <v>5273.2669977400001</v>
      </c>
    </row>
    <row r="1656" spans="1:15" x14ac:dyDescent="0.25">
      <c r="A1656" s="50">
        <v>1655</v>
      </c>
      <c r="B1656" s="51">
        <v>9834</v>
      </c>
      <c r="C1656" s="51">
        <v>9834</v>
      </c>
      <c r="D1656" s="51">
        <v>29148</v>
      </c>
      <c r="E1656" s="50" t="s">
        <v>134</v>
      </c>
      <c r="F1656" s="50" t="s">
        <v>543</v>
      </c>
      <c r="G1656" s="50" t="s">
        <v>582</v>
      </c>
      <c r="H1656" s="52">
        <v>40582</v>
      </c>
      <c r="I1656" s="50" t="s">
        <v>61</v>
      </c>
      <c r="J1656" s="50" t="s">
        <v>62</v>
      </c>
      <c r="K1656" s="50" t="s">
        <v>39</v>
      </c>
      <c r="L1656" s="51">
        <v>17983.9168441</v>
      </c>
      <c r="M1656" s="51">
        <v>13885321.0338</v>
      </c>
      <c r="N1656" s="51">
        <v>318.76438418800001</v>
      </c>
      <c r="O1656" s="51">
        <v>318.76438418800001</v>
      </c>
    </row>
    <row r="1657" spans="1:15" x14ac:dyDescent="0.25">
      <c r="A1657" s="50">
        <v>1656</v>
      </c>
      <c r="B1657" s="51">
        <v>9840</v>
      </c>
      <c r="C1657" s="51">
        <v>9840</v>
      </c>
      <c r="D1657" s="51">
        <v>9.1999999999999993</v>
      </c>
      <c r="E1657" s="50" t="s">
        <v>209</v>
      </c>
      <c r="F1657" s="50" t="s">
        <v>350</v>
      </c>
      <c r="G1657" s="50" t="s">
        <v>583</v>
      </c>
      <c r="H1657" s="52">
        <v>40605</v>
      </c>
      <c r="I1657" s="50" t="s">
        <v>61</v>
      </c>
      <c r="J1657" s="50" t="s">
        <v>6</v>
      </c>
      <c r="K1657" s="50" t="s">
        <v>39</v>
      </c>
      <c r="L1657" s="51">
        <v>2519.7548424199999</v>
      </c>
      <c r="M1657" s="51">
        <v>396801.71357999998</v>
      </c>
      <c r="N1657" s="51">
        <v>9.1093503395699997</v>
      </c>
      <c r="O1657" s="51">
        <v>9.1093503395699997</v>
      </c>
    </row>
    <row r="1658" spans="1:15" x14ac:dyDescent="0.25">
      <c r="A1658" s="50">
        <v>1657</v>
      </c>
      <c r="B1658" s="51">
        <v>9883</v>
      </c>
      <c r="C1658" s="51">
        <v>9883</v>
      </c>
      <c r="D1658" s="51">
        <v>2922.63</v>
      </c>
      <c r="E1658" s="50" t="s">
        <v>150</v>
      </c>
      <c r="F1658" s="50" t="s">
        <v>360</v>
      </c>
      <c r="G1658" s="50" t="s">
        <v>383</v>
      </c>
      <c r="H1658" s="52">
        <v>40576</v>
      </c>
      <c r="I1658" s="50" t="s">
        <v>61</v>
      </c>
      <c r="J1658" s="50" t="s">
        <v>88</v>
      </c>
      <c r="K1658" s="50" t="s">
        <v>39</v>
      </c>
      <c r="L1658" s="51">
        <v>57716.136322600003</v>
      </c>
      <c r="M1658" s="51">
        <v>89561291.504199997</v>
      </c>
      <c r="N1658" s="51">
        <v>2056.0525654399999</v>
      </c>
      <c r="O1658" s="51">
        <v>2056.0525654399999</v>
      </c>
    </row>
    <row r="1659" spans="1:15" x14ac:dyDescent="0.25">
      <c r="A1659" s="50">
        <v>1658</v>
      </c>
      <c r="B1659" s="51">
        <v>9899</v>
      </c>
      <c r="C1659" s="51">
        <v>9899</v>
      </c>
      <c r="D1659" s="51">
        <v>2577.73</v>
      </c>
      <c r="E1659" s="50" t="s">
        <v>134</v>
      </c>
      <c r="F1659" s="50" t="s">
        <v>360</v>
      </c>
      <c r="G1659" s="50" t="s">
        <v>584</v>
      </c>
      <c r="H1659" s="52">
        <v>40675</v>
      </c>
      <c r="I1659" s="50" t="s">
        <v>61</v>
      </c>
      <c r="J1659" s="50" t="s">
        <v>62</v>
      </c>
      <c r="K1659" s="50" t="s">
        <v>39</v>
      </c>
      <c r="L1659" s="51">
        <v>33454.9890467</v>
      </c>
      <c r="M1659" s="51">
        <v>58368335.350599997</v>
      </c>
      <c r="N1659" s="51">
        <v>1339.957962</v>
      </c>
      <c r="O1659" s="51">
        <v>1339.957962</v>
      </c>
    </row>
    <row r="1660" spans="1:15" x14ac:dyDescent="0.25">
      <c r="A1660" s="50">
        <v>1659</v>
      </c>
      <c r="B1660" s="51">
        <v>9905</v>
      </c>
      <c r="C1660" s="51">
        <v>9905</v>
      </c>
      <c r="D1660" s="51">
        <v>4480.25</v>
      </c>
      <c r="E1660" s="50" t="s">
        <v>134</v>
      </c>
      <c r="F1660" s="50" t="s">
        <v>360</v>
      </c>
      <c r="G1660" s="50" t="s">
        <v>585</v>
      </c>
      <c r="H1660" s="52">
        <v>40659</v>
      </c>
      <c r="I1660" s="50" t="s">
        <v>61</v>
      </c>
      <c r="J1660" s="50" t="s">
        <v>62</v>
      </c>
      <c r="K1660" s="50" t="s">
        <v>39</v>
      </c>
      <c r="L1660" s="51">
        <v>106721.045457</v>
      </c>
      <c r="M1660" s="51">
        <v>195512590.081</v>
      </c>
      <c r="N1660" s="51">
        <v>4488.36942456</v>
      </c>
      <c r="O1660" s="51">
        <v>4480.25</v>
      </c>
    </row>
    <row r="1661" spans="1:15" x14ac:dyDescent="0.25">
      <c r="A1661" s="50">
        <v>1660</v>
      </c>
      <c r="B1661" s="51">
        <v>9911</v>
      </c>
      <c r="C1661" s="51">
        <v>9911</v>
      </c>
      <c r="D1661" s="51">
        <v>1362.63</v>
      </c>
      <c r="E1661" s="50" t="s">
        <v>134</v>
      </c>
      <c r="F1661" s="50" t="s">
        <v>360</v>
      </c>
      <c r="G1661" s="50" t="s">
        <v>586</v>
      </c>
      <c r="H1661" s="52">
        <v>40667</v>
      </c>
      <c r="I1661" s="50" t="s">
        <v>61</v>
      </c>
      <c r="J1661" s="50" t="s">
        <v>62</v>
      </c>
      <c r="K1661" s="50" t="s">
        <v>39</v>
      </c>
      <c r="L1661" s="51">
        <v>44444.915857799999</v>
      </c>
      <c r="M1661" s="51">
        <v>59445882.154799998</v>
      </c>
      <c r="N1661" s="51">
        <v>1364.69513175</v>
      </c>
      <c r="O1661" s="51">
        <v>1362.63</v>
      </c>
    </row>
    <row r="1662" spans="1:15" x14ac:dyDescent="0.25">
      <c r="A1662" s="50">
        <v>1661</v>
      </c>
      <c r="B1662" s="51">
        <v>9941</v>
      </c>
      <c r="C1662" s="51">
        <v>9941</v>
      </c>
      <c r="D1662" s="51">
        <v>132.47999999999999</v>
      </c>
      <c r="E1662" s="50" t="s">
        <v>134</v>
      </c>
      <c r="F1662" s="50" t="s">
        <v>360</v>
      </c>
      <c r="G1662" s="50" t="s">
        <v>587</v>
      </c>
      <c r="H1662" s="52">
        <v>40686</v>
      </c>
      <c r="I1662" s="50" t="s">
        <v>61</v>
      </c>
      <c r="J1662" s="50" t="s">
        <v>62</v>
      </c>
      <c r="K1662" s="50" t="s">
        <v>39</v>
      </c>
      <c r="L1662" s="51">
        <v>12082.9028839</v>
      </c>
      <c r="M1662" s="51">
        <v>5787209.8710700003</v>
      </c>
      <c r="N1662" s="51">
        <v>132.85658907199999</v>
      </c>
      <c r="O1662" s="51">
        <v>132.47999999999999</v>
      </c>
    </row>
    <row r="1663" spans="1:15" x14ac:dyDescent="0.25">
      <c r="A1663" s="50">
        <v>1662</v>
      </c>
      <c r="B1663" s="51">
        <v>9950</v>
      </c>
      <c r="C1663" s="51">
        <v>9950</v>
      </c>
      <c r="D1663" s="51">
        <v>382.14</v>
      </c>
      <c r="E1663" s="50" t="s">
        <v>134</v>
      </c>
      <c r="F1663" s="50" t="s">
        <v>360</v>
      </c>
      <c r="G1663" s="50" t="s">
        <v>587</v>
      </c>
      <c r="H1663" s="52">
        <v>40686</v>
      </c>
      <c r="I1663" s="50" t="s">
        <v>61</v>
      </c>
      <c r="J1663" s="50" t="s">
        <v>62</v>
      </c>
      <c r="K1663" s="50" t="s">
        <v>39</v>
      </c>
      <c r="L1663" s="51">
        <v>19334.5796825</v>
      </c>
      <c r="M1663" s="51">
        <v>16686626.8586</v>
      </c>
      <c r="N1663" s="51">
        <v>383.07377422600001</v>
      </c>
      <c r="O1663" s="51">
        <v>382.14</v>
      </c>
    </row>
    <row r="1664" spans="1:15" x14ac:dyDescent="0.25">
      <c r="A1664" s="50">
        <v>1663</v>
      </c>
      <c r="B1664" s="51">
        <v>10001</v>
      </c>
      <c r="C1664" s="51">
        <v>10001</v>
      </c>
      <c r="D1664" s="51">
        <v>103.5</v>
      </c>
      <c r="E1664" s="50" t="s">
        <v>209</v>
      </c>
      <c r="F1664" s="50" t="s">
        <v>350</v>
      </c>
      <c r="G1664" s="50" t="s">
        <v>588</v>
      </c>
      <c r="H1664" s="52">
        <v>40754</v>
      </c>
      <c r="I1664" s="50" t="s">
        <v>61</v>
      </c>
      <c r="J1664" s="50" t="s">
        <v>6</v>
      </c>
      <c r="K1664" s="50" t="s">
        <v>39</v>
      </c>
      <c r="L1664" s="51">
        <v>18984.040556799999</v>
      </c>
      <c r="M1664" s="51">
        <v>17718496.397399999</v>
      </c>
      <c r="N1664" s="51">
        <v>406.76233406</v>
      </c>
      <c r="O1664" s="51">
        <v>103.5</v>
      </c>
    </row>
    <row r="1665" spans="1:15" x14ac:dyDescent="0.25">
      <c r="A1665" s="50">
        <v>1664</v>
      </c>
      <c r="B1665" s="51">
        <v>10002</v>
      </c>
      <c r="C1665" s="51">
        <v>10002</v>
      </c>
      <c r="D1665" s="51">
        <v>40</v>
      </c>
      <c r="E1665" s="50" t="s">
        <v>209</v>
      </c>
      <c r="F1665" s="50" t="s">
        <v>350</v>
      </c>
      <c r="G1665" s="50" t="s">
        <v>588</v>
      </c>
      <c r="H1665" s="52">
        <v>40754</v>
      </c>
      <c r="I1665" s="50" t="s">
        <v>61</v>
      </c>
      <c r="J1665" s="50" t="s">
        <v>6</v>
      </c>
      <c r="K1665" s="50" t="s">
        <v>39</v>
      </c>
      <c r="L1665" s="51">
        <v>8677.9700772600008</v>
      </c>
      <c r="M1665" s="51">
        <v>2977841.1721199998</v>
      </c>
      <c r="N1665" s="51">
        <v>68.362100172599995</v>
      </c>
      <c r="O1665" s="51">
        <v>40</v>
      </c>
    </row>
    <row r="1666" spans="1:15" x14ac:dyDescent="0.25">
      <c r="A1666" s="50">
        <v>1665</v>
      </c>
      <c r="B1666" s="51">
        <v>10004</v>
      </c>
      <c r="C1666" s="51">
        <v>10004</v>
      </c>
      <c r="D1666" s="51">
        <v>7.82</v>
      </c>
      <c r="E1666" s="50" t="s">
        <v>209</v>
      </c>
      <c r="F1666" s="50" t="s">
        <v>350</v>
      </c>
      <c r="G1666" s="50" t="s">
        <v>588</v>
      </c>
      <c r="H1666" s="52">
        <v>40754</v>
      </c>
      <c r="I1666" s="50" t="s">
        <v>61</v>
      </c>
      <c r="J1666" s="50" t="s">
        <v>6</v>
      </c>
      <c r="K1666" s="50" t="s">
        <v>39</v>
      </c>
      <c r="L1666" s="51">
        <v>3938.0404282700001</v>
      </c>
      <c r="M1666" s="51">
        <v>864482.450281</v>
      </c>
      <c r="N1666" s="51">
        <v>19.845865661600001</v>
      </c>
      <c r="O1666" s="51">
        <v>7.82</v>
      </c>
    </row>
    <row r="1667" spans="1:15" x14ac:dyDescent="0.25">
      <c r="A1667" s="50">
        <v>1666</v>
      </c>
      <c r="B1667" s="51">
        <v>10006</v>
      </c>
      <c r="C1667" s="51">
        <v>10006</v>
      </c>
      <c r="D1667" s="51">
        <v>40</v>
      </c>
      <c r="E1667" s="50" t="s">
        <v>209</v>
      </c>
      <c r="F1667" s="50" t="s">
        <v>350</v>
      </c>
      <c r="G1667" s="50" t="s">
        <v>588</v>
      </c>
      <c r="H1667" s="52">
        <v>40754</v>
      </c>
      <c r="I1667" s="50" t="s">
        <v>61</v>
      </c>
      <c r="J1667" s="50" t="s">
        <v>6</v>
      </c>
      <c r="K1667" s="50" t="s">
        <v>39</v>
      </c>
      <c r="L1667" s="51">
        <v>10420.0932192</v>
      </c>
      <c r="M1667" s="51">
        <v>6772069.0431700004</v>
      </c>
      <c r="N1667" s="51">
        <v>155.465935067</v>
      </c>
      <c r="O1667" s="51">
        <v>40</v>
      </c>
    </row>
    <row r="1668" spans="1:15" x14ac:dyDescent="0.25">
      <c r="A1668" s="50">
        <v>1667</v>
      </c>
      <c r="B1668" s="51">
        <v>10009</v>
      </c>
      <c r="C1668" s="51">
        <v>10009</v>
      </c>
      <c r="D1668" s="51">
        <v>73.680000000000007</v>
      </c>
      <c r="E1668" s="50" t="s">
        <v>209</v>
      </c>
      <c r="F1668" s="50" t="s">
        <v>350</v>
      </c>
      <c r="G1668" s="50" t="s">
        <v>588</v>
      </c>
      <c r="H1668" s="52">
        <v>40744</v>
      </c>
      <c r="I1668" s="50" t="s">
        <v>61</v>
      </c>
      <c r="J1668" s="50" t="s">
        <v>6</v>
      </c>
      <c r="K1668" s="50" t="s">
        <v>39</v>
      </c>
      <c r="L1668" s="51">
        <v>12166.397255899999</v>
      </c>
      <c r="M1668" s="51">
        <v>3251917.0429699998</v>
      </c>
      <c r="N1668" s="51">
        <v>74.654041567500002</v>
      </c>
      <c r="O1668" s="51">
        <v>73.680000000000007</v>
      </c>
    </row>
    <row r="1669" spans="1:15" x14ac:dyDescent="0.25">
      <c r="A1669" s="50">
        <v>1668</v>
      </c>
      <c r="B1669" s="51">
        <v>10032</v>
      </c>
      <c r="C1669" s="51">
        <v>10032</v>
      </c>
      <c r="D1669" s="51">
        <v>3596.54</v>
      </c>
      <c r="E1669" s="50" t="s">
        <v>134</v>
      </c>
      <c r="F1669" s="50" t="s">
        <v>360</v>
      </c>
      <c r="G1669" s="50" t="s">
        <v>147</v>
      </c>
      <c r="H1669" s="52">
        <v>40695</v>
      </c>
      <c r="I1669" s="50" t="s">
        <v>61</v>
      </c>
      <c r="J1669" s="50" t="s">
        <v>62</v>
      </c>
      <c r="K1669" s="50" t="s">
        <v>39</v>
      </c>
      <c r="L1669" s="51">
        <v>87876.414134899998</v>
      </c>
      <c r="M1669" s="51">
        <v>157320407.45199999</v>
      </c>
      <c r="N1669" s="51">
        <v>3611.5940481100001</v>
      </c>
      <c r="O1669" s="51">
        <v>3596.54</v>
      </c>
    </row>
    <row r="1670" spans="1:15" x14ac:dyDescent="0.25">
      <c r="A1670" s="50">
        <v>1669</v>
      </c>
      <c r="B1670" s="51">
        <v>10035</v>
      </c>
      <c r="C1670" s="51">
        <v>10035</v>
      </c>
      <c r="D1670" s="51">
        <v>4640.0200000000004</v>
      </c>
      <c r="E1670" s="50" t="s">
        <v>134</v>
      </c>
      <c r="F1670" s="50" t="s">
        <v>360</v>
      </c>
      <c r="G1670" s="50" t="s">
        <v>149</v>
      </c>
      <c r="H1670" s="52">
        <v>40757</v>
      </c>
      <c r="I1670" s="50" t="s">
        <v>61</v>
      </c>
      <c r="J1670" s="50" t="s">
        <v>62</v>
      </c>
      <c r="K1670" s="50" t="s">
        <v>39</v>
      </c>
      <c r="L1670" s="51">
        <v>65347.116668000002</v>
      </c>
      <c r="M1670" s="51">
        <v>169211926.43799999</v>
      </c>
      <c r="N1670" s="51">
        <v>3884.5868523300001</v>
      </c>
      <c r="O1670" s="51">
        <v>3884.5868523300001</v>
      </c>
    </row>
    <row r="1671" spans="1:15" x14ac:dyDescent="0.25">
      <c r="A1671" s="50">
        <v>1670</v>
      </c>
      <c r="B1671" s="51">
        <v>10070</v>
      </c>
      <c r="C1671" s="51">
        <v>10070</v>
      </c>
      <c r="D1671" s="51">
        <v>1185.54</v>
      </c>
      <c r="E1671" s="50" t="s">
        <v>134</v>
      </c>
      <c r="F1671" s="50" t="s">
        <v>360</v>
      </c>
      <c r="G1671" s="50" t="s">
        <v>589</v>
      </c>
      <c r="H1671" s="52">
        <v>40736</v>
      </c>
      <c r="I1671" s="50" t="s">
        <v>61</v>
      </c>
      <c r="J1671" s="50" t="s">
        <v>62</v>
      </c>
      <c r="K1671" s="50" t="s">
        <v>39</v>
      </c>
      <c r="L1671" s="51">
        <v>154892.66532</v>
      </c>
      <c r="M1671" s="51">
        <v>51793447.966200002</v>
      </c>
      <c r="N1671" s="51">
        <v>1189.0187130500001</v>
      </c>
      <c r="O1671" s="51">
        <v>1185.54</v>
      </c>
    </row>
    <row r="1672" spans="1:15" x14ac:dyDescent="0.25">
      <c r="A1672" s="50">
        <v>1671</v>
      </c>
      <c r="B1672" s="51">
        <v>10099</v>
      </c>
      <c r="C1672" s="51">
        <v>10099</v>
      </c>
      <c r="D1672" s="51">
        <v>20</v>
      </c>
      <c r="E1672" s="50" t="s">
        <v>128</v>
      </c>
      <c r="F1672" s="50" t="s">
        <v>543</v>
      </c>
      <c r="G1672" s="50" t="s">
        <v>590</v>
      </c>
      <c r="H1672" s="52">
        <v>40304</v>
      </c>
      <c r="I1672" s="50" t="s">
        <v>61</v>
      </c>
      <c r="J1672" s="50" t="s">
        <v>104</v>
      </c>
      <c r="K1672" s="50" t="s">
        <v>39</v>
      </c>
      <c r="L1672" s="51">
        <v>1903.0481409700001</v>
      </c>
      <c r="M1672" s="51">
        <v>198935.120967</v>
      </c>
      <c r="N1672" s="51">
        <v>4.5669402366899998</v>
      </c>
      <c r="O1672" s="51">
        <v>4.5669402366899998</v>
      </c>
    </row>
    <row r="1673" spans="1:15" x14ac:dyDescent="0.25">
      <c r="A1673" s="50">
        <v>1672</v>
      </c>
      <c r="B1673" s="51">
        <v>10103</v>
      </c>
      <c r="C1673" s="51">
        <v>10103</v>
      </c>
      <c r="D1673" s="51">
        <v>40</v>
      </c>
      <c r="E1673" s="50" t="s">
        <v>128</v>
      </c>
      <c r="F1673" s="50" t="s">
        <v>360</v>
      </c>
      <c r="G1673" s="50" t="s">
        <v>591</v>
      </c>
      <c r="H1673" s="52">
        <v>40352</v>
      </c>
      <c r="I1673" s="50" t="s">
        <v>61</v>
      </c>
      <c r="J1673" s="50" t="s">
        <v>104</v>
      </c>
      <c r="K1673" s="50" t="s">
        <v>39</v>
      </c>
      <c r="L1673" s="51">
        <v>7177.2300154200002</v>
      </c>
      <c r="M1673" s="51">
        <v>1091520.90906</v>
      </c>
      <c r="N1673" s="51">
        <v>25.057972340500001</v>
      </c>
      <c r="O1673" s="51">
        <v>25.057972340500001</v>
      </c>
    </row>
    <row r="1674" spans="1:15" x14ac:dyDescent="0.25">
      <c r="A1674" s="50">
        <v>1673</v>
      </c>
      <c r="B1674" s="51">
        <v>10142</v>
      </c>
      <c r="C1674" s="51">
        <v>10142</v>
      </c>
      <c r="D1674" s="51">
        <v>1506.94</v>
      </c>
      <c r="E1674" s="50" t="s">
        <v>134</v>
      </c>
      <c r="F1674" s="50" t="s">
        <v>360</v>
      </c>
      <c r="G1674" s="50" t="s">
        <v>592</v>
      </c>
      <c r="H1674" s="52">
        <v>40744</v>
      </c>
      <c r="I1674" s="50" t="s">
        <v>61</v>
      </c>
      <c r="J1674" s="50" t="s">
        <v>62</v>
      </c>
      <c r="K1674" s="50" t="s">
        <v>39</v>
      </c>
      <c r="L1674" s="51">
        <v>61874.332122500004</v>
      </c>
      <c r="M1674" s="51">
        <v>65755154.532600001</v>
      </c>
      <c r="N1674" s="51">
        <v>1509.53667479</v>
      </c>
      <c r="O1674" s="51">
        <v>1506.94</v>
      </c>
    </row>
    <row r="1675" spans="1:15" x14ac:dyDescent="0.25">
      <c r="A1675" s="50">
        <v>1674</v>
      </c>
      <c r="B1675" s="51">
        <v>10182</v>
      </c>
      <c r="C1675" s="51">
        <v>10182</v>
      </c>
      <c r="D1675" s="51">
        <v>10</v>
      </c>
      <c r="E1675" s="50" t="s">
        <v>209</v>
      </c>
      <c r="F1675" s="50" t="s">
        <v>350</v>
      </c>
      <c r="G1675" s="50" t="s">
        <v>447</v>
      </c>
      <c r="H1675" s="52">
        <v>40305</v>
      </c>
      <c r="I1675" s="50" t="s">
        <v>61</v>
      </c>
      <c r="J1675" s="50" t="s">
        <v>6</v>
      </c>
      <c r="K1675" s="50" t="s">
        <v>39</v>
      </c>
      <c r="L1675" s="51">
        <v>2403.0606139800002</v>
      </c>
      <c r="M1675" s="51">
        <v>360856.78605599998</v>
      </c>
      <c r="N1675" s="51">
        <v>8.2841650479099993</v>
      </c>
      <c r="O1675" s="51">
        <v>8.2841650479099993</v>
      </c>
    </row>
    <row r="1676" spans="1:15" x14ac:dyDescent="0.25">
      <c r="A1676" s="50">
        <v>1675</v>
      </c>
      <c r="B1676" s="51">
        <v>10183</v>
      </c>
      <c r="C1676" s="51">
        <v>10183</v>
      </c>
      <c r="D1676" s="51">
        <v>14</v>
      </c>
      <c r="E1676" s="50" t="s">
        <v>209</v>
      </c>
      <c r="F1676" s="50" t="s">
        <v>350</v>
      </c>
      <c r="G1676" s="50" t="s">
        <v>447</v>
      </c>
      <c r="H1676" s="52">
        <v>40305</v>
      </c>
      <c r="I1676" s="50" t="s">
        <v>61</v>
      </c>
      <c r="J1676" s="50" t="s">
        <v>6</v>
      </c>
      <c r="K1676" s="50" t="s">
        <v>39</v>
      </c>
      <c r="L1676" s="51">
        <v>3926.44140419</v>
      </c>
      <c r="M1676" s="51">
        <v>446229.62183100003</v>
      </c>
      <c r="N1676" s="51">
        <v>10.244063516000001</v>
      </c>
      <c r="O1676" s="51">
        <v>10.244063516000001</v>
      </c>
    </row>
    <row r="1677" spans="1:15" x14ac:dyDescent="0.25">
      <c r="A1677" s="50">
        <v>1676</v>
      </c>
      <c r="B1677" s="51">
        <v>10195</v>
      </c>
      <c r="C1677" s="51">
        <v>10195</v>
      </c>
      <c r="D1677" s="51">
        <v>20</v>
      </c>
      <c r="E1677" s="50" t="s">
        <v>209</v>
      </c>
      <c r="F1677" s="50" t="s">
        <v>350</v>
      </c>
      <c r="G1677" s="50" t="s">
        <v>593</v>
      </c>
      <c r="H1677" s="52">
        <v>40694</v>
      </c>
      <c r="I1677" s="50" t="s">
        <v>61</v>
      </c>
      <c r="J1677" s="50" t="s">
        <v>6</v>
      </c>
      <c r="K1677" s="50" t="s">
        <v>39</v>
      </c>
      <c r="L1677" s="51">
        <v>2568.0252719</v>
      </c>
      <c r="M1677" s="51">
        <v>411903.14135500003</v>
      </c>
      <c r="N1677" s="51">
        <v>9.4560328046900004</v>
      </c>
      <c r="O1677" s="51">
        <v>9.4560328046900004</v>
      </c>
    </row>
    <row r="1678" spans="1:15" x14ac:dyDescent="0.25">
      <c r="A1678" s="50">
        <v>1677</v>
      </c>
      <c r="B1678" s="51">
        <v>10208</v>
      </c>
      <c r="C1678" s="51">
        <v>10208</v>
      </c>
      <c r="D1678" s="51">
        <v>1.5</v>
      </c>
      <c r="E1678" s="50" t="s">
        <v>209</v>
      </c>
      <c r="F1678" s="50" t="s">
        <v>350</v>
      </c>
      <c r="G1678" s="50" t="s">
        <v>594</v>
      </c>
      <c r="H1678" s="52">
        <v>40677</v>
      </c>
      <c r="I1678" s="50" t="s">
        <v>61</v>
      </c>
      <c r="J1678" s="50" t="s">
        <v>6</v>
      </c>
      <c r="K1678" s="50" t="s">
        <v>39</v>
      </c>
      <c r="L1678" s="51">
        <v>1623.6056258000001</v>
      </c>
      <c r="M1678" s="51">
        <v>97029.183043199999</v>
      </c>
      <c r="N1678" s="51">
        <v>2.2274924508999998</v>
      </c>
      <c r="O1678" s="51">
        <v>1.5</v>
      </c>
    </row>
    <row r="1679" spans="1:15" x14ac:dyDescent="0.25">
      <c r="A1679" s="50">
        <v>1678</v>
      </c>
      <c r="B1679" s="51">
        <v>10330</v>
      </c>
      <c r="C1679" s="51">
        <v>10330</v>
      </c>
      <c r="D1679" s="51">
        <v>3596.54</v>
      </c>
      <c r="E1679" s="50" t="s">
        <v>134</v>
      </c>
      <c r="F1679" s="50" t="s">
        <v>360</v>
      </c>
      <c r="G1679" s="50" t="s">
        <v>595</v>
      </c>
      <c r="H1679" s="52">
        <v>40695</v>
      </c>
      <c r="I1679" s="50" t="s">
        <v>61</v>
      </c>
      <c r="J1679" s="50" t="s">
        <v>62</v>
      </c>
      <c r="K1679" s="50" t="s">
        <v>39</v>
      </c>
      <c r="L1679" s="51">
        <v>81260.400234899993</v>
      </c>
      <c r="M1679" s="51">
        <v>153971140.498</v>
      </c>
      <c r="N1679" s="51">
        <v>3534.7051511599998</v>
      </c>
      <c r="O1679" s="51">
        <v>3534.7051511599998</v>
      </c>
    </row>
    <row r="1680" spans="1:15" x14ac:dyDescent="0.25">
      <c r="A1680" s="50">
        <v>1679</v>
      </c>
      <c r="B1680" s="51">
        <v>10333</v>
      </c>
      <c r="C1680" s="51">
        <v>10333</v>
      </c>
      <c r="D1680" s="51">
        <v>9.3000000000000007</v>
      </c>
      <c r="E1680" s="50" t="s">
        <v>209</v>
      </c>
      <c r="F1680" s="50" t="s">
        <v>350</v>
      </c>
      <c r="G1680" s="50" t="s">
        <v>450</v>
      </c>
      <c r="H1680" s="52">
        <v>40857</v>
      </c>
      <c r="I1680" s="50" t="s">
        <v>61</v>
      </c>
      <c r="J1680" s="50" t="s">
        <v>6</v>
      </c>
      <c r="K1680" s="50" t="s">
        <v>39</v>
      </c>
      <c r="L1680" s="51">
        <v>2595.20792953</v>
      </c>
      <c r="M1680" s="51">
        <v>420516.483504</v>
      </c>
      <c r="N1680" s="51">
        <v>9.6537687230299998</v>
      </c>
      <c r="O1680" s="51">
        <v>9.3000000000000007</v>
      </c>
    </row>
    <row r="1681" spans="1:15" x14ac:dyDescent="0.25">
      <c r="A1681" s="50">
        <v>1680</v>
      </c>
      <c r="B1681" s="51">
        <v>10337</v>
      </c>
      <c r="C1681" s="51">
        <v>10337</v>
      </c>
      <c r="D1681" s="51">
        <v>37</v>
      </c>
      <c r="E1681" s="50" t="s">
        <v>209</v>
      </c>
      <c r="F1681" s="50" t="s">
        <v>350</v>
      </c>
      <c r="G1681" s="50" t="s">
        <v>450</v>
      </c>
      <c r="H1681" s="52">
        <v>40857</v>
      </c>
      <c r="I1681" s="50" t="s">
        <v>61</v>
      </c>
      <c r="J1681" s="50" t="s">
        <v>6</v>
      </c>
      <c r="K1681" s="50" t="s">
        <v>39</v>
      </c>
      <c r="L1681" s="51">
        <v>8899.0211472200008</v>
      </c>
      <c r="M1681" s="51">
        <v>1613927.81837</v>
      </c>
      <c r="N1681" s="51">
        <v>37.050832738799997</v>
      </c>
      <c r="O1681" s="51">
        <v>37</v>
      </c>
    </row>
    <row r="1682" spans="1:15" x14ac:dyDescent="0.25">
      <c r="A1682" s="50">
        <v>1681</v>
      </c>
      <c r="B1682" s="51">
        <v>10349</v>
      </c>
      <c r="C1682" s="51">
        <v>10349</v>
      </c>
      <c r="D1682" s="51">
        <v>25</v>
      </c>
      <c r="E1682" s="50" t="s">
        <v>209</v>
      </c>
      <c r="F1682" s="50" t="s">
        <v>350</v>
      </c>
      <c r="G1682" s="50" t="s">
        <v>450</v>
      </c>
      <c r="H1682" s="52">
        <v>40857</v>
      </c>
      <c r="I1682" s="50" t="s">
        <v>61</v>
      </c>
      <c r="J1682" s="50" t="s">
        <v>6</v>
      </c>
      <c r="K1682" s="50" t="s">
        <v>39</v>
      </c>
      <c r="L1682" s="51">
        <v>8459.9774912600005</v>
      </c>
      <c r="M1682" s="51">
        <v>789029.34449699998</v>
      </c>
      <c r="N1682" s="51">
        <v>18.113693770099999</v>
      </c>
      <c r="O1682" s="51">
        <v>18.113693770099999</v>
      </c>
    </row>
    <row r="1683" spans="1:15" x14ac:dyDescent="0.25">
      <c r="A1683" s="50">
        <v>1682</v>
      </c>
      <c r="B1683" s="51">
        <v>10360</v>
      </c>
      <c r="C1683" s="51">
        <v>10360</v>
      </c>
      <c r="D1683" s="51">
        <v>38</v>
      </c>
      <c r="E1683" s="50" t="s">
        <v>209</v>
      </c>
      <c r="F1683" s="50" t="s">
        <v>350</v>
      </c>
      <c r="G1683" s="50" t="s">
        <v>450</v>
      </c>
      <c r="H1683" s="52">
        <v>40857</v>
      </c>
      <c r="I1683" s="50" t="s">
        <v>61</v>
      </c>
      <c r="J1683" s="50" t="s">
        <v>6</v>
      </c>
      <c r="K1683" s="50" t="s">
        <v>39</v>
      </c>
      <c r="L1683" s="51">
        <v>5157.9780398399998</v>
      </c>
      <c r="M1683" s="51">
        <v>1661978.63555</v>
      </c>
      <c r="N1683" s="51">
        <v>38.153932127700003</v>
      </c>
      <c r="O1683" s="51">
        <v>38</v>
      </c>
    </row>
    <row r="1684" spans="1:15" x14ac:dyDescent="0.25">
      <c r="A1684" s="50">
        <v>1683</v>
      </c>
      <c r="B1684" s="51">
        <v>10364</v>
      </c>
      <c r="C1684" s="51">
        <v>10364</v>
      </c>
      <c r="D1684" s="51">
        <v>35</v>
      </c>
      <c r="E1684" s="50" t="s">
        <v>209</v>
      </c>
      <c r="F1684" s="50" t="s">
        <v>350</v>
      </c>
      <c r="G1684" s="50" t="s">
        <v>450</v>
      </c>
      <c r="H1684" s="52">
        <v>40857</v>
      </c>
      <c r="I1684" s="50" t="s">
        <v>61</v>
      </c>
      <c r="J1684" s="50" t="s">
        <v>6</v>
      </c>
      <c r="K1684" s="50" t="s">
        <v>39</v>
      </c>
      <c r="L1684" s="51">
        <v>13162.5607468</v>
      </c>
      <c r="M1684" s="51">
        <v>10453723.6175</v>
      </c>
      <c r="N1684" s="51">
        <v>239.98543233500001</v>
      </c>
      <c r="O1684" s="51">
        <v>35</v>
      </c>
    </row>
    <row r="1685" spans="1:15" x14ac:dyDescent="0.25">
      <c r="A1685" s="50">
        <v>1684</v>
      </c>
      <c r="B1685" s="51">
        <v>10381</v>
      </c>
      <c r="C1685" s="51">
        <v>10381</v>
      </c>
      <c r="D1685" s="51">
        <v>5</v>
      </c>
      <c r="E1685" s="50" t="s">
        <v>209</v>
      </c>
      <c r="F1685" s="50" t="s">
        <v>350</v>
      </c>
      <c r="G1685" s="50" t="s">
        <v>451</v>
      </c>
      <c r="H1685" s="52">
        <v>40833</v>
      </c>
      <c r="I1685" s="50" t="s">
        <v>61</v>
      </c>
      <c r="J1685" s="50" t="s">
        <v>6</v>
      </c>
      <c r="K1685" s="50" t="s">
        <v>39</v>
      </c>
      <c r="L1685" s="51">
        <v>1330.07480141</v>
      </c>
      <c r="M1685" s="51">
        <v>96019.676461700001</v>
      </c>
      <c r="N1685" s="51">
        <v>2.2043172759799998</v>
      </c>
      <c r="O1685" s="51">
        <v>2.2043172759799998</v>
      </c>
    </row>
    <row r="1686" spans="1:15" x14ac:dyDescent="0.25">
      <c r="A1686" s="50">
        <v>1685</v>
      </c>
      <c r="B1686" s="51">
        <v>10382</v>
      </c>
      <c r="C1686" s="51">
        <v>10382</v>
      </c>
      <c r="D1686" s="51">
        <v>43</v>
      </c>
      <c r="E1686" s="50" t="s">
        <v>209</v>
      </c>
      <c r="F1686" s="50" t="s">
        <v>350</v>
      </c>
      <c r="G1686" s="50" t="s">
        <v>451</v>
      </c>
      <c r="H1686" s="52">
        <v>40833</v>
      </c>
      <c r="I1686" s="50" t="s">
        <v>61</v>
      </c>
      <c r="J1686" s="50" t="s">
        <v>6</v>
      </c>
      <c r="K1686" s="50" t="s">
        <v>39</v>
      </c>
      <c r="L1686" s="51">
        <v>5824.6814837000002</v>
      </c>
      <c r="M1686" s="51">
        <v>1020911.71231</v>
      </c>
      <c r="N1686" s="51">
        <v>23.437001744</v>
      </c>
      <c r="O1686" s="51">
        <v>23.437001744</v>
      </c>
    </row>
    <row r="1687" spans="1:15" x14ac:dyDescent="0.25">
      <c r="A1687" s="50">
        <v>1686</v>
      </c>
      <c r="B1687" s="51">
        <v>10384</v>
      </c>
      <c r="C1687" s="51">
        <v>10384</v>
      </c>
      <c r="D1687" s="51">
        <v>2.5</v>
      </c>
      <c r="E1687" s="50" t="s">
        <v>209</v>
      </c>
      <c r="F1687" s="50" t="s">
        <v>350</v>
      </c>
      <c r="G1687" s="50" t="s">
        <v>451</v>
      </c>
      <c r="H1687" s="52">
        <v>40833</v>
      </c>
      <c r="I1687" s="50" t="s">
        <v>61</v>
      </c>
      <c r="J1687" s="50" t="s">
        <v>6</v>
      </c>
      <c r="K1687" s="50" t="s">
        <v>39</v>
      </c>
      <c r="L1687" s="51">
        <v>1215.92132954</v>
      </c>
      <c r="M1687" s="51">
        <v>92932.187435</v>
      </c>
      <c r="N1687" s="51">
        <v>2.1334379973600002</v>
      </c>
      <c r="O1687" s="51">
        <v>2.1334379973600002</v>
      </c>
    </row>
    <row r="1688" spans="1:15" x14ac:dyDescent="0.25">
      <c r="A1688" s="50">
        <v>1687</v>
      </c>
      <c r="B1688" s="51">
        <v>10385</v>
      </c>
      <c r="C1688" s="51">
        <v>10385</v>
      </c>
      <c r="D1688" s="51">
        <v>4.5</v>
      </c>
      <c r="E1688" s="50" t="s">
        <v>209</v>
      </c>
      <c r="F1688" s="50" t="s">
        <v>350</v>
      </c>
      <c r="G1688" s="50" t="s">
        <v>451</v>
      </c>
      <c r="H1688" s="52">
        <v>40833</v>
      </c>
      <c r="I1688" s="50" t="s">
        <v>61</v>
      </c>
      <c r="J1688" s="50" t="s">
        <v>6</v>
      </c>
      <c r="K1688" s="50" t="s">
        <v>39</v>
      </c>
      <c r="L1688" s="51">
        <v>1873.56084848</v>
      </c>
      <c r="M1688" s="51">
        <v>196337.66141199999</v>
      </c>
      <c r="N1688" s="51">
        <v>4.5073105318</v>
      </c>
      <c r="O1688" s="51">
        <v>4.5</v>
      </c>
    </row>
    <row r="1689" spans="1:15" x14ac:dyDescent="0.25">
      <c r="A1689" s="50">
        <v>1688</v>
      </c>
      <c r="B1689" s="51">
        <v>10386</v>
      </c>
      <c r="C1689" s="51">
        <v>10386</v>
      </c>
      <c r="D1689" s="51">
        <v>10</v>
      </c>
      <c r="E1689" s="50" t="s">
        <v>209</v>
      </c>
      <c r="F1689" s="50" t="s">
        <v>350</v>
      </c>
      <c r="G1689" s="50" t="s">
        <v>451</v>
      </c>
      <c r="H1689" s="52">
        <v>40833</v>
      </c>
      <c r="I1689" s="50" t="s">
        <v>61</v>
      </c>
      <c r="J1689" s="50" t="s">
        <v>6</v>
      </c>
      <c r="K1689" s="50" t="s">
        <v>39</v>
      </c>
      <c r="L1689" s="51">
        <v>3962.7437287799999</v>
      </c>
      <c r="M1689" s="51">
        <v>874297.44788400002</v>
      </c>
      <c r="N1689" s="51">
        <v>20.0711879037</v>
      </c>
      <c r="O1689" s="51">
        <v>10</v>
      </c>
    </row>
    <row r="1690" spans="1:15" x14ac:dyDescent="0.25">
      <c r="A1690" s="50">
        <v>1689</v>
      </c>
      <c r="B1690" s="51">
        <v>10416</v>
      </c>
      <c r="C1690" s="51">
        <v>10416</v>
      </c>
      <c r="D1690" s="51">
        <v>10</v>
      </c>
      <c r="E1690" s="50" t="s">
        <v>209</v>
      </c>
      <c r="F1690" s="50" t="s">
        <v>350</v>
      </c>
      <c r="G1690" s="50" t="s">
        <v>596</v>
      </c>
      <c r="H1690" s="52">
        <v>40834</v>
      </c>
      <c r="I1690" s="50" t="s">
        <v>61</v>
      </c>
      <c r="J1690" s="50" t="s">
        <v>6</v>
      </c>
      <c r="K1690" s="50" t="s">
        <v>39</v>
      </c>
      <c r="L1690" s="51">
        <v>7087.1306985700003</v>
      </c>
      <c r="M1690" s="51">
        <v>829114.86408600002</v>
      </c>
      <c r="N1690" s="51">
        <v>19.0339343562</v>
      </c>
      <c r="O1690" s="51">
        <v>10</v>
      </c>
    </row>
    <row r="1691" spans="1:15" x14ac:dyDescent="0.25">
      <c r="A1691" s="50">
        <v>1690</v>
      </c>
      <c r="B1691" s="51">
        <v>10427</v>
      </c>
      <c r="C1691" s="51">
        <v>10427</v>
      </c>
      <c r="D1691" s="51">
        <v>24.33</v>
      </c>
      <c r="E1691" s="50" t="s">
        <v>317</v>
      </c>
      <c r="F1691" s="50" t="s">
        <v>543</v>
      </c>
      <c r="G1691" s="50" t="s">
        <v>170</v>
      </c>
      <c r="H1691" s="52">
        <v>40833</v>
      </c>
      <c r="I1691" s="50" t="s">
        <v>61</v>
      </c>
      <c r="J1691" s="50" t="s">
        <v>319</v>
      </c>
      <c r="K1691" s="50" t="s">
        <v>39</v>
      </c>
      <c r="L1691" s="51">
        <v>5279.8104258699996</v>
      </c>
      <c r="M1691" s="51">
        <v>1431478.91558</v>
      </c>
      <c r="N1691" s="51">
        <v>32.862365507699998</v>
      </c>
      <c r="O1691" s="51">
        <v>24.33</v>
      </c>
    </row>
    <row r="1692" spans="1:15" x14ac:dyDescent="0.25">
      <c r="A1692" s="50">
        <v>1691</v>
      </c>
      <c r="B1692" s="51">
        <v>10428</v>
      </c>
      <c r="C1692" s="51">
        <v>10428</v>
      </c>
      <c r="D1692" s="51">
        <v>12.79</v>
      </c>
      <c r="E1692" s="50" t="s">
        <v>134</v>
      </c>
      <c r="F1692" s="50" t="s">
        <v>543</v>
      </c>
      <c r="G1692" s="50" t="s">
        <v>170</v>
      </c>
      <c r="H1692" s="52">
        <v>40879</v>
      </c>
      <c r="I1692" s="50" t="s">
        <v>61</v>
      </c>
      <c r="J1692" s="50" t="s">
        <v>62</v>
      </c>
      <c r="K1692" s="50" t="s">
        <v>39</v>
      </c>
      <c r="L1692" s="51">
        <v>5279.8104258699996</v>
      </c>
      <c r="M1692" s="51">
        <v>1431478.91558</v>
      </c>
      <c r="N1692" s="51">
        <v>32.862365507699998</v>
      </c>
      <c r="O1692" s="51">
        <v>12.79</v>
      </c>
    </row>
    <row r="1693" spans="1:15" x14ac:dyDescent="0.25">
      <c r="A1693" s="50">
        <v>1692</v>
      </c>
      <c r="B1693" s="51">
        <v>10516</v>
      </c>
      <c r="C1693" s="51">
        <v>10516</v>
      </c>
      <c r="D1693" s="51">
        <v>5</v>
      </c>
      <c r="E1693" s="50" t="s">
        <v>209</v>
      </c>
      <c r="F1693" s="50" t="s">
        <v>350</v>
      </c>
      <c r="G1693" s="50" t="s">
        <v>454</v>
      </c>
      <c r="H1693" s="52">
        <v>40913</v>
      </c>
      <c r="I1693" s="50" t="s">
        <v>61</v>
      </c>
      <c r="J1693" s="50" t="s">
        <v>6</v>
      </c>
      <c r="K1693" s="50" t="s">
        <v>39</v>
      </c>
      <c r="L1693" s="51">
        <v>1330.07480141</v>
      </c>
      <c r="M1693" s="51">
        <v>96019.676461700001</v>
      </c>
      <c r="N1693" s="51">
        <v>2.2043172759799998</v>
      </c>
      <c r="O1693" s="51">
        <v>2.2043172759799998</v>
      </c>
    </row>
    <row r="1694" spans="1:15" x14ac:dyDescent="0.25">
      <c r="A1694" s="50">
        <v>1693</v>
      </c>
      <c r="B1694" s="51">
        <v>10517</v>
      </c>
      <c r="C1694" s="51">
        <v>10517</v>
      </c>
      <c r="D1694" s="51">
        <v>43</v>
      </c>
      <c r="E1694" s="50" t="s">
        <v>209</v>
      </c>
      <c r="F1694" s="50" t="s">
        <v>350</v>
      </c>
      <c r="G1694" s="50" t="s">
        <v>454</v>
      </c>
      <c r="H1694" s="52">
        <v>40913</v>
      </c>
      <c r="I1694" s="50" t="s">
        <v>61</v>
      </c>
      <c r="J1694" s="50" t="s">
        <v>6</v>
      </c>
      <c r="K1694" s="50" t="s">
        <v>39</v>
      </c>
      <c r="L1694" s="51">
        <v>5824.6814837000002</v>
      </c>
      <c r="M1694" s="51">
        <v>1020911.71231</v>
      </c>
      <c r="N1694" s="51">
        <v>23.437001744</v>
      </c>
      <c r="O1694" s="51">
        <v>23.437001744</v>
      </c>
    </row>
    <row r="1695" spans="1:15" x14ac:dyDescent="0.25">
      <c r="A1695" s="50">
        <v>1694</v>
      </c>
      <c r="B1695" s="51">
        <v>10519</v>
      </c>
      <c r="C1695" s="51">
        <v>10519</v>
      </c>
      <c r="D1695" s="51">
        <v>4.5</v>
      </c>
      <c r="E1695" s="50" t="s">
        <v>209</v>
      </c>
      <c r="F1695" s="50" t="s">
        <v>350</v>
      </c>
      <c r="G1695" s="50" t="s">
        <v>454</v>
      </c>
      <c r="H1695" s="52">
        <v>40913</v>
      </c>
      <c r="I1695" s="50" t="s">
        <v>61</v>
      </c>
      <c r="J1695" s="50" t="s">
        <v>6</v>
      </c>
      <c r="K1695" s="50" t="s">
        <v>39</v>
      </c>
      <c r="L1695" s="51">
        <v>1873.56084848</v>
      </c>
      <c r="M1695" s="51">
        <v>196337.66141199999</v>
      </c>
      <c r="N1695" s="51">
        <v>4.5073105318</v>
      </c>
      <c r="O1695" s="51">
        <v>4.5</v>
      </c>
    </row>
    <row r="1696" spans="1:15" x14ac:dyDescent="0.25">
      <c r="A1696" s="50">
        <v>1695</v>
      </c>
      <c r="B1696" s="51">
        <v>10520</v>
      </c>
      <c r="C1696" s="51">
        <v>10520</v>
      </c>
      <c r="D1696" s="51">
        <v>10</v>
      </c>
      <c r="E1696" s="50" t="s">
        <v>209</v>
      </c>
      <c r="F1696" s="50" t="s">
        <v>350</v>
      </c>
      <c r="G1696" s="50" t="s">
        <v>454</v>
      </c>
      <c r="H1696" s="52">
        <v>40913</v>
      </c>
      <c r="I1696" s="50" t="s">
        <v>61</v>
      </c>
      <c r="J1696" s="50" t="s">
        <v>6</v>
      </c>
      <c r="K1696" s="50" t="s">
        <v>39</v>
      </c>
      <c r="L1696" s="51">
        <v>3962.7437287799999</v>
      </c>
      <c r="M1696" s="51">
        <v>874297.44788400002</v>
      </c>
      <c r="N1696" s="51">
        <v>20.0711879037</v>
      </c>
      <c r="O1696" s="51">
        <v>10</v>
      </c>
    </row>
    <row r="1697" spans="1:15" x14ac:dyDescent="0.25">
      <c r="A1697" s="50">
        <v>1696</v>
      </c>
      <c r="B1697" s="51">
        <v>10521</v>
      </c>
      <c r="C1697" s="51">
        <v>10521</v>
      </c>
      <c r="D1697" s="51">
        <v>2.5</v>
      </c>
      <c r="E1697" s="50" t="s">
        <v>209</v>
      </c>
      <c r="F1697" s="50" t="s">
        <v>350</v>
      </c>
      <c r="G1697" s="50" t="s">
        <v>454</v>
      </c>
      <c r="H1697" s="52">
        <v>40913</v>
      </c>
      <c r="I1697" s="50" t="s">
        <v>61</v>
      </c>
      <c r="J1697" s="50" t="s">
        <v>6</v>
      </c>
      <c r="K1697" s="50" t="s">
        <v>39</v>
      </c>
      <c r="L1697" s="51">
        <v>1215.92132954</v>
      </c>
      <c r="M1697" s="51">
        <v>92932.187435</v>
      </c>
      <c r="N1697" s="51">
        <v>2.1334379973600002</v>
      </c>
      <c r="O1697" s="51">
        <v>2.1334379973600002</v>
      </c>
    </row>
    <row r="1698" spans="1:15" x14ac:dyDescent="0.25">
      <c r="A1698" s="50">
        <v>1697</v>
      </c>
      <c r="B1698" s="51">
        <v>10524</v>
      </c>
      <c r="C1698" s="51">
        <v>10524</v>
      </c>
      <c r="D1698" s="51">
        <v>10</v>
      </c>
      <c r="E1698" s="50" t="s">
        <v>209</v>
      </c>
      <c r="F1698" s="50" t="s">
        <v>350</v>
      </c>
      <c r="G1698" s="50" t="s">
        <v>596</v>
      </c>
      <c r="H1698" s="52">
        <v>40911</v>
      </c>
      <c r="I1698" s="50" t="s">
        <v>61</v>
      </c>
      <c r="J1698" s="50" t="s">
        <v>6</v>
      </c>
      <c r="K1698" s="50" t="s">
        <v>39</v>
      </c>
      <c r="L1698" s="51">
        <v>3798.8211894400001</v>
      </c>
      <c r="M1698" s="51">
        <v>396081.130099</v>
      </c>
      <c r="N1698" s="51">
        <v>9.0928079529100003</v>
      </c>
      <c r="O1698" s="51">
        <v>9.0928079529100003</v>
      </c>
    </row>
    <row r="1699" spans="1:15" x14ac:dyDescent="0.25">
      <c r="A1699" s="50">
        <v>1698</v>
      </c>
      <c r="B1699" s="51">
        <v>10585</v>
      </c>
      <c r="C1699" s="51">
        <v>10585</v>
      </c>
      <c r="D1699" s="51">
        <v>6998.12</v>
      </c>
      <c r="E1699" s="50" t="s">
        <v>134</v>
      </c>
      <c r="F1699" s="50" t="s">
        <v>360</v>
      </c>
      <c r="G1699" s="50" t="s">
        <v>597</v>
      </c>
      <c r="H1699" s="52">
        <v>41002</v>
      </c>
      <c r="I1699" s="50" t="s">
        <v>61</v>
      </c>
      <c r="J1699" s="50" t="s">
        <v>62</v>
      </c>
      <c r="K1699" s="50" t="s">
        <v>39</v>
      </c>
      <c r="L1699" s="51">
        <v>174306.90297299999</v>
      </c>
      <c r="M1699" s="51">
        <v>279664800.02399999</v>
      </c>
      <c r="N1699" s="51">
        <v>6420.2460671899998</v>
      </c>
      <c r="O1699" s="51">
        <v>6420.2460671899998</v>
      </c>
    </row>
    <row r="1700" spans="1:15" x14ac:dyDescent="0.25">
      <c r="A1700" s="50">
        <v>1699</v>
      </c>
      <c r="B1700" s="51">
        <v>10587</v>
      </c>
      <c r="C1700" s="51">
        <v>10587</v>
      </c>
      <c r="D1700" s="51">
        <v>1</v>
      </c>
      <c r="E1700" s="50" t="s">
        <v>128</v>
      </c>
      <c r="F1700" s="50" t="s">
        <v>360</v>
      </c>
      <c r="G1700" s="50" t="s">
        <v>598</v>
      </c>
      <c r="H1700" s="52">
        <v>41032</v>
      </c>
      <c r="I1700" s="50" t="s">
        <v>61</v>
      </c>
      <c r="J1700" s="50" t="s">
        <v>104</v>
      </c>
      <c r="K1700" s="50" t="s">
        <v>39</v>
      </c>
      <c r="L1700" s="51">
        <v>1959.9146137099999</v>
      </c>
      <c r="M1700" s="51">
        <v>210212.79230199999</v>
      </c>
      <c r="N1700" s="51">
        <v>4.8258409815399999</v>
      </c>
      <c r="O1700" s="51">
        <v>1</v>
      </c>
    </row>
    <row r="1701" spans="1:15" x14ac:dyDescent="0.25">
      <c r="A1701" s="50">
        <v>1700</v>
      </c>
      <c r="B1701" s="51">
        <v>10632</v>
      </c>
      <c r="C1701" s="51">
        <v>10632</v>
      </c>
      <c r="D1701" s="51">
        <v>10</v>
      </c>
      <c r="E1701" s="50" t="s">
        <v>128</v>
      </c>
      <c r="F1701" s="50" t="s">
        <v>543</v>
      </c>
      <c r="G1701" s="50" t="s">
        <v>599</v>
      </c>
      <c r="H1701" s="52">
        <v>41072</v>
      </c>
      <c r="I1701" s="50" t="s">
        <v>61</v>
      </c>
      <c r="J1701" s="50" t="s">
        <v>104</v>
      </c>
      <c r="K1701" s="50" t="s">
        <v>39</v>
      </c>
      <c r="L1701" s="51">
        <v>6535.3774589499999</v>
      </c>
      <c r="M1701" s="51">
        <v>1102282.8521400001</v>
      </c>
      <c r="N1701" s="51">
        <v>25.305033546499999</v>
      </c>
      <c r="O1701" s="51">
        <v>10</v>
      </c>
    </row>
    <row r="1702" spans="1:15" x14ac:dyDescent="0.25">
      <c r="A1702" s="50">
        <v>1701</v>
      </c>
      <c r="B1702" s="51">
        <v>10636</v>
      </c>
      <c r="C1702" s="51">
        <v>10636</v>
      </c>
      <c r="D1702" s="51">
        <v>1017.78</v>
      </c>
      <c r="E1702" s="50" t="s">
        <v>134</v>
      </c>
      <c r="F1702" s="50" t="s">
        <v>350</v>
      </c>
      <c r="G1702" s="50" t="s">
        <v>600</v>
      </c>
      <c r="H1702" s="52">
        <v>40724</v>
      </c>
      <c r="I1702" s="50" t="s">
        <v>61</v>
      </c>
      <c r="J1702" s="50" t="s">
        <v>62</v>
      </c>
      <c r="K1702" s="50" t="s">
        <v>39</v>
      </c>
      <c r="L1702" s="51">
        <v>38226.918299999998</v>
      </c>
      <c r="M1702" s="51">
        <v>44400313.273800001</v>
      </c>
      <c r="N1702" s="51">
        <v>1019.29501551</v>
      </c>
      <c r="O1702" s="51">
        <v>1017.78</v>
      </c>
    </row>
    <row r="1703" spans="1:15" x14ac:dyDescent="0.25">
      <c r="A1703" s="50">
        <v>1702</v>
      </c>
      <c r="B1703" s="51">
        <v>10662</v>
      </c>
      <c r="C1703" s="51">
        <v>10662</v>
      </c>
      <c r="D1703" s="51">
        <v>3064.8</v>
      </c>
      <c r="E1703" s="50" t="s">
        <v>275</v>
      </c>
      <c r="F1703" s="50" t="s">
        <v>360</v>
      </c>
      <c r="G1703" s="50" t="s">
        <v>249</v>
      </c>
      <c r="H1703" s="52">
        <v>41043</v>
      </c>
      <c r="I1703" s="50" t="s">
        <v>61</v>
      </c>
      <c r="J1703" s="50" t="s">
        <v>6</v>
      </c>
      <c r="K1703" s="50" t="s">
        <v>39</v>
      </c>
      <c r="L1703" s="51">
        <v>51141.862672099996</v>
      </c>
      <c r="M1703" s="51">
        <v>110948129.86399999</v>
      </c>
      <c r="N1703" s="51">
        <v>2547.02878001</v>
      </c>
      <c r="O1703" s="51">
        <v>2547.02878001</v>
      </c>
    </row>
    <row r="1704" spans="1:15" x14ac:dyDescent="0.25">
      <c r="A1704" s="50">
        <v>1703</v>
      </c>
      <c r="B1704" s="51">
        <v>10696</v>
      </c>
      <c r="C1704" s="51">
        <v>10696</v>
      </c>
      <c r="D1704" s="51">
        <v>2</v>
      </c>
      <c r="E1704" s="50" t="s">
        <v>128</v>
      </c>
      <c r="F1704" s="50" t="s">
        <v>543</v>
      </c>
      <c r="G1704" s="50" t="s">
        <v>601</v>
      </c>
      <c r="H1704" s="52">
        <v>41102</v>
      </c>
      <c r="I1704" s="50" t="s">
        <v>61</v>
      </c>
      <c r="J1704" s="50" t="s">
        <v>104</v>
      </c>
      <c r="K1704" s="50" t="s">
        <v>39</v>
      </c>
      <c r="L1704" s="51">
        <v>2267.6400712999998</v>
      </c>
      <c r="M1704" s="51">
        <v>217955.73715900001</v>
      </c>
      <c r="N1704" s="51">
        <v>5.0035952475699998</v>
      </c>
      <c r="O1704" s="51">
        <v>2</v>
      </c>
    </row>
    <row r="1705" spans="1:15" x14ac:dyDescent="0.25">
      <c r="A1705" s="50">
        <v>1704</v>
      </c>
      <c r="B1705" s="51">
        <v>10715</v>
      </c>
      <c r="C1705" s="51">
        <v>10715</v>
      </c>
      <c r="D1705" s="51">
        <v>3</v>
      </c>
      <c r="E1705" s="50" t="s">
        <v>128</v>
      </c>
      <c r="F1705" s="50" t="s">
        <v>360</v>
      </c>
      <c r="G1705" s="50" t="s">
        <v>602</v>
      </c>
      <c r="H1705" s="52">
        <v>41121</v>
      </c>
      <c r="I1705" s="50" t="s">
        <v>61</v>
      </c>
      <c r="J1705" s="50" t="s">
        <v>104</v>
      </c>
      <c r="K1705" s="50" t="s">
        <v>39</v>
      </c>
      <c r="L1705" s="51">
        <v>1970.0324503899999</v>
      </c>
      <c r="M1705" s="51">
        <v>214240.67400699999</v>
      </c>
      <c r="N1705" s="51">
        <v>4.9183087918300004</v>
      </c>
      <c r="O1705" s="51">
        <v>3</v>
      </c>
    </row>
    <row r="1706" spans="1:15" x14ac:dyDescent="0.25">
      <c r="A1706" s="50">
        <v>1705</v>
      </c>
      <c r="B1706" s="51">
        <v>10726</v>
      </c>
      <c r="C1706" s="51">
        <v>10726</v>
      </c>
      <c r="D1706" s="51">
        <v>1351.2</v>
      </c>
      <c r="E1706" s="50" t="s">
        <v>134</v>
      </c>
      <c r="F1706" s="50" t="s">
        <v>360</v>
      </c>
      <c r="G1706" s="50" t="s">
        <v>603</v>
      </c>
      <c r="H1706" s="52">
        <v>41138</v>
      </c>
      <c r="I1706" s="50" t="s">
        <v>61</v>
      </c>
      <c r="J1706" s="50" t="s">
        <v>62</v>
      </c>
      <c r="K1706" s="50" t="s">
        <v>39</v>
      </c>
      <c r="L1706" s="51">
        <v>66809.193116900002</v>
      </c>
      <c r="M1706" s="51">
        <v>58940614.850400001</v>
      </c>
      <c r="N1706" s="51">
        <v>1353.0957441099999</v>
      </c>
      <c r="O1706" s="51">
        <v>1351.2</v>
      </c>
    </row>
    <row r="1707" spans="1:15" x14ac:dyDescent="0.25">
      <c r="A1707" s="50">
        <v>1706</v>
      </c>
      <c r="B1707" s="51">
        <v>10727</v>
      </c>
      <c r="C1707" s="51">
        <v>10727</v>
      </c>
      <c r="D1707" s="51">
        <v>649.83000000000004</v>
      </c>
      <c r="E1707" s="50" t="s">
        <v>134</v>
      </c>
      <c r="F1707" s="50" t="s">
        <v>350</v>
      </c>
      <c r="G1707" s="50" t="s">
        <v>603</v>
      </c>
      <c r="H1707" s="52">
        <v>41138</v>
      </c>
      <c r="I1707" s="50" t="s">
        <v>61</v>
      </c>
      <c r="J1707" s="50" t="s">
        <v>62</v>
      </c>
      <c r="K1707" s="50" t="s">
        <v>39</v>
      </c>
      <c r="L1707" s="51">
        <v>29209.801627000001</v>
      </c>
      <c r="M1707" s="51">
        <v>28345453.7905</v>
      </c>
      <c r="N1707" s="51">
        <v>650.72468256900004</v>
      </c>
      <c r="O1707" s="51">
        <v>649.83000000000004</v>
      </c>
    </row>
    <row r="1708" spans="1:15" x14ac:dyDescent="0.25">
      <c r="A1708" s="50">
        <v>1707</v>
      </c>
      <c r="B1708" s="51">
        <v>10732</v>
      </c>
      <c r="C1708" s="51">
        <v>10732</v>
      </c>
      <c r="D1708" s="51">
        <v>30.63</v>
      </c>
      <c r="E1708" s="50" t="s">
        <v>134</v>
      </c>
      <c r="F1708" s="50" t="s">
        <v>350</v>
      </c>
      <c r="G1708" s="50" t="s">
        <v>604</v>
      </c>
      <c r="H1708" s="52">
        <v>41128</v>
      </c>
      <c r="I1708" s="50" t="s">
        <v>61</v>
      </c>
      <c r="J1708" s="50" t="s">
        <v>62</v>
      </c>
      <c r="K1708" s="50" t="s">
        <v>39</v>
      </c>
      <c r="L1708" s="51">
        <v>6181.5098127800002</v>
      </c>
      <c r="M1708" s="51">
        <v>1336439.73285</v>
      </c>
      <c r="N1708" s="51">
        <v>30.6805573605</v>
      </c>
      <c r="O1708" s="51">
        <v>30.63</v>
      </c>
    </row>
    <row r="1709" spans="1:15" x14ac:dyDescent="0.25">
      <c r="A1709" s="50">
        <v>1708</v>
      </c>
      <c r="B1709" s="51">
        <v>10742</v>
      </c>
      <c r="C1709" s="51">
        <v>10742</v>
      </c>
      <c r="D1709" s="51">
        <v>94.73</v>
      </c>
      <c r="E1709" s="50" t="s">
        <v>161</v>
      </c>
      <c r="F1709" s="50" t="s">
        <v>350</v>
      </c>
      <c r="G1709" s="50" t="s">
        <v>605</v>
      </c>
      <c r="H1709" s="52">
        <v>41141</v>
      </c>
      <c r="I1709" s="50" t="s">
        <v>61</v>
      </c>
      <c r="J1709" s="50" t="s">
        <v>29</v>
      </c>
      <c r="K1709" s="50" t="s">
        <v>39</v>
      </c>
      <c r="L1709" s="51">
        <v>1983.71485863</v>
      </c>
      <c r="M1709" s="51">
        <v>102194.288867</v>
      </c>
      <c r="N1709" s="51">
        <v>2.34606743906</v>
      </c>
      <c r="O1709" s="51">
        <v>2.34606743906</v>
      </c>
    </row>
    <row r="1710" spans="1:15" x14ac:dyDescent="0.25">
      <c r="A1710" s="50">
        <v>1709</v>
      </c>
      <c r="B1710" s="51">
        <v>10743</v>
      </c>
      <c r="C1710" s="51">
        <v>10743</v>
      </c>
      <c r="D1710" s="51">
        <v>27.64</v>
      </c>
      <c r="E1710" s="50" t="s">
        <v>134</v>
      </c>
      <c r="F1710" s="50" t="s">
        <v>350</v>
      </c>
      <c r="G1710" s="50" t="s">
        <v>606</v>
      </c>
      <c r="H1710" s="52">
        <v>41141</v>
      </c>
      <c r="I1710" s="50" t="s">
        <v>61</v>
      </c>
      <c r="J1710" s="50" t="s">
        <v>62</v>
      </c>
      <c r="K1710" s="50" t="s">
        <v>39</v>
      </c>
      <c r="L1710" s="51">
        <v>4624.5898507700003</v>
      </c>
      <c r="M1710" s="51">
        <v>1288958.3121400001</v>
      </c>
      <c r="N1710" s="51">
        <v>29.590529568200001</v>
      </c>
      <c r="O1710" s="51">
        <v>27.64</v>
      </c>
    </row>
    <row r="1711" spans="1:15" x14ac:dyDescent="0.25">
      <c r="A1711" s="50">
        <v>1710</v>
      </c>
      <c r="B1711" s="51">
        <v>10750</v>
      </c>
      <c r="C1711" s="51">
        <v>10750</v>
      </c>
      <c r="D1711" s="51">
        <v>170.35</v>
      </c>
      <c r="E1711" s="50" t="s">
        <v>134</v>
      </c>
      <c r="F1711" s="50" t="s">
        <v>350</v>
      </c>
      <c r="G1711" s="50" t="s">
        <v>607</v>
      </c>
      <c r="H1711" s="52">
        <v>41142</v>
      </c>
      <c r="I1711" s="50" t="s">
        <v>61</v>
      </c>
      <c r="J1711" s="50" t="s">
        <v>62</v>
      </c>
      <c r="K1711" s="50" t="s">
        <v>39</v>
      </c>
      <c r="L1711" s="51">
        <v>15535.5456065</v>
      </c>
      <c r="M1711" s="51">
        <v>7432424.6902400004</v>
      </c>
      <c r="N1711" s="51">
        <v>170.62567539099999</v>
      </c>
      <c r="O1711" s="51">
        <v>170.35</v>
      </c>
    </row>
    <row r="1712" spans="1:15" x14ac:dyDescent="0.25">
      <c r="A1712" s="50">
        <v>1711</v>
      </c>
      <c r="B1712" s="51">
        <v>10752</v>
      </c>
      <c r="C1712" s="51">
        <v>10752</v>
      </c>
      <c r="D1712" s="51">
        <v>81</v>
      </c>
      <c r="E1712" s="50" t="s">
        <v>134</v>
      </c>
      <c r="F1712" s="50" t="s">
        <v>350</v>
      </c>
      <c r="G1712" s="50" t="s">
        <v>608</v>
      </c>
      <c r="H1712" s="52">
        <v>41142</v>
      </c>
      <c r="I1712" s="50" t="s">
        <v>61</v>
      </c>
      <c r="J1712" s="50" t="s">
        <v>62</v>
      </c>
      <c r="K1712" s="50" t="s">
        <v>39</v>
      </c>
      <c r="L1712" s="51">
        <v>18318.189044399998</v>
      </c>
      <c r="M1712" s="51">
        <v>6280253.61589</v>
      </c>
      <c r="N1712" s="51">
        <v>144.17536127100001</v>
      </c>
      <c r="O1712" s="51">
        <v>81</v>
      </c>
    </row>
    <row r="1713" spans="1:15" x14ac:dyDescent="0.25">
      <c r="A1713" s="50">
        <v>1712</v>
      </c>
      <c r="B1713" s="51">
        <v>10760</v>
      </c>
      <c r="C1713" s="51">
        <v>10760</v>
      </c>
      <c r="D1713" s="51">
        <v>31.61</v>
      </c>
      <c r="E1713" s="50" t="s">
        <v>209</v>
      </c>
      <c r="F1713" s="50" t="s">
        <v>350</v>
      </c>
      <c r="G1713" s="50" t="s">
        <v>609</v>
      </c>
      <c r="H1713" s="52">
        <v>41152</v>
      </c>
      <c r="I1713" s="50" t="s">
        <v>61</v>
      </c>
      <c r="J1713" s="50" t="s">
        <v>6</v>
      </c>
      <c r="K1713" s="50" t="s">
        <v>39</v>
      </c>
      <c r="L1713" s="51">
        <v>4548.0338483699998</v>
      </c>
      <c r="M1713" s="51">
        <v>1378853.85849</v>
      </c>
      <c r="N1713" s="51">
        <v>31.654255599599999</v>
      </c>
      <c r="O1713" s="51">
        <v>31.61</v>
      </c>
    </row>
    <row r="1714" spans="1:15" x14ac:dyDescent="0.25">
      <c r="A1714" s="50">
        <v>1713</v>
      </c>
      <c r="B1714" s="51">
        <v>10764</v>
      </c>
      <c r="C1714" s="51">
        <v>10764</v>
      </c>
      <c r="D1714" s="51">
        <v>17.809999999999999</v>
      </c>
      <c r="E1714" s="50" t="s">
        <v>134</v>
      </c>
      <c r="F1714" s="50" t="s">
        <v>350</v>
      </c>
      <c r="G1714" s="50" t="s">
        <v>610</v>
      </c>
      <c r="H1714" s="52">
        <v>41152</v>
      </c>
      <c r="I1714" s="50" t="s">
        <v>61</v>
      </c>
      <c r="J1714" s="50" t="s">
        <v>62</v>
      </c>
      <c r="K1714" s="50" t="s">
        <v>39</v>
      </c>
      <c r="L1714" s="51">
        <v>4303.1437312199996</v>
      </c>
      <c r="M1714" s="51">
        <v>776552.68399399996</v>
      </c>
      <c r="N1714" s="51">
        <v>17.8272679112</v>
      </c>
      <c r="O1714" s="51">
        <v>17.809999999999999</v>
      </c>
    </row>
    <row r="1715" spans="1:15" x14ac:dyDescent="0.25">
      <c r="A1715" s="50">
        <v>1714</v>
      </c>
      <c r="B1715" s="51">
        <v>10766</v>
      </c>
      <c r="C1715" s="51">
        <v>10766</v>
      </c>
      <c r="D1715" s="51">
        <v>20</v>
      </c>
      <c r="E1715" s="50" t="s">
        <v>134</v>
      </c>
      <c r="F1715" s="50" t="s">
        <v>350</v>
      </c>
      <c r="G1715" s="50" t="s">
        <v>611</v>
      </c>
      <c r="H1715" s="52">
        <v>41152</v>
      </c>
      <c r="I1715" s="50" t="s">
        <v>61</v>
      </c>
      <c r="J1715" s="50" t="s">
        <v>62</v>
      </c>
      <c r="K1715" s="50" t="s">
        <v>39</v>
      </c>
      <c r="L1715" s="51">
        <v>4793.0670501900004</v>
      </c>
      <c r="M1715" s="51">
        <v>854037.20728099998</v>
      </c>
      <c r="N1715" s="51">
        <v>19.606074918299999</v>
      </c>
      <c r="O1715" s="51">
        <v>19.606074918299999</v>
      </c>
    </row>
    <row r="1716" spans="1:15" x14ac:dyDescent="0.25">
      <c r="A1716" s="50">
        <v>1715</v>
      </c>
      <c r="B1716" s="51">
        <v>10775</v>
      </c>
      <c r="C1716" s="51">
        <v>10775</v>
      </c>
      <c r="D1716" s="51">
        <v>22.12</v>
      </c>
      <c r="E1716" s="50" t="s">
        <v>134</v>
      </c>
      <c r="F1716" s="50" t="s">
        <v>350</v>
      </c>
      <c r="G1716" s="50" t="s">
        <v>612</v>
      </c>
      <c r="H1716" s="52">
        <v>41158</v>
      </c>
      <c r="I1716" s="50" t="s">
        <v>61</v>
      </c>
      <c r="J1716" s="50" t="s">
        <v>62</v>
      </c>
      <c r="K1716" s="50" t="s">
        <v>39</v>
      </c>
      <c r="L1716" s="51">
        <v>6476.8066817299996</v>
      </c>
      <c r="M1716" s="51">
        <v>964823.86899800005</v>
      </c>
      <c r="N1716" s="51">
        <v>22.1493968849</v>
      </c>
      <c r="O1716" s="51">
        <v>22.12</v>
      </c>
    </row>
    <row r="1717" spans="1:15" x14ac:dyDescent="0.25">
      <c r="A1717" s="50">
        <v>1716</v>
      </c>
      <c r="B1717" s="51">
        <v>10794</v>
      </c>
      <c r="C1717" s="51">
        <v>10794</v>
      </c>
      <c r="D1717" s="51">
        <v>135</v>
      </c>
      <c r="E1717" s="50" t="s">
        <v>209</v>
      </c>
      <c r="F1717" s="50" t="s">
        <v>350</v>
      </c>
      <c r="G1717" s="50" t="s">
        <v>458</v>
      </c>
      <c r="H1717" s="52">
        <v>41169</v>
      </c>
      <c r="I1717" s="50" t="s">
        <v>61</v>
      </c>
      <c r="J1717" s="50" t="s">
        <v>6</v>
      </c>
      <c r="K1717" s="50" t="s">
        <v>39</v>
      </c>
      <c r="L1717" s="51">
        <v>13131.7943316</v>
      </c>
      <c r="M1717" s="51">
        <v>6937990.0256599998</v>
      </c>
      <c r="N1717" s="51">
        <v>159.27497194</v>
      </c>
      <c r="O1717" s="51">
        <v>135</v>
      </c>
    </row>
    <row r="1718" spans="1:15" x14ac:dyDescent="0.25">
      <c r="A1718" s="50">
        <v>1717</v>
      </c>
      <c r="B1718" s="51">
        <v>10837</v>
      </c>
      <c r="C1718" s="51">
        <v>10837</v>
      </c>
      <c r="D1718" s="51">
        <v>80</v>
      </c>
      <c r="E1718" s="50" t="s">
        <v>209</v>
      </c>
      <c r="F1718" s="50" t="s">
        <v>350</v>
      </c>
      <c r="G1718" s="50" t="s">
        <v>458</v>
      </c>
      <c r="H1718" s="52">
        <v>41169</v>
      </c>
      <c r="I1718" s="50" t="s">
        <v>61</v>
      </c>
      <c r="J1718" s="50" t="s">
        <v>6</v>
      </c>
      <c r="K1718" s="50" t="s">
        <v>39</v>
      </c>
      <c r="L1718" s="51">
        <v>20447.824311299999</v>
      </c>
      <c r="M1718" s="51">
        <v>3720303.3994100001</v>
      </c>
      <c r="N1718" s="51">
        <v>85.406755754599999</v>
      </c>
      <c r="O1718" s="51">
        <v>80</v>
      </c>
    </row>
    <row r="1719" spans="1:15" x14ac:dyDescent="0.25">
      <c r="A1719" s="50">
        <v>1718</v>
      </c>
      <c r="B1719" s="51">
        <v>10841</v>
      </c>
      <c r="C1719" s="51">
        <v>10841</v>
      </c>
      <c r="D1719" s="51">
        <v>14</v>
      </c>
      <c r="E1719" s="50" t="s">
        <v>209</v>
      </c>
      <c r="F1719" s="50" t="s">
        <v>350</v>
      </c>
      <c r="G1719" s="50" t="s">
        <v>458</v>
      </c>
      <c r="H1719" s="52">
        <v>41169</v>
      </c>
      <c r="I1719" s="50" t="s">
        <v>61</v>
      </c>
      <c r="J1719" s="50" t="s">
        <v>6</v>
      </c>
      <c r="K1719" s="50" t="s">
        <v>39</v>
      </c>
      <c r="L1719" s="51">
        <v>2841.71595316</v>
      </c>
      <c r="M1719" s="51">
        <v>502869.60363600001</v>
      </c>
      <c r="N1719" s="51">
        <v>11.5443437815</v>
      </c>
      <c r="O1719" s="51">
        <v>11.5443437815</v>
      </c>
    </row>
    <row r="1720" spans="1:15" x14ac:dyDescent="0.25">
      <c r="A1720" s="50">
        <v>1719</v>
      </c>
      <c r="B1720" s="51">
        <v>10855</v>
      </c>
      <c r="C1720" s="51">
        <v>10855</v>
      </c>
      <c r="D1720" s="51">
        <v>809.76</v>
      </c>
      <c r="E1720" s="50" t="s">
        <v>150</v>
      </c>
      <c r="F1720" s="50" t="s">
        <v>350</v>
      </c>
      <c r="G1720" s="50" t="s">
        <v>383</v>
      </c>
      <c r="H1720" s="52">
        <v>41087</v>
      </c>
      <c r="I1720" s="50" t="s">
        <v>61</v>
      </c>
      <c r="J1720" s="50" t="s">
        <v>88</v>
      </c>
      <c r="K1720" s="50" t="s">
        <v>39</v>
      </c>
      <c r="L1720" s="51">
        <v>38669.0528729</v>
      </c>
      <c r="M1720" s="51">
        <v>35321061.854400001</v>
      </c>
      <c r="N1720" s="51">
        <v>810.86324928900001</v>
      </c>
      <c r="O1720" s="51">
        <v>809.76</v>
      </c>
    </row>
    <row r="1721" spans="1:15" x14ac:dyDescent="0.25">
      <c r="A1721" s="50">
        <v>1720</v>
      </c>
      <c r="B1721" s="51">
        <v>10861</v>
      </c>
      <c r="C1721" s="51">
        <v>10861</v>
      </c>
      <c r="D1721" s="51">
        <v>20.350000000000001</v>
      </c>
      <c r="E1721" s="50" t="s">
        <v>134</v>
      </c>
      <c r="F1721" s="50" t="s">
        <v>350</v>
      </c>
      <c r="G1721" s="50" t="s">
        <v>613</v>
      </c>
      <c r="H1721" s="52">
        <v>41158</v>
      </c>
      <c r="I1721" s="50" t="s">
        <v>61</v>
      </c>
      <c r="J1721" s="50" t="s">
        <v>62</v>
      </c>
      <c r="K1721" s="50" t="s">
        <v>39</v>
      </c>
      <c r="L1721" s="51">
        <v>4008.6345337799999</v>
      </c>
      <c r="M1721" s="51">
        <v>887667.80261100002</v>
      </c>
      <c r="N1721" s="51">
        <v>20.378130240899999</v>
      </c>
      <c r="O1721" s="51">
        <v>20.350000000000001</v>
      </c>
    </row>
    <row r="1722" spans="1:15" x14ac:dyDescent="0.25">
      <c r="A1722" s="50">
        <v>1721</v>
      </c>
      <c r="B1722" s="51">
        <v>10866</v>
      </c>
      <c r="C1722" s="51">
        <v>10866</v>
      </c>
      <c r="D1722" s="51">
        <v>165.5</v>
      </c>
      <c r="E1722" s="50" t="s">
        <v>209</v>
      </c>
      <c r="F1722" s="50" t="s">
        <v>350</v>
      </c>
      <c r="G1722" s="50" t="s">
        <v>459</v>
      </c>
      <c r="H1722" s="52">
        <v>41147</v>
      </c>
      <c r="I1722" s="50" t="s">
        <v>61</v>
      </c>
      <c r="J1722" s="50" t="s">
        <v>6</v>
      </c>
      <c r="K1722" s="50" t="s">
        <v>39</v>
      </c>
      <c r="L1722" s="51">
        <v>21650.737098500002</v>
      </c>
      <c r="M1722" s="51">
        <v>3396373.5154800001</v>
      </c>
      <c r="N1722" s="51">
        <v>77.970319123300001</v>
      </c>
      <c r="O1722" s="51">
        <v>77.970319123300001</v>
      </c>
    </row>
    <row r="1723" spans="1:15" x14ac:dyDescent="0.25">
      <c r="A1723" s="50">
        <v>1722</v>
      </c>
      <c r="B1723" s="51">
        <v>10867</v>
      </c>
      <c r="C1723" s="51">
        <v>10867</v>
      </c>
      <c r="D1723" s="51">
        <v>15.78</v>
      </c>
      <c r="E1723" s="50" t="s">
        <v>209</v>
      </c>
      <c r="F1723" s="50" t="s">
        <v>350</v>
      </c>
      <c r="G1723" s="50" t="s">
        <v>459</v>
      </c>
      <c r="H1723" s="52">
        <v>41178</v>
      </c>
      <c r="I1723" s="50" t="s">
        <v>61</v>
      </c>
      <c r="J1723" s="50" t="s">
        <v>6</v>
      </c>
      <c r="K1723" s="50" t="s">
        <v>39</v>
      </c>
      <c r="L1723" s="51">
        <v>3980.0416032600001</v>
      </c>
      <c r="M1723" s="51">
        <v>688035.16232400003</v>
      </c>
      <c r="N1723" s="51">
        <v>15.7951770999</v>
      </c>
      <c r="O1723" s="51">
        <v>15.78</v>
      </c>
    </row>
    <row r="1724" spans="1:15" x14ac:dyDescent="0.25">
      <c r="A1724" s="50">
        <v>1723</v>
      </c>
      <c r="B1724" s="51">
        <v>10871</v>
      </c>
      <c r="C1724" s="51">
        <v>10871</v>
      </c>
      <c r="D1724" s="51">
        <v>5</v>
      </c>
      <c r="E1724" s="50" t="s">
        <v>209</v>
      </c>
      <c r="F1724" s="50" t="s">
        <v>350</v>
      </c>
      <c r="G1724" s="50" t="s">
        <v>459</v>
      </c>
      <c r="H1724" s="52">
        <v>41178</v>
      </c>
      <c r="I1724" s="50" t="s">
        <v>61</v>
      </c>
      <c r="J1724" s="50" t="s">
        <v>6</v>
      </c>
      <c r="K1724" s="50" t="s">
        <v>39</v>
      </c>
      <c r="L1724" s="51">
        <v>1982.0761210600001</v>
      </c>
      <c r="M1724" s="51">
        <v>207088.665068</v>
      </c>
      <c r="N1724" s="51">
        <v>4.7541206020600004</v>
      </c>
      <c r="O1724" s="51">
        <v>4.7541206020600004</v>
      </c>
    </row>
    <row r="1725" spans="1:15" x14ac:dyDescent="0.25">
      <c r="A1725" s="50">
        <v>1724</v>
      </c>
      <c r="B1725" s="51">
        <v>10876</v>
      </c>
      <c r="C1725" s="51">
        <v>10876</v>
      </c>
      <c r="D1725" s="51">
        <v>25</v>
      </c>
      <c r="E1725" s="50" t="s">
        <v>209</v>
      </c>
      <c r="F1725" s="50" t="s">
        <v>350</v>
      </c>
      <c r="G1725" s="50" t="s">
        <v>459</v>
      </c>
      <c r="H1725" s="52">
        <v>41147</v>
      </c>
      <c r="I1725" s="50" t="s">
        <v>61</v>
      </c>
      <c r="J1725" s="50" t="s">
        <v>6</v>
      </c>
      <c r="K1725" s="50" t="s">
        <v>39</v>
      </c>
      <c r="L1725" s="51">
        <v>3860.5633145299998</v>
      </c>
      <c r="M1725" s="51">
        <v>623871.89250900003</v>
      </c>
      <c r="N1725" s="51">
        <v>14.322185215899999</v>
      </c>
      <c r="O1725" s="51">
        <v>14.322185215899999</v>
      </c>
    </row>
    <row r="1726" spans="1:15" x14ac:dyDescent="0.25">
      <c r="A1726" s="50">
        <v>1725</v>
      </c>
      <c r="B1726" s="51">
        <v>10877</v>
      </c>
      <c r="C1726" s="51">
        <v>10877</v>
      </c>
      <c r="D1726" s="51">
        <v>30</v>
      </c>
      <c r="E1726" s="50" t="s">
        <v>209</v>
      </c>
      <c r="F1726" s="50" t="s">
        <v>350</v>
      </c>
      <c r="G1726" s="50" t="s">
        <v>459</v>
      </c>
      <c r="H1726" s="52">
        <v>41178</v>
      </c>
      <c r="I1726" s="50" t="s">
        <v>61</v>
      </c>
      <c r="J1726" s="50" t="s">
        <v>6</v>
      </c>
      <c r="K1726" s="50" t="s">
        <v>39</v>
      </c>
      <c r="L1726" s="51">
        <v>6473.0841554299996</v>
      </c>
      <c r="M1726" s="51">
        <v>1263941.26254</v>
      </c>
      <c r="N1726" s="51">
        <v>29.0162148374</v>
      </c>
      <c r="O1726" s="51">
        <v>29.0162148374</v>
      </c>
    </row>
    <row r="1727" spans="1:15" x14ac:dyDescent="0.25">
      <c r="A1727" s="50">
        <v>1726</v>
      </c>
      <c r="B1727" s="51">
        <v>10879</v>
      </c>
      <c r="C1727" s="51">
        <v>10879</v>
      </c>
      <c r="D1727" s="51">
        <v>40</v>
      </c>
      <c r="E1727" s="50" t="s">
        <v>209</v>
      </c>
      <c r="F1727" s="50" t="s">
        <v>350</v>
      </c>
      <c r="G1727" s="50" t="s">
        <v>459</v>
      </c>
      <c r="H1727" s="52">
        <v>41178</v>
      </c>
      <c r="I1727" s="50" t="s">
        <v>61</v>
      </c>
      <c r="J1727" s="50" t="s">
        <v>6</v>
      </c>
      <c r="K1727" s="50" t="s">
        <v>39</v>
      </c>
      <c r="L1727" s="51">
        <v>4639.5296731600001</v>
      </c>
      <c r="M1727" s="51">
        <v>855791.459867</v>
      </c>
      <c r="N1727" s="51">
        <v>19.646347177300001</v>
      </c>
      <c r="O1727" s="51">
        <v>19.646347177300001</v>
      </c>
    </row>
    <row r="1728" spans="1:15" x14ac:dyDescent="0.25">
      <c r="A1728" s="50">
        <v>1727</v>
      </c>
      <c r="B1728" s="51">
        <v>10882</v>
      </c>
      <c r="C1728" s="51">
        <v>10882</v>
      </c>
      <c r="D1728" s="51">
        <v>10</v>
      </c>
      <c r="E1728" s="50" t="s">
        <v>209</v>
      </c>
      <c r="F1728" s="50" t="s">
        <v>350</v>
      </c>
      <c r="G1728" s="50" t="s">
        <v>459</v>
      </c>
      <c r="H1728" s="52">
        <v>41178</v>
      </c>
      <c r="I1728" s="50" t="s">
        <v>61</v>
      </c>
      <c r="J1728" s="50" t="s">
        <v>6</v>
      </c>
      <c r="K1728" s="50" t="s">
        <v>39</v>
      </c>
      <c r="L1728" s="51">
        <v>2637.7268639499998</v>
      </c>
      <c r="M1728" s="51">
        <v>432171.02088800003</v>
      </c>
      <c r="N1728" s="51">
        <v>9.9213211565100003</v>
      </c>
      <c r="O1728" s="51">
        <v>9.9213211565100003</v>
      </c>
    </row>
    <row r="1729" spans="1:15" x14ac:dyDescent="0.25">
      <c r="A1729" s="50">
        <v>1728</v>
      </c>
      <c r="B1729" s="51">
        <v>10884</v>
      </c>
      <c r="C1729" s="51">
        <v>10884</v>
      </c>
      <c r="D1729" s="51">
        <v>5</v>
      </c>
      <c r="E1729" s="50" t="s">
        <v>209</v>
      </c>
      <c r="F1729" s="50" t="s">
        <v>350</v>
      </c>
      <c r="G1729" s="50" t="s">
        <v>459</v>
      </c>
      <c r="H1729" s="52">
        <v>41178</v>
      </c>
      <c r="I1729" s="50" t="s">
        <v>61</v>
      </c>
      <c r="J1729" s="50" t="s">
        <v>6</v>
      </c>
      <c r="K1729" s="50" t="s">
        <v>39</v>
      </c>
      <c r="L1729" s="51">
        <v>1953.83464291</v>
      </c>
      <c r="M1729" s="51">
        <v>213189.44259799999</v>
      </c>
      <c r="N1729" s="51">
        <v>4.8941757428499999</v>
      </c>
      <c r="O1729" s="51">
        <v>4.8941757428499999</v>
      </c>
    </row>
    <row r="1730" spans="1:15" x14ac:dyDescent="0.25">
      <c r="A1730" s="50">
        <v>1729</v>
      </c>
      <c r="B1730" s="51">
        <v>10885</v>
      </c>
      <c r="C1730" s="51">
        <v>10885</v>
      </c>
      <c r="D1730" s="51">
        <v>995.95</v>
      </c>
      <c r="E1730" s="50" t="s">
        <v>209</v>
      </c>
      <c r="F1730" s="50" t="s">
        <v>350</v>
      </c>
      <c r="G1730" s="50" t="s">
        <v>459</v>
      </c>
      <c r="H1730" s="52">
        <v>41177</v>
      </c>
      <c r="I1730" s="50" t="s">
        <v>61</v>
      </c>
      <c r="J1730" s="50" t="s">
        <v>6</v>
      </c>
      <c r="K1730" s="50" t="s">
        <v>39</v>
      </c>
      <c r="L1730" s="51">
        <v>105533.65136800001</v>
      </c>
      <c r="M1730" s="51">
        <v>25838416.117199998</v>
      </c>
      <c r="N1730" s="51">
        <v>593.17078675699997</v>
      </c>
      <c r="O1730" s="51">
        <v>593.17078675699997</v>
      </c>
    </row>
    <row r="1731" spans="1:15" x14ac:dyDescent="0.25">
      <c r="A1731" s="50">
        <v>1730</v>
      </c>
      <c r="B1731" s="51">
        <v>10886</v>
      </c>
      <c r="C1731" s="51">
        <v>10886</v>
      </c>
      <c r="D1731" s="51">
        <v>4</v>
      </c>
      <c r="E1731" s="50" t="s">
        <v>209</v>
      </c>
      <c r="F1731" s="50" t="s">
        <v>350</v>
      </c>
      <c r="G1731" s="50" t="s">
        <v>459</v>
      </c>
      <c r="H1731" s="52">
        <v>41178</v>
      </c>
      <c r="I1731" s="50" t="s">
        <v>61</v>
      </c>
      <c r="J1731" s="50" t="s">
        <v>6</v>
      </c>
      <c r="K1731" s="50" t="s">
        <v>39</v>
      </c>
      <c r="L1731" s="51">
        <v>2257.8092348199998</v>
      </c>
      <c r="M1731" s="51">
        <v>313817.83397199999</v>
      </c>
      <c r="N1731" s="51">
        <v>7.2042949781300001</v>
      </c>
      <c r="O1731" s="51">
        <v>4</v>
      </c>
    </row>
    <row r="1732" spans="1:15" x14ac:dyDescent="0.25">
      <c r="A1732" s="50">
        <v>1731</v>
      </c>
      <c r="B1732" s="51">
        <v>10932</v>
      </c>
      <c r="C1732" s="51">
        <v>10932</v>
      </c>
      <c r="D1732" s="51">
        <v>321.89</v>
      </c>
      <c r="E1732" s="50" t="s">
        <v>209</v>
      </c>
      <c r="F1732" s="50" t="s">
        <v>350</v>
      </c>
      <c r="G1732" s="50" t="s">
        <v>462</v>
      </c>
      <c r="H1732" s="52">
        <v>41178</v>
      </c>
      <c r="I1732" s="50" t="s">
        <v>61</v>
      </c>
      <c r="J1732" s="50" t="s">
        <v>6</v>
      </c>
      <c r="K1732" s="50" t="s">
        <v>39</v>
      </c>
      <c r="L1732" s="51">
        <v>15748.311207799999</v>
      </c>
      <c r="M1732" s="51">
        <v>3018945.9872699999</v>
      </c>
      <c r="N1732" s="51">
        <v>69.3057406585</v>
      </c>
      <c r="O1732" s="51">
        <v>69.3057406585</v>
      </c>
    </row>
    <row r="1733" spans="1:15" x14ac:dyDescent="0.25">
      <c r="A1733" s="50">
        <v>1732</v>
      </c>
      <c r="B1733" s="51">
        <v>10933</v>
      </c>
      <c r="C1733" s="51">
        <v>10933</v>
      </c>
      <c r="D1733" s="51">
        <v>464.34</v>
      </c>
      <c r="E1733" s="50" t="s">
        <v>209</v>
      </c>
      <c r="F1733" s="50" t="s">
        <v>350</v>
      </c>
      <c r="G1733" s="50" t="s">
        <v>462</v>
      </c>
      <c r="H1733" s="52">
        <v>41164</v>
      </c>
      <c r="I1733" s="50" t="s">
        <v>61</v>
      </c>
      <c r="J1733" s="50" t="s">
        <v>6</v>
      </c>
      <c r="K1733" s="50" t="s">
        <v>39</v>
      </c>
      <c r="L1733" s="51">
        <v>18401.497205600001</v>
      </c>
      <c r="M1733" s="51">
        <v>3808088.79782</v>
      </c>
      <c r="N1733" s="51">
        <v>87.422039261400002</v>
      </c>
      <c r="O1733" s="51">
        <v>87.422039261400002</v>
      </c>
    </row>
    <row r="1734" spans="1:15" x14ac:dyDescent="0.25">
      <c r="A1734" s="50">
        <v>1733</v>
      </c>
      <c r="B1734" s="51">
        <v>10941</v>
      </c>
      <c r="C1734" s="51">
        <v>10941</v>
      </c>
      <c r="D1734" s="51">
        <v>1</v>
      </c>
      <c r="E1734" s="50" t="s">
        <v>128</v>
      </c>
      <c r="F1734" s="50" t="s">
        <v>543</v>
      </c>
      <c r="G1734" s="50" t="s">
        <v>614</v>
      </c>
      <c r="H1734" s="52">
        <v>41239</v>
      </c>
      <c r="I1734" s="50" t="s">
        <v>61</v>
      </c>
      <c r="J1734" s="50" t="s">
        <v>104</v>
      </c>
      <c r="K1734" s="50" t="s">
        <v>39</v>
      </c>
      <c r="L1734" s="51">
        <v>1635.2294446200001</v>
      </c>
      <c r="M1734" s="51">
        <v>158417.41938100001</v>
      </c>
      <c r="N1734" s="51">
        <v>3.6367780774199998</v>
      </c>
      <c r="O1734" s="51">
        <v>1</v>
      </c>
    </row>
    <row r="1735" spans="1:15" x14ac:dyDescent="0.25">
      <c r="A1735" s="50">
        <v>1734</v>
      </c>
      <c r="B1735" s="51">
        <v>11048</v>
      </c>
      <c r="C1735" s="51">
        <v>11048</v>
      </c>
      <c r="D1735" s="51">
        <v>4.62</v>
      </c>
      <c r="E1735" s="50" t="s">
        <v>128</v>
      </c>
      <c r="F1735" s="50" t="s">
        <v>543</v>
      </c>
      <c r="G1735" s="50" t="s">
        <v>615</v>
      </c>
      <c r="H1735" s="52">
        <v>41291</v>
      </c>
      <c r="I1735" s="50" t="s">
        <v>61</v>
      </c>
      <c r="J1735" s="50" t="s">
        <v>104</v>
      </c>
      <c r="K1735" s="50" t="s">
        <v>39</v>
      </c>
      <c r="L1735" s="51">
        <v>2875.6009898799998</v>
      </c>
      <c r="M1735" s="51">
        <v>201509.84009899999</v>
      </c>
      <c r="N1735" s="51">
        <v>4.6260478912099998</v>
      </c>
      <c r="O1735" s="51">
        <v>4.62</v>
      </c>
    </row>
    <row r="1736" spans="1:15" x14ac:dyDescent="0.25">
      <c r="A1736" s="50">
        <v>1735</v>
      </c>
      <c r="B1736" s="51">
        <v>11054</v>
      </c>
      <c r="C1736" s="51">
        <v>11054</v>
      </c>
      <c r="D1736" s="51">
        <v>11.85</v>
      </c>
      <c r="E1736" s="50" t="s">
        <v>167</v>
      </c>
      <c r="F1736" s="50" t="s">
        <v>350</v>
      </c>
      <c r="G1736" s="50" t="s">
        <v>430</v>
      </c>
      <c r="H1736" s="52">
        <v>41296</v>
      </c>
      <c r="I1736" s="50" t="s">
        <v>61</v>
      </c>
      <c r="J1736" s="50" t="s">
        <v>6</v>
      </c>
      <c r="K1736" s="50" t="s">
        <v>39</v>
      </c>
      <c r="L1736" s="51">
        <v>6083.23490107</v>
      </c>
      <c r="M1736" s="51">
        <v>1057899.10301</v>
      </c>
      <c r="N1736" s="51">
        <v>24.2861187928</v>
      </c>
      <c r="O1736" s="51">
        <v>11.85</v>
      </c>
    </row>
    <row r="1737" spans="1:15" x14ac:dyDescent="0.25">
      <c r="A1737" s="50">
        <v>1736</v>
      </c>
      <c r="B1737" s="51">
        <v>11056</v>
      </c>
      <c r="C1737" s="51">
        <v>11056</v>
      </c>
      <c r="D1737" s="51">
        <v>32</v>
      </c>
      <c r="E1737" s="50" t="s">
        <v>167</v>
      </c>
      <c r="F1737" s="50" t="s">
        <v>350</v>
      </c>
      <c r="G1737" s="50" t="s">
        <v>430</v>
      </c>
      <c r="H1737" s="52">
        <v>41296</v>
      </c>
      <c r="I1737" s="50" t="s">
        <v>61</v>
      </c>
      <c r="J1737" s="50" t="s">
        <v>6</v>
      </c>
      <c r="K1737" s="50" t="s">
        <v>39</v>
      </c>
      <c r="L1737" s="51">
        <v>8437.7186360199994</v>
      </c>
      <c r="M1737" s="51">
        <v>1838377.69172</v>
      </c>
      <c r="N1737" s="51">
        <v>42.203513435600001</v>
      </c>
      <c r="O1737" s="51">
        <v>32</v>
      </c>
    </row>
    <row r="1738" spans="1:15" x14ac:dyDescent="0.25">
      <c r="A1738" s="50">
        <v>1737</v>
      </c>
      <c r="B1738" s="51">
        <v>11057</v>
      </c>
      <c r="C1738" s="51">
        <v>11057</v>
      </c>
      <c r="D1738" s="51">
        <v>30.5</v>
      </c>
      <c r="E1738" s="50" t="s">
        <v>167</v>
      </c>
      <c r="F1738" s="50" t="s">
        <v>350</v>
      </c>
      <c r="G1738" s="50" t="s">
        <v>430</v>
      </c>
      <c r="H1738" s="52">
        <v>41296</v>
      </c>
      <c r="I1738" s="50" t="s">
        <v>61</v>
      </c>
      <c r="J1738" s="50" t="s">
        <v>6</v>
      </c>
      <c r="K1738" s="50" t="s">
        <v>39</v>
      </c>
      <c r="L1738" s="51">
        <v>6666.9808792599997</v>
      </c>
      <c r="M1738" s="51">
        <v>1335539.4990300001</v>
      </c>
      <c r="N1738" s="51">
        <v>30.659890752999999</v>
      </c>
      <c r="O1738" s="51">
        <v>30.5</v>
      </c>
    </row>
    <row r="1739" spans="1:15" x14ac:dyDescent="0.25">
      <c r="A1739" s="50">
        <v>1738</v>
      </c>
      <c r="B1739" s="51">
        <v>11059</v>
      </c>
      <c r="C1739" s="51">
        <v>11059</v>
      </c>
      <c r="D1739" s="51">
        <v>10</v>
      </c>
      <c r="E1739" s="50" t="s">
        <v>167</v>
      </c>
      <c r="F1739" s="50" t="s">
        <v>350</v>
      </c>
      <c r="G1739" s="50" t="s">
        <v>430</v>
      </c>
      <c r="H1739" s="52">
        <v>41296</v>
      </c>
      <c r="I1739" s="50" t="s">
        <v>61</v>
      </c>
      <c r="J1739" s="50" t="s">
        <v>6</v>
      </c>
      <c r="K1739" s="50" t="s">
        <v>39</v>
      </c>
      <c r="L1739" s="51">
        <v>2583.9342926700001</v>
      </c>
      <c r="M1739" s="51">
        <v>424577.27370800002</v>
      </c>
      <c r="N1739" s="51">
        <v>9.7469920115300006</v>
      </c>
      <c r="O1739" s="51">
        <v>9.7469920115300006</v>
      </c>
    </row>
    <row r="1740" spans="1:15" x14ac:dyDescent="0.25">
      <c r="A1740" s="50">
        <v>1739</v>
      </c>
      <c r="B1740" s="51">
        <v>11194</v>
      </c>
      <c r="C1740" s="51">
        <v>11194</v>
      </c>
      <c r="D1740" s="51">
        <v>220.75</v>
      </c>
      <c r="E1740" s="50" t="s">
        <v>134</v>
      </c>
      <c r="F1740" s="50" t="s">
        <v>360</v>
      </c>
      <c r="G1740" s="50" t="s">
        <v>616</v>
      </c>
      <c r="H1740" s="52">
        <v>41332</v>
      </c>
      <c r="I1740" s="50" t="s">
        <v>61</v>
      </c>
      <c r="J1740" s="50" t="s">
        <v>62</v>
      </c>
      <c r="K1740" s="50" t="s">
        <v>39</v>
      </c>
      <c r="L1740" s="51">
        <v>15891.5948309</v>
      </c>
      <c r="M1740" s="51">
        <v>9640858.4422299992</v>
      </c>
      <c r="N1740" s="51">
        <v>221.324540996</v>
      </c>
      <c r="O1740" s="51">
        <v>220.75</v>
      </c>
    </row>
    <row r="1741" spans="1:15" x14ac:dyDescent="0.25">
      <c r="A1741" s="50">
        <v>1740</v>
      </c>
      <c r="B1741" s="51">
        <v>11212</v>
      </c>
      <c r="C1741" s="51">
        <v>11212</v>
      </c>
      <c r="D1741" s="51">
        <v>40.4</v>
      </c>
      <c r="E1741" s="50" t="s">
        <v>167</v>
      </c>
      <c r="F1741" s="50" t="s">
        <v>532</v>
      </c>
      <c r="G1741" s="50" t="s">
        <v>561</v>
      </c>
      <c r="H1741" s="52">
        <v>41310</v>
      </c>
      <c r="I1741" s="50" t="s">
        <v>61</v>
      </c>
      <c r="J1741" s="50" t="s">
        <v>6</v>
      </c>
      <c r="K1741" s="50" t="s">
        <v>39</v>
      </c>
      <c r="L1741" s="51">
        <v>9103.9211043600008</v>
      </c>
      <c r="M1741" s="51">
        <v>3443833.3887499999</v>
      </c>
      <c r="N1741" s="51">
        <v>79.059852252599995</v>
      </c>
      <c r="O1741" s="51">
        <v>40.4</v>
      </c>
    </row>
    <row r="1742" spans="1:15" x14ac:dyDescent="0.25">
      <c r="A1742" s="50">
        <v>1741</v>
      </c>
      <c r="B1742" s="51">
        <v>11224</v>
      </c>
      <c r="C1742" s="51">
        <v>11224</v>
      </c>
      <c r="D1742" s="51">
        <v>10.050000000000001</v>
      </c>
      <c r="E1742" s="50" t="s">
        <v>167</v>
      </c>
      <c r="F1742" s="50" t="s">
        <v>350</v>
      </c>
      <c r="G1742" s="50" t="s">
        <v>464</v>
      </c>
      <c r="H1742" s="52">
        <v>41331</v>
      </c>
      <c r="I1742" s="50" t="s">
        <v>61</v>
      </c>
      <c r="J1742" s="50" t="s">
        <v>6</v>
      </c>
      <c r="K1742" s="50" t="s">
        <v>39</v>
      </c>
      <c r="L1742" s="51">
        <v>2648.3676070000001</v>
      </c>
      <c r="M1742" s="51">
        <v>438354.86225399998</v>
      </c>
      <c r="N1742" s="51">
        <v>10.0632831882</v>
      </c>
      <c r="O1742" s="51">
        <v>10.050000000000001</v>
      </c>
    </row>
    <row r="1743" spans="1:15" x14ac:dyDescent="0.25">
      <c r="A1743" s="50">
        <v>1742</v>
      </c>
      <c r="B1743" s="51">
        <v>11225</v>
      </c>
      <c r="C1743" s="51">
        <v>11225</v>
      </c>
      <c r="D1743" s="51">
        <v>10.050000000000001</v>
      </c>
      <c r="E1743" s="50" t="s">
        <v>167</v>
      </c>
      <c r="F1743" s="50" t="s">
        <v>350</v>
      </c>
      <c r="G1743" s="50" t="s">
        <v>464</v>
      </c>
      <c r="H1743" s="52">
        <v>41331</v>
      </c>
      <c r="I1743" s="50" t="s">
        <v>61</v>
      </c>
      <c r="J1743" s="50" t="s">
        <v>6</v>
      </c>
      <c r="K1743" s="50" t="s">
        <v>39</v>
      </c>
      <c r="L1743" s="51">
        <v>2649.1092732699999</v>
      </c>
      <c r="M1743" s="51">
        <v>438605.81825999997</v>
      </c>
      <c r="N1743" s="51">
        <v>10.0690443684</v>
      </c>
      <c r="O1743" s="51">
        <v>10.050000000000001</v>
      </c>
    </row>
    <row r="1744" spans="1:15" x14ac:dyDescent="0.25">
      <c r="A1744" s="50">
        <v>1743</v>
      </c>
      <c r="B1744" s="51">
        <v>11226</v>
      </c>
      <c r="C1744" s="51">
        <v>11226</v>
      </c>
      <c r="D1744" s="51">
        <v>10.06</v>
      </c>
      <c r="E1744" s="50" t="s">
        <v>167</v>
      </c>
      <c r="F1744" s="50" t="s">
        <v>350</v>
      </c>
      <c r="G1744" s="50" t="s">
        <v>464</v>
      </c>
      <c r="H1744" s="52">
        <v>41331</v>
      </c>
      <c r="I1744" s="50" t="s">
        <v>61</v>
      </c>
      <c r="J1744" s="50" t="s">
        <v>6</v>
      </c>
      <c r="K1744" s="50" t="s">
        <v>39</v>
      </c>
      <c r="L1744" s="51">
        <v>2649.8392139500002</v>
      </c>
      <c r="M1744" s="51">
        <v>438850.86855499999</v>
      </c>
      <c r="N1744" s="51">
        <v>10.074669971600001</v>
      </c>
      <c r="O1744" s="51">
        <v>10.06</v>
      </c>
    </row>
    <row r="1745" spans="1:15" x14ac:dyDescent="0.25">
      <c r="A1745" s="50">
        <v>1744</v>
      </c>
      <c r="B1745" s="51">
        <v>11230</v>
      </c>
      <c r="C1745" s="51">
        <v>11230</v>
      </c>
      <c r="D1745" s="51">
        <v>25.78</v>
      </c>
      <c r="E1745" s="50" t="s">
        <v>167</v>
      </c>
      <c r="F1745" s="50" t="s">
        <v>350</v>
      </c>
      <c r="G1745" s="50" t="s">
        <v>464</v>
      </c>
      <c r="H1745" s="52">
        <v>41331</v>
      </c>
      <c r="I1745" s="50" t="s">
        <v>61</v>
      </c>
      <c r="J1745" s="50" t="s">
        <v>6</v>
      </c>
      <c r="K1745" s="50" t="s">
        <v>39</v>
      </c>
      <c r="L1745" s="51">
        <v>7346.4177208199999</v>
      </c>
      <c r="M1745" s="51">
        <v>1124709.4921599999</v>
      </c>
      <c r="N1745" s="51">
        <v>25.8198804182</v>
      </c>
      <c r="O1745" s="51">
        <v>25.78</v>
      </c>
    </row>
    <row r="1746" spans="1:15" x14ac:dyDescent="0.25">
      <c r="A1746" s="50">
        <v>1745</v>
      </c>
      <c r="B1746" s="51">
        <v>11231</v>
      </c>
      <c r="C1746" s="51">
        <v>11231</v>
      </c>
      <c r="D1746" s="51">
        <v>11.64</v>
      </c>
      <c r="E1746" s="50" t="s">
        <v>167</v>
      </c>
      <c r="F1746" s="50" t="s">
        <v>350</v>
      </c>
      <c r="G1746" s="50" t="s">
        <v>464</v>
      </c>
      <c r="H1746" s="52">
        <v>41331</v>
      </c>
      <c r="I1746" s="50" t="s">
        <v>61</v>
      </c>
      <c r="J1746" s="50" t="s">
        <v>6</v>
      </c>
      <c r="K1746" s="50" t="s">
        <v>39</v>
      </c>
      <c r="L1746" s="51">
        <v>2893.04379509</v>
      </c>
      <c r="M1746" s="51">
        <v>507929.30118200002</v>
      </c>
      <c r="N1746" s="51">
        <v>11.6604989189</v>
      </c>
      <c r="O1746" s="51">
        <v>11.64</v>
      </c>
    </row>
    <row r="1747" spans="1:15" x14ac:dyDescent="0.25">
      <c r="A1747" s="50">
        <v>1746</v>
      </c>
      <c r="B1747" s="51">
        <v>11232</v>
      </c>
      <c r="C1747" s="51">
        <v>11232</v>
      </c>
      <c r="D1747" s="51">
        <v>16.489999999999998</v>
      </c>
      <c r="E1747" s="50" t="s">
        <v>167</v>
      </c>
      <c r="F1747" s="50" t="s">
        <v>350</v>
      </c>
      <c r="G1747" s="50" t="s">
        <v>464</v>
      </c>
      <c r="H1747" s="52">
        <v>41331</v>
      </c>
      <c r="I1747" s="50" t="s">
        <v>61</v>
      </c>
      <c r="J1747" s="50" t="s">
        <v>6</v>
      </c>
      <c r="K1747" s="50" t="s">
        <v>39</v>
      </c>
      <c r="L1747" s="51">
        <v>4798.4957327000002</v>
      </c>
      <c r="M1747" s="51">
        <v>719544.58197099995</v>
      </c>
      <c r="N1747" s="51">
        <v>16.518536734600001</v>
      </c>
      <c r="O1747" s="51">
        <v>16.489999999999998</v>
      </c>
    </row>
    <row r="1748" spans="1:15" x14ac:dyDescent="0.25">
      <c r="A1748" s="50">
        <v>1747</v>
      </c>
      <c r="B1748" s="51">
        <v>11233</v>
      </c>
      <c r="C1748" s="51">
        <v>11233</v>
      </c>
      <c r="D1748" s="51">
        <v>19.8</v>
      </c>
      <c r="E1748" s="50" t="s">
        <v>167</v>
      </c>
      <c r="F1748" s="50" t="s">
        <v>350</v>
      </c>
      <c r="G1748" s="50" t="s">
        <v>464</v>
      </c>
      <c r="H1748" s="52">
        <v>41331</v>
      </c>
      <c r="I1748" s="50" t="s">
        <v>61</v>
      </c>
      <c r="J1748" s="50" t="s">
        <v>6</v>
      </c>
      <c r="K1748" s="50" t="s">
        <v>39</v>
      </c>
      <c r="L1748" s="51">
        <v>3934.1991678700001</v>
      </c>
      <c r="M1748" s="51">
        <v>863826.78847300005</v>
      </c>
      <c r="N1748" s="51">
        <v>19.8308136775</v>
      </c>
      <c r="O1748" s="51">
        <v>19.8</v>
      </c>
    </row>
    <row r="1749" spans="1:15" x14ac:dyDescent="0.25">
      <c r="A1749" s="50">
        <v>1748</v>
      </c>
      <c r="B1749" s="51">
        <v>11236</v>
      </c>
      <c r="C1749" s="51">
        <v>11236</v>
      </c>
      <c r="D1749" s="51">
        <v>52.5</v>
      </c>
      <c r="E1749" s="50" t="s">
        <v>167</v>
      </c>
      <c r="F1749" s="50" t="s">
        <v>350</v>
      </c>
      <c r="G1749" s="50" t="s">
        <v>464</v>
      </c>
      <c r="H1749" s="52">
        <v>41331</v>
      </c>
      <c r="I1749" s="50" t="s">
        <v>61</v>
      </c>
      <c r="J1749" s="50" t="s">
        <v>6</v>
      </c>
      <c r="K1749" s="50" t="s">
        <v>39</v>
      </c>
      <c r="L1749" s="51">
        <v>16000.816039200001</v>
      </c>
      <c r="M1749" s="51">
        <v>10580614.4715</v>
      </c>
      <c r="N1749" s="51">
        <v>242.89845716400001</v>
      </c>
      <c r="O1749" s="51">
        <v>52.5</v>
      </c>
    </row>
    <row r="1750" spans="1:15" x14ac:dyDescent="0.25">
      <c r="A1750" s="50">
        <v>1749</v>
      </c>
      <c r="B1750" s="51">
        <v>11243</v>
      </c>
      <c r="C1750" s="51">
        <v>11243</v>
      </c>
      <c r="D1750" s="51">
        <v>19.260000000000002</v>
      </c>
      <c r="E1750" s="50" t="s">
        <v>167</v>
      </c>
      <c r="F1750" s="50" t="s">
        <v>350</v>
      </c>
      <c r="G1750" s="50" t="s">
        <v>464</v>
      </c>
      <c r="H1750" s="52">
        <v>41331</v>
      </c>
      <c r="I1750" s="50" t="s">
        <v>61</v>
      </c>
      <c r="J1750" s="50" t="s">
        <v>6</v>
      </c>
      <c r="K1750" s="50" t="s">
        <v>39</v>
      </c>
      <c r="L1750" s="51">
        <v>4278.9642744599996</v>
      </c>
      <c r="M1750" s="51">
        <v>790736.41831199999</v>
      </c>
      <c r="N1750" s="51">
        <v>18.152882949199999</v>
      </c>
      <c r="O1750" s="51">
        <v>18.152882949199999</v>
      </c>
    </row>
    <row r="1751" spans="1:15" x14ac:dyDescent="0.25">
      <c r="A1751" s="50">
        <v>1750</v>
      </c>
      <c r="B1751" s="51">
        <v>11309</v>
      </c>
      <c r="C1751" s="51">
        <v>11309</v>
      </c>
      <c r="D1751" s="51">
        <v>2.4300000000000002</v>
      </c>
      <c r="E1751" s="50" t="s">
        <v>317</v>
      </c>
      <c r="F1751" s="50" t="s">
        <v>360</v>
      </c>
      <c r="G1751" s="50" t="s">
        <v>617</v>
      </c>
      <c r="H1751" s="52">
        <v>41324</v>
      </c>
      <c r="I1751" s="50" t="s">
        <v>61</v>
      </c>
      <c r="J1751" s="50" t="s">
        <v>319</v>
      </c>
      <c r="K1751" s="50" t="s">
        <v>39</v>
      </c>
      <c r="L1751" s="51">
        <v>1601.7055657799999</v>
      </c>
      <c r="M1751" s="51">
        <v>104581.47661899999</v>
      </c>
      <c r="N1751" s="51">
        <v>2.40086994826</v>
      </c>
      <c r="O1751" s="51">
        <v>2.40086994826</v>
      </c>
    </row>
    <row r="1752" spans="1:15" x14ac:dyDescent="0.25">
      <c r="A1752" s="50">
        <v>1751</v>
      </c>
      <c r="B1752" s="51">
        <v>11313</v>
      </c>
      <c r="C1752" s="51">
        <v>11313</v>
      </c>
      <c r="D1752" s="51">
        <v>649.1</v>
      </c>
      <c r="E1752" s="50" t="s">
        <v>134</v>
      </c>
      <c r="F1752" s="50" t="s">
        <v>350</v>
      </c>
      <c r="G1752" s="50" t="s">
        <v>618</v>
      </c>
      <c r="H1752" s="52">
        <v>41340</v>
      </c>
      <c r="I1752" s="50" t="s">
        <v>61</v>
      </c>
      <c r="J1752" s="50" t="s">
        <v>62</v>
      </c>
      <c r="K1752" s="50" t="s">
        <v>39</v>
      </c>
      <c r="L1752" s="51">
        <v>29186.281142600001</v>
      </c>
      <c r="M1752" s="51">
        <v>28318110.587400001</v>
      </c>
      <c r="N1752" s="51">
        <v>650.09696648700003</v>
      </c>
      <c r="O1752" s="51">
        <v>649.1</v>
      </c>
    </row>
    <row r="1753" spans="1:15" x14ac:dyDescent="0.25">
      <c r="A1753" s="50">
        <v>1752</v>
      </c>
      <c r="B1753" s="51">
        <v>11321</v>
      </c>
      <c r="C1753" s="51">
        <v>11321</v>
      </c>
      <c r="D1753" s="51">
        <v>5.32</v>
      </c>
      <c r="E1753" s="50" t="s">
        <v>128</v>
      </c>
      <c r="F1753" s="50" t="s">
        <v>543</v>
      </c>
      <c r="G1753" s="50" t="s">
        <v>170</v>
      </c>
      <c r="H1753" s="52">
        <v>41347</v>
      </c>
      <c r="I1753" s="50" t="s">
        <v>61</v>
      </c>
      <c r="J1753" s="50" t="s">
        <v>104</v>
      </c>
      <c r="K1753" s="50" t="s">
        <v>39</v>
      </c>
      <c r="L1753" s="51">
        <v>1596.71795679</v>
      </c>
      <c r="M1753" s="51">
        <v>158296.61140600001</v>
      </c>
      <c r="N1753" s="51">
        <v>3.6340046968299999</v>
      </c>
      <c r="O1753" s="51">
        <v>3.6340046968299999</v>
      </c>
    </row>
    <row r="1754" spans="1:15" x14ac:dyDescent="0.25">
      <c r="A1754" s="50">
        <v>1753</v>
      </c>
      <c r="B1754" s="51">
        <v>11367</v>
      </c>
      <c r="C1754" s="51">
        <v>11367</v>
      </c>
      <c r="D1754" s="51">
        <v>23.42</v>
      </c>
      <c r="E1754" s="50" t="s">
        <v>134</v>
      </c>
      <c r="F1754" s="50" t="s">
        <v>350</v>
      </c>
      <c r="G1754" s="50" t="s">
        <v>619</v>
      </c>
      <c r="H1754" s="52">
        <v>41355</v>
      </c>
      <c r="I1754" s="50" t="s">
        <v>61</v>
      </c>
      <c r="J1754" s="50" t="s">
        <v>62</v>
      </c>
      <c r="K1754" s="50" t="s">
        <v>39</v>
      </c>
      <c r="L1754" s="51">
        <v>7414.3665190800002</v>
      </c>
      <c r="M1754" s="51">
        <v>1021596.32325</v>
      </c>
      <c r="N1754" s="51">
        <v>23.4527183115</v>
      </c>
      <c r="O1754" s="51">
        <v>23.42</v>
      </c>
    </row>
    <row r="1755" spans="1:15" x14ac:dyDescent="0.25">
      <c r="A1755" s="50">
        <v>1754</v>
      </c>
      <c r="B1755" s="51">
        <v>11370</v>
      </c>
      <c r="C1755" s="51">
        <v>11370</v>
      </c>
      <c r="D1755" s="51">
        <v>201.97</v>
      </c>
      <c r="E1755" s="50" t="s">
        <v>134</v>
      </c>
      <c r="F1755" s="50" t="s">
        <v>350</v>
      </c>
      <c r="G1755" s="50" t="s">
        <v>620</v>
      </c>
      <c r="H1755" s="52">
        <v>41354</v>
      </c>
      <c r="I1755" s="50" t="s">
        <v>61</v>
      </c>
      <c r="J1755" s="50" t="s">
        <v>62</v>
      </c>
      <c r="K1755" s="50" t="s">
        <v>39</v>
      </c>
      <c r="L1755" s="51">
        <v>14652.594322999999</v>
      </c>
      <c r="M1755" s="51">
        <v>4275716.1089599999</v>
      </c>
      <c r="N1755" s="51">
        <v>98.157328096200004</v>
      </c>
      <c r="O1755" s="51">
        <v>98.157328096200004</v>
      </c>
    </row>
    <row r="1756" spans="1:15" x14ac:dyDescent="0.25">
      <c r="A1756" s="50">
        <v>1755</v>
      </c>
      <c r="B1756" s="51">
        <v>11632</v>
      </c>
      <c r="C1756" s="51">
        <v>11632</v>
      </c>
      <c r="D1756" s="51">
        <v>27.7</v>
      </c>
      <c r="E1756" s="50" t="s">
        <v>167</v>
      </c>
      <c r="F1756" s="50" t="s">
        <v>350</v>
      </c>
      <c r="G1756" s="50" t="s">
        <v>474</v>
      </c>
      <c r="H1756" s="52">
        <v>41369</v>
      </c>
      <c r="I1756" s="50" t="s">
        <v>61</v>
      </c>
      <c r="J1756" s="50" t="s">
        <v>6</v>
      </c>
      <c r="K1756" s="50" t="s">
        <v>39</v>
      </c>
      <c r="L1756" s="51">
        <v>7968.6978094100004</v>
      </c>
      <c r="M1756" s="51">
        <v>3523021.6489499998</v>
      </c>
      <c r="N1756" s="51">
        <v>80.877771833699995</v>
      </c>
      <c r="O1756" s="51">
        <v>27.7</v>
      </c>
    </row>
    <row r="1757" spans="1:15" x14ac:dyDescent="0.25">
      <c r="A1757" s="50">
        <v>1756</v>
      </c>
      <c r="B1757" s="51">
        <v>11634</v>
      </c>
      <c r="C1757" s="51">
        <v>11634</v>
      </c>
      <c r="D1757" s="51">
        <v>904.7</v>
      </c>
      <c r="E1757" s="50" t="s">
        <v>167</v>
      </c>
      <c r="F1757" s="50" t="s">
        <v>350</v>
      </c>
      <c r="G1757" s="50" t="s">
        <v>474</v>
      </c>
      <c r="H1757" s="52">
        <v>41369</v>
      </c>
      <c r="I1757" s="50" t="s">
        <v>61</v>
      </c>
      <c r="J1757" s="50" t="s">
        <v>6</v>
      </c>
      <c r="K1757" s="50" t="s">
        <v>39</v>
      </c>
      <c r="L1757" s="51">
        <v>113235.461165</v>
      </c>
      <c r="M1757" s="51">
        <v>45709038.903099999</v>
      </c>
      <c r="N1757" s="51">
        <v>1049.3393420499999</v>
      </c>
      <c r="O1757" s="51">
        <v>904.7</v>
      </c>
    </row>
    <row r="1758" spans="1:15" x14ac:dyDescent="0.25">
      <c r="A1758" s="50">
        <v>1757</v>
      </c>
      <c r="B1758" s="51">
        <v>11636</v>
      </c>
      <c r="C1758" s="51">
        <v>11636</v>
      </c>
      <c r="D1758" s="51">
        <v>187.6</v>
      </c>
      <c r="E1758" s="50" t="s">
        <v>167</v>
      </c>
      <c r="F1758" s="50" t="s">
        <v>350</v>
      </c>
      <c r="G1758" s="50" t="s">
        <v>474</v>
      </c>
      <c r="H1758" s="52">
        <v>41369</v>
      </c>
      <c r="I1758" s="50" t="s">
        <v>61</v>
      </c>
      <c r="J1758" s="50" t="s">
        <v>6</v>
      </c>
      <c r="K1758" s="50" t="s">
        <v>39</v>
      </c>
      <c r="L1758" s="51">
        <v>13216.171924099999</v>
      </c>
      <c r="M1758" s="51">
        <v>8631714.4509699997</v>
      </c>
      <c r="N1758" s="51">
        <v>198.157690035</v>
      </c>
      <c r="O1758" s="51">
        <v>187.6</v>
      </c>
    </row>
    <row r="1759" spans="1:15" x14ac:dyDescent="0.25">
      <c r="A1759" s="50">
        <v>1758</v>
      </c>
      <c r="B1759" s="51">
        <v>11638</v>
      </c>
      <c r="C1759" s="51">
        <v>11638</v>
      </c>
      <c r="D1759" s="51">
        <v>215.4</v>
      </c>
      <c r="E1759" s="50" t="s">
        <v>167</v>
      </c>
      <c r="F1759" s="50" t="s">
        <v>350</v>
      </c>
      <c r="G1759" s="50" t="s">
        <v>474</v>
      </c>
      <c r="H1759" s="52">
        <v>41369</v>
      </c>
      <c r="I1759" s="50" t="s">
        <v>61</v>
      </c>
      <c r="J1759" s="50" t="s">
        <v>6</v>
      </c>
      <c r="K1759" s="50" t="s">
        <v>39</v>
      </c>
      <c r="L1759" s="51">
        <v>20305.1304872</v>
      </c>
      <c r="M1759" s="51">
        <v>11674754.2071</v>
      </c>
      <c r="N1759" s="51">
        <v>268.01654973000001</v>
      </c>
      <c r="O1759" s="51">
        <v>215.4</v>
      </c>
    </row>
    <row r="1760" spans="1:15" x14ac:dyDescent="0.25">
      <c r="A1760" s="50">
        <v>1759</v>
      </c>
      <c r="B1760" s="51">
        <v>11722</v>
      </c>
      <c r="C1760" s="51">
        <v>11722</v>
      </c>
      <c r="D1760" s="51">
        <v>830</v>
      </c>
      <c r="E1760" s="50" t="s">
        <v>167</v>
      </c>
      <c r="F1760" s="50" t="s">
        <v>350</v>
      </c>
      <c r="G1760" s="50" t="s">
        <v>240</v>
      </c>
      <c r="H1760" s="52">
        <v>41387</v>
      </c>
      <c r="I1760" s="50" t="s">
        <v>61</v>
      </c>
      <c r="J1760" s="50" t="s">
        <v>6</v>
      </c>
      <c r="K1760" s="50" t="s">
        <v>39</v>
      </c>
      <c r="L1760" s="51">
        <v>41351.291056800001</v>
      </c>
      <c r="M1760" s="51">
        <v>58594760.516400002</v>
      </c>
      <c r="N1760" s="51">
        <v>1345.15598935</v>
      </c>
      <c r="O1760" s="51">
        <v>830</v>
      </c>
    </row>
    <row r="1761" spans="1:15" x14ac:dyDescent="0.25">
      <c r="A1761" s="50">
        <v>1760</v>
      </c>
      <c r="B1761" s="51">
        <v>11730</v>
      </c>
      <c r="C1761" s="51">
        <v>11730</v>
      </c>
      <c r="D1761" s="51">
        <v>4.68</v>
      </c>
      <c r="E1761" s="50" t="s">
        <v>167</v>
      </c>
      <c r="F1761" s="50" t="s">
        <v>350</v>
      </c>
      <c r="G1761" s="50" t="s">
        <v>621</v>
      </c>
      <c r="H1761" s="52">
        <v>41380</v>
      </c>
      <c r="I1761" s="50" t="s">
        <v>61</v>
      </c>
      <c r="J1761" s="50" t="s">
        <v>6</v>
      </c>
      <c r="K1761" s="50" t="s">
        <v>39</v>
      </c>
      <c r="L1761" s="51">
        <v>1900.0429008599999</v>
      </c>
      <c r="M1761" s="51">
        <v>204462.118632</v>
      </c>
      <c r="N1761" s="51">
        <v>4.6938231515800002</v>
      </c>
      <c r="O1761" s="51">
        <v>4.68</v>
      </c>
    </row>
    <row r="1762" spans="1:15" x14ac:dyDescent="0.25">
      <c r="A1762" s="50">
        <v>1761</v>
      </c>
      <c r="B1762" s="51">
        <v>11731</v>
      </c>
      <c r="C1762" s="51">
        <v>11731</v>
      </c>
      <c r="D1762" s="51">
        <v>10.01</v>
      </c>
      <c r="E1762" s="50" t="s">
        <v>167</v>
      </c>
      <c r="F1762" s="50" t="s">
        <v>350</v>
      </c>
      <c r="G1762" s="50" t="s">
        <v>621</v>
      </c>
      <c r="H1762" s="52">
        <v>41380</v>
      </c>
      <c r="I1762" s="50" t="s">
        <v>61</v>
      </c>
      <c r="J1762" s="50" t="s">
        <v>6</v>
      </c>
      <c r="K1762" s="50" t="s">
        <v>39</v>
      </c>
      <c r="L1762" s="51">
        <v>2644.6229651100002</v>
      </c>
      <c r="M1762" s="51">
        <v>437182.50964399998</v>
      </c>
      <c r="N1762" s="51">
        <v>10.0363695679</v>
      </c>
      <c r="O1762" s="51">
        <v>10.01</v>
      </c>
    </row>
    <row r="1763" spans="1:15" x14ac:dyDescent="0.25">
      <c r="A1763" s="50">
        <v>1762</v>
      </c>
      <c r="B1763" s="51">
        <v>11733</v>
      </c>
      <c r="C1763" s="51">
        <v>11733</v>
      </c>
      <c r="D1763" s="51">
        <v>10</v>
      </c>
      <c r="E1763" s="50" t="s">
        <v>167</v>
      </c>
      <c r="F1763" s="50" t="s">
        <v>350</v>
      </c>
      <c r="G1763" s="50" t="s">
        <v>477</v>
      </c>
      <c r="H1763" s="52">
        <v>41390</v>
      </c>
      <c r="I1763" s="50" t="s">
        <v>61</v>
      </c>
      <c r="J1763" s="50" t="s">
        <v>6</v>
      </c>
      <c r="K1763" s="50" t="s">
        <v>39</v>
      </c>
      <c r="L1763" s="51">
        <v>951.09614474700004</v>
      </c>
      <c r="M1763" s="51">
        <v>36421.195182099997</v>
      </c>
      <c r="N1763" s="51">
        <v>0.83611893634800005</v>
      </c>
      <c r="O1763" s="51">
        <v>0.83611893634800005</v>
      </c>
    </row>
    <row r="1764" spans="1:15" x14ac:dyDescent="0.25">
      <c r="A1764" s="50">
        <v>1763</v>
      </c>
      <c r="B1764" s="51">
        <v>11734</v>
      </c>
      <c r="C1764" s="51">
        <v>11734</v>
      </c>
      <c r="D1764" s="51">
        <v>10</v>
      </c>
      <c r="E1764" s="50" t="s">
        <v>167</v>
      </c>
      <c r="F1764" s="50" t="s">
        <v>350</v>
      </c>
      <c r="G1764" s="50" t="s">
        <v>477</v>
      </c>
      <c r="H1764" s="52">
        <v>41390</v>
      </c>
      <c r="I1764" s="50" t="s">
        <v>61</v>
      </c>
      <c r="J1764" s="50" t="s">
        <v>6</v>
      </c>
      <c r="K1764" s="50" t="s">
        <v>39</v>
      </c>
      <c r="L1764" s="51">
        <v>2661.9935449499999</v>
      </c>
      <c r="M1764" s="51">
        <v>316282.67816000001</v>
      </c>
      <c r="N1764" s="51">
        <v>7.2608802409099997</v>
      </c>
      <c r="O1764" s="51">
        <v>7.2608802409099997</v>
      </c>
    </row>
    <row r="1765" spans="1:15" x14ac:dyDescent="0.25">
      <c r="A1765" s="50">
        <v>1764</v>
      </c>
      <c r="B1765" s="51">
        <v>11735</v>
      </c>
      <c r="C1765" s="51">
        <v>11735</v>
      </c>
      <c r="D1765" s="51">
        <v>22</v>
      </c>
      <c r="E1765" s="50" t="s">
        <v>167</v>
      </c>
      <c r="F1765" s="50" t="s">
        <v>350</v>
      </c>
      <c r="G1765" s="50" t="s">
        <v>477</v>
      </c>
      <c r="H1765" s="52">
        <v>41390</v>
      </c>
      <c r="I1765" s="50" t="s">
        <v>61</v>
      </c>
      <c r="J1765" s="50" t="s">
        <v>6</v>
      </c>
      <c r="K1765" s="50" t="s">
        <v>39</v>
      </c>
      <c r="L1765" s="51">
        <v>4065.1716277400001</v>
      </c>
      <c r="M1765" s="51">
        <v>942695.56695100002</v>
      </c>
      <c r="N1765" s="51">
        <v>21.6413989381</v>
      </c>
      <c r="O1765" s="51">
        <v>21.6413989381</v>
      </c>
    </row>
    <row r="1766" spans="1:15" x14ac:dyDescent="0.25">
      <c r="A1766" s="50">
        <v>1765</v>
      </c>
      <c r="B1766" s="51">
        <v>11737</v>
      </c>
      <c r="C1766" s="51">
        <v>11737</v>
      </c>
      <c r="D1766" s="51">
        <v>10</v>
      </c>
      <c r="E1766" s="50" t="s">
        <v>167</v>
      </c>
      <c r="F1766" s="50" t="s">
        <v>350</v>
      </c>
      <c r="G1766" s="50" t="s">
        <v>477</v>
      </c>
      <c r="H1766" s="52">
        <v>41390</v>
      </c>
      <c r="I1766" s="50" t="s">
        <v>61</v>
      </c>
      <c r="J1766" s="50" t="s">
        <v>6</v>
      </c>
      <c r="K1766" s="50" t="s">
        <v>39</v>
      </c>
      <c r="L1766" s="51">
        <v>1584.9576005500001</v>
      </c>
      <c r="M1766" s="51">
        <v>140757.69518800001</v>
      </c>
      <c r="N1766" s="51">
        <v>3.2313649729299998</v>
      </c>
      <c r="O1766" s="51">
        <v>3.2313649729299998</v>
      </c>
    </row>
    <row r="1767" spans="1:15" x14ac:dyDescent="0.25">
      <c r="A1767" s="50">
        <v>1766</v>
      </c>
      <c r="B1767" s="51">
        <v>11740</v>
      </c>
      <c r="C1767" s="51">
        <v>11740</v>
      </c>
      <c r="D1767" s="51">
        <v>4.24</v>
      </c>
      <c r="E1767" s="50" t="s">
        <v>167</v>
      </c>
      <c r="F1767" s="50" t="s">
        <v>350</v>
      </c>
      <c r="G1767" s="50" t="s">
        <v>478</v>
      </c>
      <c r="H1767" s="52">
        <v>41380</v>
      </c>
      <c r="I1767" s="50" t="s">
        <v>61</v>
      </c>
      <c r="J1767" s="50" t="s">
        <v>6</v>
      </c>
      <c r="K1767" s="50" t="s">
        <v>39</v>
      </c>
      <c r="L1767" s="51">
        <v>1739.5813514500001</v>
      </c>
      <c r="M1767" s="51">
        <v>172513.31013299999</v>
      </c>
      <c r="N1767" s="51">
        <v>3.9603764965199999</v>
      </c>
      <c r="O1767" s="51">
        <v>3.9603764965199999</v>
      </c>
    </row>
    <row r="1768" spans="1:15" x14ac:dyDescent="0.25">
      <c r="A1768" s="50">
        <v>1767</v>
      </c>
      <c r="B1768" s="51">
        <v>11743</v>
      </c>
      <c r="C1768" s="51">
        <v>11743</v>
      </c>
      <c r="D1768" s="51">
        <v>9.74</v>
      </c>
      <c r="E1768" s="50" t="s">
        <v>167</v>
      </c>
      <c r="F1768" s="50" t="s">
        <v>350</v>
      </c>
      <c r="G1768" s="50" t="s">
        <v>478</v>
      </c>
      <c r="H1768" s="52">
        <v>41380</v>
      </c>
      <c r="I1768" s="50" t="s">
        <v>61</v>
      </c>
      <c r="J1768" s="50" t="s">
        <v>6</v>
      </c>
      <c r="K1768" s="50" t="s">
        <v>39</v>
      </c>
      <c r="L1768" s="51">
        <v>2601.1493162400002</v>
      </c>
      <c r="M1768" s="51">
        <v>425213.99409599998</v>
      </c>
      <c r="N1768" s="51">
        <v>9.7616091588000007</v>
      </c>
      <c r="O1768" s="51">
        <v>9.74</v>
      </c>
    </row>
    <row r="1769" spans="1:15" x14ac:dyDescent="0.25">
      <c r="A1769" s="50">
        <v>1768</v>
      </c>
      <c r="B1769" s="51">
        <v>11744</v>
      </c>
      <c r="C1769" s="51">
        <v>11744</v>
      </c>
      <c r="D1769" s="51">
        <v>9.8699999999999992</v>
      </c>
      <c r="E1769" s="50" t="s">
        <v>167</v>
      </c>
      <c r="F1769" s="50" t="s">
        <v>350</v>
      </c>
      <c r="G1769" s="50" t="s">
        <v>478</v>
      </c>
      <c r="H1769" s="52">
        <v>41380</v>
      </c>
      <c r="I1769" s="50" t="s">
        <v>61</v>
      </c>
      <c r="J1769" s="50" t="s">
        <v>6</v>
      </c>
      <c r="K1769" s="50" t="s">
        <v>39</v>
      </c>
      <c r="L1769" s="51">
        <v>2627.0092891499999</v>
      </c>
      <c r="M1769" s="51">
        <v>430630.03669099999</v>
      </c>
      <c r="N1769" s="51">
        <v>9.8859448856000007</v>
      </c>
      <c r="O1769" s="51">
        <v>9.8699999999999992</v>
      </c>
    </row>
    <row r="1770" spans="1:15" x14ac:dyDescent="0.25">
      <c r="A1770" s="50">
        <v>1769</v>
      </c>
      <c r="B1770" s="51">
        <v>11745</v>
      </c>
      <c r="C1770" s="51">
        <v>11745</v>
      </c>
      <c r="D1770" s="51">
        <v>50.44</v>
      </c>
      <c r="E1770" s="50" t="s">
        <v>167</v>
      </c>
      <c r="F1770" s="50" t="s">
        <v>350</v>
      </c>
      <c r="G1770" s="50" t="s">
        <v>478</v>
      </c>
      <c r="H1770" s="52">
        <v>41380</v>
      </c>
      <c r="I1770" s="50" t="s">
        <v>61</v>
      </c>
      <c r="J1770" s="50" t="s">
        <v>6</v>
      </c>
      <c r="K1770" s="50" t="s">
        <v>39</v>
      </c>
      <c r="L1770" s="51">
        <v>9210.7183370000002</v>
      </c>
      <c r="M1770" s="51">
        <v>2178706.8073800001</v>
      </c>
      <c r="N1770" s="51">
        <v>50.016426130200003</v>
      </c>
      <c r="O1770" s="51">
        <v>50.016426130200003</v>
      </c>
    </row>
    <row r="1771" spans="1:15" x14ac:dyDescent="0.25">
      <c r="A1771" s="50">
        <v>1770</v>
      </c>
      <c r="B1771" s="51">
        <v>11746</v>
      </c>
      <c r="C1771" s="51">
        <v>11746</v>
      </c>
      <c r="D1771" s="51">
        <v>29.62</v>
      </c>
      <c r="E1771" s="50" t="s">
        <v>167</v>
      </c>
      <c r="F1771" s="50" t="s">
        <v>350</v>
      </c>
      <c r="G1771" s="50" t="s">
        <v>478</v>
      </c>
      <c r="H1771" s="52">
        <v>41380</v>
      </c>
      <c r="I1771" s="50" t="s">
        <v>61</v>
      </c>
      <c r="J1771" s="50" t="s">
        <v>6</v>
      </c>
      <c r="K1771" s="50" t="s">
        <v>39</v>
      </c>
      <c r="L1771" s="51">
        <v>3658.1873215400001</v>
      </c>
      <c r="M1771" s="51">
        <v>494782.17383699998</v>
      </c>
      <c r="N1771" s="51">
        <v>11.358681197699999</v>
      </c>
      <c r="O1771" s="51">
        <v>11.358681197699999</v>
      </c>
    </row>
    <row r="1772" spans="1:15" x14ac:dyDescent="0.25">
      <c r="A1772" s="50">
        <v>1771</v>
      </c>
      <c r="B1772" s="51">
        <v>11748</v>
      </c>
      <c r="C1772" s="51">
        <v>11748</v>
      </c>
      <c r="D1772" s="51">
        <v>16.170000000000002</v>
      </c>
      <c r="E1772" s="50" t="s">
        <v>167</v>
      </c>
      <c r="F1772" s="50" t="s">
        <v>350</v>
      </c>
      <c r="G1772" s="50" t="s">
        <v>478</v>
      </c>
      <c r="H1772" s="52">
        <v>41380</v>
      </c>
      <c r="I1772" s="50" t="s">
        <v>61</v>
      </c>
      <c r="J1772" s="50" t="s">
        <v>6</v>
      </c>
      <c r="K1772" s="50" t="s">
        <v>39</v>
      </c>
      <c r="L1772" s="51">
        <v>2281.1211148799998</v>
      </c>
      <c r="M1772" s="51">
        <v>238157.44399</v>
      </c>
      <c r="N1772" s="51">
        <v>5.4673644771100003</v>
      </c>
      <c r="O1772" s="51">
        <v>5.4673644771100003</v>
      </c>
    </row>
    <row r="1773" spans="1:15" x14ac:dyDescent="0.25">
      <c r="A1773" s="50">
        <v>1772</v>
      </c>
      <c r="B1773" s="51">
        <v>11750</v>
      </c>
      <c r="C1773" s="51">
        <v>11750</v>
      </c>
      <c r="D1773" s="51">
        <v>9.9499999999999993</v>
      </c>
      <c r="E1773" s="50" t="s">
        <v>167</v>
      </c>
      <c r="F1773" s="50" t="s">
        <v>350</v>
      </c>
      <c r="G1773" s="50" t="s">
        <v>478</v>
      </c>
      <c r="H1773" s="52">
        <v>41380</v>
      </c>
      <c r="I1773" s="50" t="s">
        <v>61</v>
      </c>
      <c r="J1773" s="50" t="s">
        <v>6</v>
      </c>
      <c r="K1773" s="50" t="s">
        <v>39</v>
      </c>
      <c r="L1773" s="51">
        <v>2565.5751484699999</v>
      </c>
      <c r="M1773" s="51">
        <v>424104.99948200001</v>
      </c>
      <c r="N1773" s="51">
        <v>9.7361500437800004</v>
      </c>
      <c r="O1773" s="51">
        <v>9.7361500437800004</v>
      </c>
    </row>
    <row r="1774" spans="1:15" x14ac:dyDescent="0.25">
      <c r="A1774" s="50">
        <v>1773</v>
      </c>
      <c r="B1774" s="51">
        <v>11806</v>
      </c>
      <c r="C1774" s="51">
        <v>11806</v>
      </c>
      <c r="D1774" s="51">
        <v>158.83000000000001</v>
      </c>
      <c r="E1774" s="50" t="s">
        <v>167</v>
      </c>
      <c r="F1774" s="50" t="s">
        <v>350</v>
      </c>
      <c r="G1774" s="50" t="s">
        <v>622</v>
      </c>
      <c r="H1774" s="52">
        <v>41391</v>
      </c>
      <c r="I1774" s="50" t="s">
        <v>61</v>
      </c>
      <c r="J1774" s="50" t="s">
        <v>6</v>
      </c>
      <c r="K1774" s="50" t="s">
        <v>39</v>
      </c>
      <c r="L1774" s="51">
        <v>15758.789446500001</v>
      </c>
      <c r="M1774" s="51">
        <v>6928476.8194199996</v>
      </c>
      <c r="N1774" s="51">
        <v>159.05657790199999</v>
      </c>
      <c r="O1774" s="51">
        <v>158.83000000000001</v>
      </c>
    </row>
    <row r="1775" spans="1:15" x14ac:dyDescent="0.25">
      <c r="A1775" s="50">
        <v>1774</v>
      </c>
      <c r="B1775" s="51">
        <v>11807</v>
      </c>
      <c r="C1775" s="51">
        <v>11807</v>
      </c>
      <c r="D1775" s="51">
        <v>173.52</v>
      </c>
      <c r="E1775" s="50" t="s">
        <v>167</v>
      </c>
      <c r="F1775" s="50" t="s">
        <v>350</v>
      </c>
      <c r="G1775" s="50" t="s">
        <v>622</v>
      </c>
      <c r="H1775" s="52">
        <v>41391</v>
      </c>
      <c r="I1775" s="50" t="s">
        <v>61</v>
      </c>
      <c r="J1775" s="50" t="s">
        <v>6</v>
      </c>
      <c r="K1775" s="50" t="s">
        <v>39</v>
      </c>
      <c r="L1775" s="51">
        <v>14449.0771728</v>
      </c>
      <c r="M1775" s="51">
        <v>7569087.2158899996</v>
      </c>
      <c r="N1775" s="51">
        <v>173.76302783099999</v>
      </c>
      <c r="O1775" s="51">
        <v>173.52</v>
      </c>
    </row>
    <row r="1776" spans="1:15" x14ac:dyDescent="0.25">
      <c r="A1776" s="50">
        <v>1775</v>
      </c>
      <c r="B1776" s="51">
        <v>11808</v>
      </c>
      <c r="C1776" s="51">
        <v>11808</v>
      </c>
      <c r="D1776" s="51">
        <v>14.29</v>
      </c>
      <c r="E1776" s="50" t="s">
        <v>167</v>
      </c>
      <c r="F1776" s="50" t="s">
        <v>350</v>
      </c>
      <c r="G1776" s="50" t="s">
        <v>622</v>
      </c>
      <c r="H1776" s="52">
        <v>41391</v>
      </c>
      <c r="I1776" s="50" t="s">
        <v>61</v>
      </c>
      <c r="J1776" s="50" t="s">
        <v>6</v>
      </c>
      <c r="K1776" s="50" t="s">
        <v>39</v>
      </c>
      <c r="L1776" s="51">
        <v>3827.7475671100001</v>
      </c>
      <c r="M1776" s="51">
        <v>623755.94321900001</v>
      </c>
      <c r="N1776" s="51">
        <v>14.319523375799999</v>
      </c>
      <c r="O1776" s="51">
        <v>14.29</v>
      </c>
    </row>
    <row r="1777" spans="1:15" x14ac:dyDescent="0.25">
      <c r="A1777" s="50">
        <v>1776</v>
      </c>
      <c r="B1777" s="51">
        <v>11809</v>
      </c>
      <c r="C1777" s="51">
        <v>11809</v>
      </c>
      <c r="D1777" s="51">
        <v>20.09</v>
      </c>
      <c r="E1777" s="50" t="s">
        <v>167</v>
      </c>
      <c r="F1777" s="50" t="s">
        <v>350</v>
      </c>
      <c r="G1777" s="50" t="s">
        <v>622</v>
      </c>
      <c r="H1777" s="52">
        <v>41391</v>
      </c>
      <c r="I1777" s="50" t="s">
        <v>61</v>
      </c>
      <c r="J1777" s="50" t="s">
        <v>6</v>
      </c>
      <c r="K1777" s="50" t="s">
        <v>39</v>
      </c>
      <c r="L1777" s="51">
        <v>3975.4290252599999</v>
      </c>
      <c r="M1777" s="51">
        <v>876538.62589100003</v>
      </c>
      <c r="N1777" s="51">
        <v>20.122638476900001</v>
      </c>
      <c r="O1777" s="51">
        <v>20.09</v>
      </c>
    </row>
    <row r="1778" spans="1:15" x14ac:dyDescent="0.25">
      <c r="A1778" s="50">
        <v>1777</v>
      </c>
      <c r="B1778" s="51">
        <v>11810</v>
      </c>
      <c r="C1778" s="51">
        <v>11810</v>
      </c>
      <c r="D1778" s="51">
        <v>155.94</v>
      </c>
      <c r="E1778" s="50" t="s">
        <v>167</v>
      </c>
      <c r="F1778" s="50" t="s">
        <v>350</v>
      </c>
      <c r="G1778" s="50" t="s">
        <v>622</v>
      </c>
      <c r="H1778" s="52">
        <v>41391</v>
      </c>
      <c r="I1778" s="50" t="s">
        <v>61</v>
      </c>
      <c r="J1778" s="50" t="s">
        <v>6</v>
      </c>
      <c r="K1778" s="50" t="s">
        <v>39</v>
      </c>
      <c r="L1778" s="51">
        <v>15675.2864967</v>
      </c>
      <c r="M1778" s="51">
        <v>6802202.1809999999</v>
      </c>
      <c r="N1778" s="51">
        <v>156.157699493</v>
      </c>
      <c r="O1778" s="51">
        <v>155.94</v>
      </c>
    </row>
    <row r="1779" spans="1:15" x14ac:dyDescent="0.25">
      <c r="A1779" s="50">
        <v>1778</v>
      </c>
      <c r="B1779" s="51">
        <v>11811</v>
      </c>
      <c r="C1779" s="51">
        <v>11811</v>
      </c>
      <c r="D1779" s="51">
        <v>36.950000000000003</v>
      </c>
      <c r="E1779" s="50" t="s">
        <v>167</v>
      </c>
      <c r="F1779" s="50" t="s">
        <v>350</v>
      </c>
      <c r="G1779" s="50" t="s">
        <v>622</v>
      </c>
      <c r="H1779" s="52">
        <v>41391</v>
      </c>
      <c r="I1779" s="50" t="s">
        <v>61</v>
      </c>
      <c r="J1779" s="50" t="s">
        <v>6</v>
      </c>
      <c r="K1779" s="50" t="s">
        <v>39</v>
      </c>
      <c r="L1779" s="51">
        <v>5088.2410454299998</v>
      </c>
      <c r="M1779" s="51">
        <v>1611892.42765</v>
      </c>
      <c r="N1779" s="51">
        <v>37.004106410399999</v>
      </c>
      <c r="O1779" s="51">
        <v>36.950000000000003</v>
      </c>
    </row>
    <row r="1780" spans="1:15" x14ac:dyDescent="0.25">
      <c r="A1780" s="50">
        <v>1779</v>
      </c>
      <c r="B1780" s="51">
        <v>11868</v>
      </c>
      <c r="C1780" s="51">
        <v>11868</v>
      </c>
      <c r="D1780" s="51">
        <v>200</v>
      </c>
      <c r="E1780" s="50" t="s">
        <v>167</v>
      </c>
      <c r="F1780" s="50" t="s">
        <v>543</v>
      </c>
      <c r="G1780" s="50" t="s">
        <v>582</v>
      </c>
      <c r="H1780" s="52">
        <v>41396</v>
      </c>
      <c r="I1780" s="50" t="s">
        <v>61</v>
      </c>
      <c r="J1780" s="50" t="s">
        <v>6</v>
      </c>
      <c r="K1780" s="50" t="s">
        <v>39</v>
      </c>
      <c r="L1780" s="51">
        <v>62039.439490600002</v>
      </c>
      <c r="M1780" s="51">
        <v>79776018.150199994</v>
      </c>
      <c r="N1780" s="51">
        <v>1831.4127009900001</v>
      </c>
      <c r="O1780" s="51">
        <v>200</v>
      </c>
    </row>
    <row r="1781" spans="1:15" x14ac:dyDescent="0.25">
      <c r="A1781" s="50">
        <v>1780</v>
      </c>
      <c r="B1781" s="51">
        <v>11933</v>
      </c>
      <c r="C1781" s="51">
        <v>11933</v>
      </c>
      <c r="D1781" s="51">
        <v>38.6</v>
      </c>
      <c r="E1781" s="50" t="s">
        <v>167</v>
      </c>
      <c r="F1781" s="50" t="s">
        <v>350</v>
      </c>
      <c r="G1781" s="50" t="s">
        <v>171</v>
      </c>
      <c r="H1781" s="52">
        <v>41415</v>
      </c>
      <c r="I1781" s="50" t="s">
        <v>61</v>
      </c>
      <c r="J1781" s="50" t="s">
        <v>6</v>
      </c>
      <c r="K1781" s="50" t="s">
        <v>39</v>
      </c>
      <c r="L1781" s="51">
        <v>5301.9254425700001</v>
      </c>
      <c r="M1781" s="51">
        <v>1756702.14564</v>
      </c>
      <c r="N1781" s="51">
        <v>40.328493399199999</v>
      </c>
      <c r="O1781" s="51">
        <v>38.6</v>
      </c>
    </row>
    <row r="1782" spans="1:15" x14ac:dyDescent="0.25">
      <c r="A1782" s="50">
        <v>1781</v>
      </c>
      <c r="B1782" s="51">
        <v>11941</v>
      </c>
      <c r="C1782" s="51">
        <v>11941</v>
      </c>
      <c r="D1782" s="51">
        <v>165.66</v>
      </c>
      <c r="E1782" s="50" t="s">
        <v>167</v>
      </c>
      <c r="F1782" s="50" t="s">
        <v>350</v>
      </c>
      <c r="G1782" s="50" t="s">
        <v>171</v>
      </c>
      <c r="H1782" s="52">
        <v>41415</v>
      </c>
      <c r="I1782" s="50" t="s">
        <v>61</v>
      </c>
      <c r="J1782" s="50" t="s">
        <v>6</v>
      </c>
      <c r="K1782" s="50" t="s">
        <v>39</v>
      </c>
      <c r="L1782" s="51">
        <v>19393.377237199998</v>
      </c>
      <c r="M1782" s="51">
        <v>8292268.6365400003</v>
      </c>
      <c r="N1782" s="51">
        <v>190.36505522799999</v>
      </c>
      <c r="O1782" s="51">
        <v>165.66</v>
      </c>
    </row>
    <row r="1783" spans="1:15" x14ac:dyDescent="0.25">
      <c r="A1783" s="50">
        <v>1782</v>
      </c>
      <c r="B1783" s="51">
        <v>11942</v>
      </c>
      <c r="C1783" s="51">
        <v>11942</v>
      </c>
      <c r="D1783" s="51">
        <v>15.7</v>
      </c>
      <c r="E1783" s="50" t="s">
        <v>167</v>
      </c>
      <c r="F1783" s="50" t="s">
        <v>350</v>
      </c>
      <c r="G1783" s="50" t="s">
        <v>171</v>
      </c>
      <c r="H1783" s="52">
        <v>41415</v>
      </c>
      <c r="I1783" s="50" t="s">
        <v>61</v>
      </c>
      <c r="J1783" s="50" t="s">
        <v>6</v>
      </c>
      <c r="K1783" s="50" t="s">
        <v>39</v>
      </c>
      <c r="L1783" s="51">
        <v>5388.2604573299996</v>
      </c>
      <c r="M1783" s="51">
        <v>869386.68177300005</v>
      </c>
      <c r="N1783" s="51">
        <v>19.958451775299999</v>
      </c>
      <c r="O1783" s="51">
        <v>15.7</v>
      </c>
    </row>
    <row r="1784" spans="1:15" x14ac:dyDescent="0.25">
      <c r="A1784" s="50">
        <v>1783</v>
      </c>
      <c r="B1784" s="51">
        <v>11945</v>
      </c>
      <c r="C1784" s="51">
        <v>11945</v>
      </c>
      <c r="D1784" s="51">
        <v>37.369999999999997</v>
      </c>
      <c r="E1784" s="50" t="s">
        <v>167</v>
      </c>
      <c r="F1784" s="50" t="s">
        <v>350</v>
      </c>
      <c r="G1784" s="50" t="s">
        <v>171</v>
      </c>
      <c r="H1784" s="52">
        <v>41415</v>
      </c>
      <c r="I1784" s="50" t="s">
        <v>61</v>
      </c>
      <c r="J1784" s="50" t="s">
        <v>6</v>
      </c>
      <c r="K1784" s="50" t="s">
        <v>39</v>
      </c>
      <c r="L1784" s="51">
        <v>3841.8457119099999</v>
      </c>
      <c r="M1784" s="51">
        <v>412867.00623200001</v>
      </c>
      <c r="N1784" s="51">
        <v>9.4781601860499993</v>
      </c>
      <c r="O1784" s="51">
        <v>9.4781601860499993</v>
      </c>
    </row>
    <row r="1785" spans="1:15" x14ac:dyDescent="0.25">
      <c r="A1785" s="50">
        <v>1784</v>
      </c>
      <c r="B1785" s="51">
        <v>11948</v>
      </c>
      <c r="C1785" s="51">
        <v>11948</v>
      </c>
      <c r="D1785" s="51">
        <v>557</v>
      </c>
      <c r="E1785" s="50" t="s">
        <v>167</v>
      </c>
      <c r="F1785" s="50" t="s">
        <v>350</v>
      </c>
      <c r="G1785" s="50" t="s">
        <v>171</v>
      </c>
      <c r="H1785" s="52">
        <v>41415</v>
      </c>
      <c r="I1785" s="50" t="s">
        <v>61</v>
      </c>
      <c r="J1785" s="50" t="s">
        <v>6</v>
      </c>
      <c r="K1785" s="50" t="s">
        <v>39</v>
      </c>
      <c r="L1785" s="51">
        <v>36112.532979800002</v>
      </c>
      <c r="M1785" s="51">
        <v>37314676.226999998</v>
      </c>
      <c r="N1785" s="51">
        <v>856.63052080299997</v>
      </c>
      <c r="O1785" s="51">
        <v>557</v>
      </c>
    </row>
    <row r="1786" spans="1:15" x14ac:dyDescent="0.25">
      <c r="A1786" s="50">
        <v>1785</v>
      </c>
      <c r="B1786" s="51">
        <v>11960</v>
      </c>
      <c r="C1786" s="51">
        <v>11960</v>
      </c>
      <c r="D1786" s="51">
        <v>9.93</v>
      </c>
      <c r="E1786" s="50" t="s">
        <v>167</v>
      </c>
      <c r="F1786" s="50" t="s">
        <v>350</v>
      </c>
      <c r="G1786" s="50" t="s">
        <v>171</v>
      </c>
      <c r="H1786" s="52">
        <v>41435</v>
      </c>
      <c r="I1786" s="50" t="s">
        <v>61</v>
      </c>
      <c r="J1786" s="50" t="s">
        <v>6</v>
      </c>
      <c r="K1786" s="50" t="s">
        <v>39</v>
      </c>
      <c r="L1786" s="51">
        <v>2488.2188669100001</v>
      </c>
      <c r="M1786" s="51">
        <v>391910.54168000002</v>
      </c>
      <c r="N1786" s="51">
        <v>8.9970640341399992</v>
      </c>
      <c r="O1786" s="51">
        <v>8.9970640341399992</v>
      </c>
    </row>
    <row r="1787" spans="1:15" x14ac:dyDescent="0.25">
      <c r="A1787" s="50">
        <v>1786</v>
      </c>
      <c r="B1787" s="51">
        <v>11964</v>
      </c>
      <c r="C1787" s="51">
        <v>11964</v>
      </c>
      <c r="D1787" s="51">
        <v>19.940000000000001</v>
      </c>
      <c r="E1787" s="50" t="s">
        <v>167</v>
      </c>
      <c r="F1787" s="50" t="s">
        <v>350</v>
      </c>
      <c r="G1787" s="50" t="s">
        <v>171</v>
      </c>
      <c r="H1787" s="52">
        <v>41435</v>
      </c>
      <c r="I1787" s="50" t="s">
        <v>61</v>
      </c>
      <c r="J1787" s="50" t="s">
        <v>6</v>
      </c>
      <c r="K1787" s="50" t="s">
        <v>39</v>
      </c>
      <c r="L1787" s="51">
        <v>3884.6954729399999</v>
      </c>
      <c r="M1787" s="51">
        <v>803162.73925400001</v>
      </c>
      <c r="N1787" s="51">
        <v>18.438153166100001</v>
      </c>
      <c r="O1787" s="51">
        <v>18.438153166100001</v>
      </c>
    </row>
    <row r="1788" spans="1:15" x14ac:dyDescent="0.25">
      <c r="A1788" s="50">
        <v>1787</v>
      </c>
      <c r="B1788" s="51">
        <v>11984</v>
      </c>
      <c r="C1788" s="51">
        <v>11984</v>
      </c>
      <c r="D1788" s="51">
        <v>134</v>
      </c>
      <c r="E1788" s="50" t="s">
        <v>167</v>
      </c>
      <c r="F1788" s="50" t="s">
        <v>350</v>
      </c>
      <c r="G1788" s="50" t="s">
        <v>484</v>
      </c>
      <c r="H1788" s="52">
        <v>41429</v>
      </c>
      <c r="I1788" s="50" t="s">
        <v>61</v>
      </c>
      <c r="J1788" s="50" t="s">
        <v>6</v>
      </c>
      <c r="K1788" s="50" t="s">
        <v>39</v>
      </c>
      <c r="L1788" s="51">
        <v>2000.95464053</v>
      </c>
      <c r="M1788" s="51">
        <v>130060.158994</v>
      </c>
      <c r="N1788" s="51">
        <v>2.9857823516100002</v>
      </c>
      <c r="O1788" s="51">
        <v>2.9857823516100002</v>
      </c>
    </row>
    <row r="1789" spans="1:15" x14ac:dyDescent="0.25">
      <c r="A1789" s="50">
        <v>1788</v>
      </c>
      <c r="B1789" s="51">
        <v>11985</v>
      </c>
      <c r="C1789" s="51">
        <v>11985</v>
      </c>
      <c r="D1789" s="51">
        <v>179</v>
      </c>
      <c r="E1789" s="50" t="s">
        <v>167</v>
      </c>
      <c r="F1789" s="50" t="s">
        <v>350</v>
      </c>
      <c r="G1789" s="50" t="s">
        <v>484</v>
      </c>
      <c r="H1789" s="52">
        <v>41429</v>
      </c>
      <c r="I1789" s="50" t="s">
        <v>61</v>
      </c>
      <c r="J1789" s="50" t="s">
        <v>6</v>
      </c>
      <c r="K1789" s="50" t="s">
        <v>39</v>
      </c>
      <c r="L1789" s="51">
        <v>11246.0747481</v>
      </c>
      <c r="M1789" s="51">
        <v>2325944.31855</v>
      </c>
      <c r="N1789" s="51">
        <v>53.396547804299999</v>
      </c>
      <c r="O1789" s="51">
        <v>53.396547804299999</v>
      </c>
    </row>
    <row r="1790" spans="1:15" x14ac:dyDescent="0.25">
      <c r="A1790" s="50">
        <v>1789</v>
      </c>
      <c r="B1790" s="51">
        <v>11987</v>
      </c>
      <c r="C1790" s="51">
        <v>11987</v>
      </c>
      <c r="D1790" s="51">
        <v>20</v>
      </c>
      <c r="E1790" s="50" t="s">
        <v>167</v>
      </c>
      <c r="F1790" s="50" t="s">
        <v>350</v>
      </c>
      <c r="G1790" s="50" t="s">
        <v>484</v>
      </c>
      <c r="H1790" s="52">
        <v>41429</v>
      </c>
      <c r="I1790" s="50" t="s">
        <v>61</v>
      </c>
      <c r="J1790" s="50" t="s">
        <v>6</v>
      </c>
      <c r="K1790" s="50" t="s">
        <v>39</v>
      </c>
      <c r="L1790" s="51">
        <v>3839.9917208299998</v>
      </c>
      <c r="M1790" s="51">
        <v>817070.30052299995</v>
      </c>
      <c r="N1790" s="51">
        <v>18.7574281178</v>
      </c>
      <c r="O1790" s="51">
        <v>18.7574281178</v>
      </c>
    </row>
    <row r="1791" spans="1:15" x14ac:dyDescent="0.25">
      <c r="A1791" s="50">
        <v>1790</v>
      </c>
      <c r="B1791" s="51">
        <v>11989</v>
      </c>
      <c r="C1791" s="51">
        <v>11989</v>
      </c>
      <c r="D1791" s="51">
        <v>10</v>
      </c>
      <c r="E1791" s="50" t="s">
        <v>167</v>
      </c>
      <c r="F1791" s="50" t="s">
        <v>350</v>
      </c>
      <c r="G1791" s="50" t="s">
        <v>484</v>
      </c>
      <c r="H1791" s="52">
        <v>41429</v>
      </c>
      <c r="I1791" s="50" t="s">
        <v>61</v>
      </c>
      <c r="J1791" s="50" t="s">
        <v>6</v>
      </c>
      <c r="K1791" s="50" t="s">
        <v>39</v>
      </c>
      <c r="L1791" s="51">
        <v>1287.0660522999999</v>
      </c>
      <c r="M1791" s="51">
        <v>105413.08503</v>
      </c>
      <c r="N1791" s="51">
        <v>2.4199611268000001</v>
      </c>
      <c r="O1791" s="51">
        <v>2.4199611268000001</v>
      </c>
    </row>
    <row r="1792" spans="1:15" x14ac:dyDescent="0.25">
      <c r="A1792" s="50">
        <v>1791</v>
      </c>
      <c r="B1792" s="51">
        <v>11990</v>
      </c>
      <c r="C1792" s="51">
        <v>11990</v>
      </c>
      <c r="D1792" s="51">
        <v>75</v>
      </c>
      <c r="E1792" s="50" t="s">
        <v>167</v>
      </c>
      <c r="F1792" s="50" t="s">
        <v>350</v>
      </c>
      <c r="G1792" s="50" t="s">
        <v>484</v>
      </c>
      <c r="H1792" s="52">
        <v>41429</v>
      </c>
      <c r="I1792" s="50" t="s">
        <v>61</v>
      </c>
      <c r="J1792" s="50" t="s">
        <v>6</v>
      </c>
      <c r="K1792" s="50" t="s">
        <v>39</v>
      </c>
      <c r="L1792" s="51">
        <v>13246.647174899999</v>
      </c>
      <c r="M1792" s="51">
        <v>4411097.4499000004</v>
      </c>
      <c r="N1792" s="51">
        <v>101.26526846500001</v>
      </c>
      <c r="O1792" s="51">
        <v>75</v>
      </c>
    </row>
    <row r="1793" spans="1:15" x14ac:dyDescent="0.25">
      <c r="A1793" s="50">
        <v>1792</v>
      </c>
      <c r="B1793" s="51">
        <v>11993</v>
      </c>
      <c r="C1793" s="51">
        <v>11993</v>
      </c>
      <c r="D1793" s="51">
        <v>10</v>
      </c>
      <c r="E1793" s="50" t="s">
        <v>167</v>
      </c>
      <c r="F1793" s="50" t="s">
        <v>350</v>
      </c>
      <c r="G1793" s="50" t="s">
        <v>484</v>
      </c>
      <c r="H1793" s="52">
        <v>41429</v>
      </c>
      <c r="I1793" s="50" t="s">
        <v>61</v>
      </c>
      <c r="J1793" s="50" t="s">
        <v>6</v>
      </c>
      <c r="K1793" s="50" t="s">
        <v>39</v>
      </c>
      <c r="L1793" s="51">
        <v>1922.4043153299999</v>
      </c>
      <c r="M1793" s="51">
        <v>199449.898254</v>
      </c>
      <c r="N1793" s="51">
        <v>4.5787579443500004</v>
      </c>
      <c r="O1793" s="51">
        <v>4.5787579443500004</v>
      </c>
    </row>
    <row r="1794" spans="1:15" x14ac:dyDescent="0.25">
      <c r="A1794" s="50">
        <v>1793</v>
      </c>
      <c r="B1794" s="51">
        <v>11994</v>
      </c>
      <c r="C1794" s="51">
        <v>11994</v>
      </c>
      <c r="D1794" s="51">
        <v>10</v>
      </c>
      <c r="E1794" s="50" t="s">
        <v>167</v>
      </c>
      <c r="F1794" s="50" t="s">
        <v>350</v>
      </c>
      <c r="G1794" s="50" t="s">
        <v>484</v>
      </c>
      <c r="H1794" s="52">
        <v>41429</v>
      </c>
      <c r="I1794" s="50" t="s">
        <v>61</v>
      </c>
      <c r="J1794" s="50" t="s">
        <v>6</v>
      </c>
      <c r="K1794" s="50" t="s">
        <v>39</v>
      </c>
      <c r="L1794" s="51">
        <v>2653.1765218700002</v>
      </c>
      <c r="M1794" s="51">
        <v>438778.22347600001</v>
      </c>
      <c r="N1794" s="51">
        <v>10.073002263399999</v>
      </c>
      <c r="O1794" s="51">
        <v>10</v>
      </c>
    </row>
    <row r="1795" spans="1:15" x14ac:dyDescent="0.25">
      <c r="A1795" s="50">
        <v>1794</v>
      </c>
      <c r="B1795" s="51">
        <v>11998</v>
      </c>
      <c r="C1795" s="51">
        <v>11998</v>
      </c>
      <c r="D1795" s="51">
        <v>159</v>
      </c>
      <c r="E1795" s="50" t="s">
        <v>167</v>
      </c>
      <c r="F1795" s="50" t="s">
        <v>350</v>
      </c>
      <c r="G1795" s="50" t="s">
        <v>484</v>
      </c>
      <c r="H1795" s="52">
        <v>41429</v>
      </c>
      <c r="I1795" s="50" t="s">
        <v>61</v>
      </c>
      <c r="J1795" s="50" t="s">
        <v>6</v>
      </c>
      <c r="K1795" s="50" t="s">
        <v>39</v>
      </c>
      <c r="L1795" s="51">
        <v>10534.755373</v>
      </c>
      <c r="M1795" s="51">
        <v>6941620.0476200003</v>
      </c>
      <c r="N1795" s="51">
        <v>159.35830611099999</v>
      </c>
      <c r="O1795" s="51">
        <v>159</v>
      </c>
    </row>
    <row r="1796" spans="1:15" x14ac:dyDescent="0.25">
      <c r="A1796" s="50">
        <v>1795</v>
      </c>
      <c r="B1796" s="51">
        <v>11999</v>
      </c>
      <c r="C1796" s="51">
        <v>11999</v>
      </c>
      <c r="D1796" s="51">
        <v>10</v>
      </c>
      <c r="E1796" s="50" t="s">
        <v>167</v>
      </c>
      <c r="F1796" s="50" t="s">
        <v>350</v>
      </c>
      <c r="G1796" s="50" t="s">
        <v>484</v>
      </c>
      <c r="H1796" s="52">
        <v>41429</v>
      </c>
      <c r="I1796" s="50" t="s">
        <v>61</v>
      </c>
      <c r="J1796" s="50" t="s">
        <v>6</v>
      </c>
      <c r="K1796" s="50" t="s">
        <v>39</v>
      </c>
      <c r="L1796" s="51">
        <v>2595.20792953</v>
      </c>
      <c r="M1796" s="51">
        <v>420516.483504</v>
      </c>
      <c r="N1796" s="51">
        <v>9.6537687230299998</v>
      </c>
      <c r="O1796" s="51">
        <v>9.6537687230299998</v>
      </c>
    </row>
    <row r="1797" spans="1:15" x14ac:dyDescent="0.25">
      <c r="A1797" s="50">
        <v>1796</v>
      </c>
      <c r="B1797" s="51">
        <v>12000</v>
      </c>
      <c r="C1797" s="51">
        <v>12000</v>
      </c>
      <c r="D1797" s="51">
        <v>10</v>
      </c>
      <c r="E1797" s="50" t="s">
        <v>167</v>
      </c>
      <c r="F1797" s="50" t="s">
        <v>350</v>
      </c>
      <c r="G1797" s="50" t="s">
        <v>484</v>
      </c>
      <c r="H1797" s="52">
        <v>41429</v>
      </c>
      <c r="I1797" s="50" t="s">
        <v>61</v>
      </c>
      <c r="J1797" s="50" t="s">
        <v>6</v>
      </c>
      <c r="K1797" s="50" t="s">
        <v>39</v>
      </c>
      <c r="L1797" s="51">
        <v>3548.24367201</v>
      </c>
      <c r="M1797" s="51">
        <v>452329.29584899999</v>
      </c>
      <c r="N1797" s="51">
        <v>10.3840933235</v>
      </c>
      <c r="O1797" s="51">
        <v>10</v>
      </c>
    </row>
    <row r="1798" spans="1:15" x14ac:dyDescent="0.25">
      <c r="A1798" s="50">
        <v>1797</v>
      </c>
      <c r="B1798" s="51">
        <v>12001</v>
      </c>
      <c r="C1798" s="51">
        <v>12001</v>
      </c>
      <c r="D1798" s="51">
        <v>30</v>
      </c>
      <c r="E1798" s="50" t="s">
        <v>167</v>
      </c>
      <c r="F1798" s="50" t="s">
        <v>350</v>
      </c>
      <c r="G1798" s="50" t="s">
        <v>484</v>
      </c>
      <c r="H1798" s="52">
        <v>41429</v>
      </c>
      <c r="I1798" s="50" t="s">
        <v>61</v>
      </c>
      <c r="J1798" s="50" t="s">
        <v>6</v>
      </c>
      <c r="K1798" s="50" t="s">
        <v>39</v>
      </c>
      <c r="L1798" s="51">
        <v>6026.70016932</v>
      </c>
      <c r="M1798" s="51">
        <v>599700.16810999997</v>
      </c>
      <c r="N1798" s="51">
        <v>13.767276559200001</v>
      </c>
      <c r="O1798" s="51">
        <v>13.767276559200001</v>
      </c>
    </row>
    <row r="1799" spans="1:15" x14ac:dyDescent="0.25">
      <c r="A1799" s="50">
        <v>1798</v>
      </c>
      <c r="B1799" s="51">
        <v>12002</v>
      </c>
      <c r="C1799" s="51">
        <v>12002</v>
      </c>
      <c r="D1799" s="51">
        <v>30</v>
      </c>
      <c r="E1799" s="50" t="s">
        <v>167</v>
      </c>
      <c r="F1799" s="50" t="s">
        <v>350</v>
      </c>
      <c r="G1799" s="50" t="s">
        <v>484</v>
      </c>
      <c r="H1799" s="52">
        <v>41429</v>
      </c>
      <c r="I1799" s="50" t="s">
        <v>61</v>
      </c>
      <c r="J1799" s="50" t="s">
        <v>6</v>
      </c>
      <c r="K1799" s="50" t="s">
        <v>39</v>
      </c>
      <c r="L1799" s="51">
        <v>8106.7024520100003</v>
      </c>
      <c r="M1799" s="51">
        <v>1402715.22116</v>
      </c>
      <c r="N1799" s="51">
        <v>32.202039302899998</v>
      </c>
      <c r="O1799" s="51">
        <v>30</v>
      </c>
    </row>
    <row r="1800" spans="1:15" x14ac:dyDescent="0.25">
      <c r="A1800" s="50">
        <v>1799</v>
      </c>
      <c r="B1800" s="51">
        <v>12003</v>
      </c>
      <c r="C1800" s="51">
        <v>12003</v>
      </c>
      <c r="D1800" s="51">
        <v>80</v>
      </c>
      <c r="E1800" s="50" t="s">
        <v>167</v>
      </c>
      <c r="F1800" s="50" t="s">
        <v>350</v>
      </c>
      <c r="G1800" s="50" t="s">
        <v>484</v>
      </c>
      <c r="H1800" s="52">
        <v>41429</v>
      </c>
      <c r="I1800" s="50" t="s">
        <v>61</v>
      </c>
      <c r="J1800" s="50" t="s">
        <v>6</v>
      </c>
      <c r="K1800" s="50" t="s">
        <v>39</v>
      </c>
      <c r="L1800" s="51">
        <v>7920.7380419800002</v>
      </c>
      <c r="M1800" s="51">
        <v>3426681.2597099999</v>
      </c>
      <c r="N1800" s="51">
        <v>78.666091976000004</v>
      </c>
      <c r="O1800" s="51">
        <v>78.666091976000004</v>
      </c>
    </row>
    <row r="1801" spans="1:15" x14ac:dyDescent="0.25">
      <c r="A1801" s="50">
        <v>1800</v>
      </c>
      <c r="B1801" s="51">
        <v>12005</v>
      </c>
      <c r="C1801" s="51">
        <v>12005</v>
      </c>
      <c r="D1801" s="51">
        <v>65.069999999999993</v>
      </c>
      <c r="E1801" s="50" t="s">
        <v>167</v>
      </c>
      <c r="F1801" s="50" t="s">
        <v>350</v>
      </c>
      <c r="G1801" s="50" t="s">
        <v>485</v>
      </c>
      <c r="H1801" s="52">
        <v>41436</v>
      </c>
      <c r="I1801" s="50" t="s">
        <v>61</v>
      </c>
      <c r="J1801" s="50" t="s">
        <v>6</v>
      </c>
      <c r="K1801" s="50" t="s">
        <v>39</v>
      </c>
      <c r="L1801" s="51">
        <v>8069.2908582</v>
      </c>
      <c r="M1801" s="51">
        <v>2838960.3552399999</v>
      </c>
      <c r="N1801" s="51">
        <v>65.173822569199999</v>
      </c>
      <c r="O1801" s="51">
        <v>65.069999999999993</v>
      </c>
    </row>
    <row r="1802" spans="1:15" x14ac:dyDescent="0.25">
      <c r="A1802" s="50">
        <v>1801</v>
      </c>
      <c r="B1802" s="51">
        <v>12007</v>
      </c>
      <c r="C1802" s="51">
        <v>12007</v>
      </c>
      <c r="D1802" s="51">
        <v>9.23</v>
      </c>
      <c r="E1802" s="50" t="s">
        <v>167</v>
      </c>
      <c r="F1802" s="50" t="s">
        <v>350</v>
      </c>
      <c r="G1802" s="50" t="s">
        <v>485</v>
      </c>
      <c r="H1802" s="52">
        <v>41436</v>
      </c>
      <c r="I1802" s="50" t="s">
        <v>61</v>
      </c>
      <c r="J1802" s="50" t="s">
        <v>6</v>
      </c>
      <c r="K1802" s="50" t="s">
        <v>39</v>
      </c>
      <c r="L1802" s="51">
        <v>3982.8877735699998</v>
      </c>
      <c r="M1802" s="51">
        <v>403011.47787499998</v>
      </c>
      <c r="N1802" s="51">
        <v>9.2519074822099991</v>
      </c>
      <c r="O1802" s="51">
        <v>9.23</v>
      </c>
    </row>
    <row r="1803" spans="1:15" x14ac:dyDescent="0.25">
      <c r="A1803" s="50">
        <v>1802</v>
      </c>
      <c r="B1803" s="51">
        <v>12008</v>
      </c>
      <c r="C1803" s="51">
        <v>12008</v>
      </c>
      <c r="D1803" s="51">
        <v>9.64</v>
      </c>
      <c r="E1803" s="50" t="s">
        <v>167</v>
      </c>
      <c r="F1803" s="50" t="s">
        <v>350</v>
      </c>
      <c r="G1803" s="50" t="s">
        <v>485</v>
      </c>
      <c r="H1803" s="52">
        <v>41436</v>
      </c>
      <c r="I1803" s="50" t="s">
        <v>61</v>
      </c>
      <c r="J1803" s="50" t="s">
        <v>6</v>
      </c>
      <c r="K1803" s="50" t="s">
        <v>39</v>
      </c>
      <c r="L1803" s="51">
        <v>2520.9195576000002</v>
      </c>
      <c r="M1803" s="51">
        <v>413136.296538</v>
      </c>
      <c r="N1803" s="51">
        <v>9.4843422655800005</v>
      </c>
      <c r="O1803" s="51">
        <v>9.4843422655800005</v>
      </c>
    </row>
    <row r="1804" spans="1:15" x14ac:dyDescent="0.25">
      <c r="A1804" s="50">
        <v>1803</v>
      </c>
      <c r="B1804" s="51">
        <v>12009</v>
      </c>
      <c r="C1804" s="51">
        <v>12009</v>
      </c>
      <c r="D1804" s="51">
        <v>19.97</v>
      </c>
      <c r="E1804" s="50" t="s">
        <v>167</v>
      </c>
      <c r="F1804" s="50" t="s">
        <v>350</v>
      </c>
      <c r="G1804" s="50" t="s">
        <v>485</v>
      </c>
      <c r="H1804" s="52">
        <v>41436</v>
      </c>
      <c r="I1804" s="50" t="s">
        <v>61</v>
      </c>
      <c r="J1804" s="50" t="s">
        <v>6</v>
      </c>
      <c r="K1804" s="50" t="s">
        <v>39</v>
      </c>
      <c r="L1804" s="51">
        <v>3948.9884650600002</v>
      </c>
      <c r="M1804" s="51">
        <v>871291.91179899999</v>
      </c>
      <c r="N1804" s="51">
        <v>20.002190013300002</v>
      </c>
      <c r="O1804" s="51">
        <v>19.97</v>
      </c>
    </row>
    <row r="1805" spans="1:15" x14ac:dyDescent="0.25">
      <c r="A1805" s="50">
        <v>1804</v>
      </c>
      <c r="B1805" s="51">
        <v>12012</v>
      </c>
      <c r="C1805" s="51">
        <v>12012</v>
      </c>
      <c r="D1805" s="51">
        <v>19.920000000000002</v>
      </c>
      <c r="E1805" s="50" t="s">
        <v>167</v>
      </c>
      <c r="F1805" s="50" t="s">
        <v>350</v>
      </c>
      <c r="G1805" s="50" t="s">
        <v>485</v>
      </c>
      <c r="H1805" s="52">
        <v>41436</v>
      </c>
      <c r="I1805" s="50" t="s">
        <v>61</v>
      </c>
      <c r="J1805" s="50" t="s">
        <v>6</v>
      </c>
      <c r="K1805" s="50" t="s">
        <v>39</v>
      </c>
      <c r="L1805" s="51">
        <v>3947.0316048999998</v>
      </c>
      <c r="M1805" s="51">
        <v>869291.91608</v>
      </c>
      <c r="N1805" s="51">
        <v>19.956276245600002</v>
      </c>
      <c r="O1805" s="51">
        <v>19.920000000000002</v>
      </c>
    </row>
    <row r="1806" spans="1:15" x14ac:dyDescent="0.25">
      <c r="A1806" s="50">
        <v>1805</v>
      </c>
      <c r="B1806" s="51">
        <v>12013</v>
      </c>
      <c r="C1806" s="51">
        <v>12013</v>
      </c>
      <c r="D1806" s="51">
        <v>30.19</v>
      </c>
      <c r="E1806" s="50" t="s">
        <v>167</v>
      </c>
      <c r="F1806" s="50" t="s">
        <v>350</v>
      </c>
      <c r="G1806" s="50" t="s">
        <v>485</v>
      </c>
      <c r="H1806" s="52">
        <v>41436</v>
      </c>
      <c r="I1806" s="50" t="s">
        <v>61</v>
      </c>
      <c r="J1806" s="50" t="s">
        <v>6</v>
      </c>
      <c r="K1806" s="50" t="s">
        <v>39</v>
      </c>
      <c r="L1806" s="51">
        <v>5280.6464927500001</v>
      </c>
      <c r="M1806" s="51">
        <v>1317125.0985699999</v>
      </c>
      <c r="N1806" s="51">
        <v>30.2371525961</v>
      </c>
      <c r="O1806" s="51">
        <v>30.19</v>
      </c>
    </row>
    <row r="1807" spans="1:15" x14ac:dyDescent="0.25">
      <c r="A1807" s="50">
        <v>1806</v>
      </c>
      <c r="B1807" s="51">
        <v>12014</v>
      </c>
      <c r="C1807" s="51">
        <v>12014</v>
      </c>
      <c r="D1807" s="51">
        <v>70.72</v>
      </c>
      <c r="E1807" s="50" t="s">
        <v>167</v>
      </c>
      <c r="F1807" s="50" t="s">
        <v>350</v>
      </c>
      <c r="G1807" s="50" t="s">
        <v>485</v>
      </c>
      <c r="H1807" s="52">
        <v>41436</v>
      </c>
      <c r="I1807" s="50" t="s">
        <v>61</v>
      </c>
      <c r="J1807" s="50" t="s">
        <v>6</v>
      </c>
      <c r="K1807" s="50" t="s">
        <v>39</v>
      </c>
      <c r="L1807" s="51">
        <v>13027.7623236</v>
      </c>
      <c r="M1807" s="51">
        <v>3085523.6507000001</v>
      </c>
      <c r="N1807" s="51">
        <v>70.834159615100006</v>
      </c>
      <c r="O1807" s="51">
        <v>70.72</v>
      </c>
    </row>
    <row r="1808" spans="1:15" x14ac:dyDescent="0.25">
      <c r="A1808" s="50">
        <v>1807</v>
      </c>
      <c r="B1808" s="51">
        <v>12019</v>
      </c>
      <c r="C1808" s="51">
        <v>12019</v>
      </c>
      <c r="D1808" s="51">
        <v>29.43</v>
      </c>
      <c r="E1808" s="50" t="s">
        <v>167</v>
      </c>
      <c r="F1808" s="50" t="s">
        <v>350</v>
      </c>
      <c r="G1808" s="50" t="s">
        <v>485</v>
      </c>
      <c r="H1808" s="52">
        <v>41436</v>
      </c>
      <c r="I1808" s="50" t="s">
        <v>61</v>
      </c>
      <c r="J1808" s="50" t="s">
        <v>6</v>
      </c>
      <c r="K1808" s="50" t="s">
        <v>39</v>
      </c>
      <c r="L1808" s="51">
        <v>3640.9094963799998</v>
      </c>
      <c r="M1808" s="51">
        <v>577792.60234600003</v>
      </c>
      <c r="N1808" s="51">
        <v>13.2643460405</v>
      </c>
      <c r="O1808" s="51">
        <v>13.2643460405</v>
      </c>
    </row>
    <row r="1809" spans="1:15" x14ac:dyDescent="0.25">
      <c r="A1809" s="50">
        <v>1808</v>
      </c>
      <c r="B1809" s="51">
        <v>12020</v>
      </c>
      <c r="C1809" s="51">
        <v>12020</v>
      </c>
      <c r="D1809" s="51">
        <v>8.9600000000000009</v>
      </c>
      <c r="E1809" s="50" t="s">
        <v>167</v>
      </c>
      <c r="F1809" s="50" t="s">
        <v>350</v>
      </c>
      <c r="G1809" s="50" t="s">
        <v>485</v>
      </c>
      <c r="H1809" s="52">
        <v>41436</v>
      </c>
      <c r="I1809" s="50" t="s">
        <v>61</v>
      </c>
      <c r="J1809" s="50" t="s">
        <v>6</v>
      </c>
      <c r="K1809" s="50" t="s">
        <v>39</v>
      </c>
      <c r="L1809" s="51">
        <v>2509.9474039400002</v>
      </c>
      <c r="M1809" s="51">
        <v>391098.605079</v>
      </c>
      <c r="N1809" s="51">
        <v>8.9784244600100003</v>
      </c>
      <c r="O1809" s="51">
        <v>8.9600000000000009</v>
      </c>
    </row>
    <row r="1810" spans="1:15" x14ac:dyDescent="0.25">
      <c r="A1810" s="50">
        <v>1809</v>
      </c>
      <c r="B1810" s="51">
        <v>12022</v>
      </c>
      <c r="C1810" s="51">
        <v>12022</v>
      </c>
      <c r="D1810" s="51">
        <v>114.61</v>
      </c>
      <c r="E1810" s="50" t="s">
        <v>167</v>
      </c>
      <c r="F1810" s="50" t="s">
        <v>350</v>
      </c>
      <c r="G1810" s="50" t="s">
        <v>485</v>
      </c>
      <c r="H1810" s="52">
        <v>41436</v>
      </c>
      <c r="I1810" s="50" t="s">
        <v>61</v>
      </c>
      <c r="J1810" s="50" t="s">
        <v>6</v>
      </c>
      <c r="K1810" s="50" t="s">
        <v>39</v>
      </c>
      <c r="L1810" s="51">
        <v>9159.9433491</v>
      </c>
      <c r="M1810" s="51">
        <v>5001015.8289900003</v>
      </c>
      <c r="N1810" s="51">
        <v>114.807985149</v>
      </c>
      <c r="O1810" s="51">
        <v>114.61</v>
      </c>
    </row>
    <row r="1811" spans="1:15" x14ac:dyDescent="0.25">
      <c r="A1811" s="50">
        <v>1810</v>
      </c>
      <c r="B1811" s="51">
        <v>12023</v>
      </c>
      <c r="C1811" s="51">
        <v>12023</v>
      </c>
      <c r="D1811" s="51">
        <v>20.04</v>
      </c>
      <c r="E1811" s="50" t="s">
        <v>167</v>
      </c>
      <c r="F1811" s="50" t="s">
        <v>350</v>
      </c>
      <c r="G1811" s="50" t="s">
        <v>485</v>
      </c>
      <c r="H1811" s="52">
        <v>41436</v>
      </c>
      <c r="I1811" s="50" t="s">
        <v>61</v>
      </c>
      <c r="J1811" s="50" t="s">
        <v>6</v>
      </c>
      <c r="K1811" s="50" t="s">
        <v>39</v>
      </c>
      <c r="L1811" s="51">
        <v>3965.2387292899998</v>
      </c>
      <c r="M1811" s="51">
        <v>874355.14046699996</v>
      </c>
      <c r="N1811" s="51">
        <v>20.0725123484</v>
      </c>
      <c r="O1811" s="51">
        <v>20.04</v>
      </c>
    </row>
    <row r="1812" spans="1:15" x14ac:dyDescent="0.25">
      <c r="A1812" s="50">
        <v>1811</v>
      </c>
      <c r="B1812" s="51">
        <v>12024</v>
      </c>
      <c r="C1812" s="51">
        <v>12024</v>
      </c>
      <c r="D1812" s="51">
        <v>9.0399999999999991</v>
      </c>
      <c r="E1812" s="50" t="s">
        <v>167</v>
      </c>
      <c r="F1812" s="50" t="s">
        <v>350</v>
      </c>
      <c r="G1812" s="50" t="s">
        <v>485</v>
      </c>
      <c r="H1812" s="52">
        <v>41436</v>
      </c>
      <c r="I1812" s="50" t="s">
        <v>61</v>
      </c>
      <c r="J1812" s="50" t="s">
        <v>6</v>
      </c>
      <c r="K1812" s="50" t="s">
        <v>39</v>
      </c>
      <c r="L1812" s="51">
        <v>2512.66000158</v>
      </c>
      <c r="M1812" s="51">
        <v>394594.43156200001</v>
      </c>
      <c r="N1812" s="51">
        <v>9.0586779142499996</v>
      </c>
      <c r="O1812" s="51">
        <v>9.0399999999999991</v>
      </c>
    </row>
    <row r="1813" spans="1:15" x14ac:dyDescent="0.25">
      <c r="A1813" s="50">
        <v>1812</v>
      </c>
      <c r="B1813" s="51">
        <v>12025</v>
      </c>
      <c r="C1813" s="51">
        <v>12025</v>
      </c>
      <c r="D1813" s="51">
        <v>17.36</v>
      </c>
      <c r="E1813" s="50" t="s">
        <v>167</v>
      </c>
      <c r="F1813" s="50" t="s">
        <v>350</v>
      </c>
      <c r="G1813" s="50" t="s">
        <v>485</v>
      </c>
      <c r="H1813" s="52">
        <v>41436</v>
      </c>
      <c r="I1813" s="50" t="s">
        <v>61</v>
      </c>
      <c r="J1813" s="50" t="s">
        <v>6</v>
      </c>
      <c r="K1813" s="50" t="s">
        <v>39</v>
      </c>
      <c r="L1813" s="51">
        <v>3978.3730015699998</v>
      </c>
      <c r="M1813" s="51">
        <v>757477.768331</v>
      </c>
      <c r="N1813" s="51">
        <v>17.389366351</v>
      </c>
      <c r="O1813" s="51">
        <v>17.36</v>
      </c>
    </row>
    <row r="1814" spans="1:15" x14ac:dyDescent="0.25">
      <c r="A1814" s="50">
        <v>1813</v>
      </c>
      <c r="B1814" s="51">
        <v>12026</v>
      </c>
      <c r="C1814" s="51">
        <v>12026</v>
      </c>
      <c r="D1814" s="51">
        <v>33.83</v>
      </c>
      <c r="E1814" s="50" t="s">
        <v>167</v>
      </c>
      <c r="F1814" s="50" t="s">
        <v>350</v>
      </c>
      <c r="G1814" s="50" t="s">
        <v>485</v>
      </c>
      <c r="H1814" s="52">
        <v>41436</v>
      </c>
      <c r="I1814" s="50" t="s">
        <v>61</v>
      </c>
      <c r="J1814" s="50" t="s">
        <v>6</v>
      </c>
      <c r="K1814" s="50" t="s">
        <v>39</v>
      </c>
      <c r="L1814" s="51">
        <v>5018.9917404500002</v>
      </c>
      <c r="M1814" s="51">
        <v>1475960.7654599999</v>
      </c>
      <c r="N1814" s="51">
        <v>33.883532353600003</v>
      </c>
      <c r="O1814" s="51">
        <v>33.83</v>
      </c>
    </row>
    <row r="1815" spans="1:15" x14ac:dyDescent="0.25">
      <c r="A1815" s="50">
        <v>1814</v>
      </c>
      <c r="B1815" s="51">
        <v>12027</v>
      </c>
      <c r="C1815" s="51">
        <v>12027</v>
      </c>
      <c r="D1815" s="51">
        <v>36.1</v>
      </c>
      <c r="E1815" s="50" t="s">
        <v>167</v>
      </c>
      <c r="F1815" s="50" t="s">
        <v>350</v>
      </c>
      <c r="G1815" s="50" t="s">
        <v>485</v>
      </c>
      <c r="H1815" s="52">
        <v>41436</v>
      </c>
      <c r="I1815" s="50" t="s">
        <v>61</v>
      </c>
      <c r="J1815" s="50" t="s">
        <v>6</v>
      </c>
      <c r="K1815" s="50" t="s">
        <v>39</v>
      </c>
      <c r="L1815" s="51">
        <v>7457.6310175899998</v>
      </c>
      <c r="M1815" s="51">
        <v>1575238.8240400001</v>
      </c>
      <c r="N1815" s="51">
        <v>36.162652089399998</v>
      </c>
      <c r="O1815" s="51">
        <v>36.1</v>
      </c>
    </row>
    <row r="1816" spans="1:15" x14ac:dyDescent="0.25">
      <c r="A1816" s="50">
        <v>1815</v>
      </c>
      <c r="B1816" s="51">
        <v>12028</v>
      </c>
      <c r="C1816" s="51">
        <v>12028</v>
      </c>
      <c r="D1816" s="51">
        <v>9.3699999999999992</v>
      </c>
      <c r="E1816" s="50" t="s">
        <v>167</v>
      </c>
      <c r="F1816" s="50" t="s">
        <v>350</v>
      </c>
      <c r="G1816" s="50" t="s">
        <v>485</v>
      </c>
      <c r="H1816" s="52">
        <v>41436</v>
      </c>
      <c r="I1816" s="50" t="s">
        <v>61</v>
      </c>
      <c r="J1816" s="50" t="s">
        <v>6</v>
      </c>
      <c r="K1816" s="50" t="s">
        <v>39</v>
      </c>
      <c r="L1816" s="51">
        <v>493.61130287200001</v>
      </c>
      <c r="M1816" s="51">
        <v>9560.0687182399997</v>
      </c>
      <c r="N1816" s="51">
        <v>0.21946985671800001</v>
      </c>
      <c r="O1816" s="51">
        <v>0.21946985671800001</v>
      </c>
    </row>
    <row r="1817" spans="1:15" x14ac:dyDescent="0.25">
      <c r="A1817" s="50">
        <v>1816</v>
      </c>
      <c r="B1817" s="51">
        <v>12030</v>
      </c>
      <c r="C1817" s="51">
        <v>12030</v>
      </c>
      <c r="D1817" s="51">
        <v>70.209999999999994</v>
      </c>
      <c r="E1817" s="50" t="s">
        <v>167</v>
      </c>
      <c r="F1817" s="50" t="s">
        <v>350</v>
      </c>
      <c r="G1817" s="50" t="s">
        <v>485</v>
      </c>
      <c r="H1817" s="52">
        <v>41436</v>
      </c>
      <c r="I1817" s="50" t="s">
        <v>61</v>
      </c>
      <c r="J1817" s="50" t="s">
        <v>6</v>
      </c>
      <c r="K1817" s="50" t="s">
        <v>39</v>
      </c>
      <c r="L1817" s="51">
        <v>10178.1643219</v>
      </c>
      <c r="M1817" s="51">
        <v>3063538.37861</v>
      </c>
      <c r="N1817" s="51">
        <v>70.329445197499993</v>
      </c>
      <c r="O1817" s="51">
        <v>70.209999999999994</v>
      </c>
    </row>
    <row r="1818" spans="1:15" x14ac:dyDescent="0.25">
      <c r="A1818" s="50">
        <v>1817</v>
      </c>
      <c r="B1818" s="51">
        <v>12035</v>
      </c>
      <c r="C1818" s="51">
        <v>12035</v>
      </c>
      <c r="D1818" s="51">
        <v>10.06</v>
      </c>
      <c r="E1818" s="50" t="s">
        <v>167</v>
      </c>
      <c r="F1818" s="50" t="s">
        <v>350</v>
      </c>
      <c r="G1818" s="50" t="s">
        <v>485</v>
      </c>
      <c r="H1818" s="52">
        <v>41436</v>
      </c>
      <c r="I1818" s="50" t="s">
        <v>61</v>
      </c>
      <c r="J1818" s="50" t="s">
        <v>6</v>
      </c>
      <c r="K1818" s="50" t="s">
        <v>39</v>
      </c>
      <c r="L1818" s="51">
        <v>2118.2418554999999</v>
      </c>
      <c r="M1818" s="51">
        <v>204723.31518599999</v>
      </c>
      <c r="N1818" s="51">
        <v>4.6998194233700001</v>
      </c>
      <c r="O1818" s="51">
        <v>4.6998194233700001</v>
      </c>
    </row>
    <row r="1819" spans="1:15" x14ac:dyDescent="0.25">
      <c r="A1819" s="50">
        <v>1818</v>
      </c>
      <c r="B1819" s="51">
        <v>12036</v>
      </c>
      <c r="C1819" s="51">
        <v>12036</v>
      </c>
      <c r="D1819" s="51">
        <v>40.44</v>
      </c>
      <c r="E1819" s="50" t="s">
        <v>167</v>
      </c>
      <c r="F1819" s="50" t="s">
        <v>350</v>
      </c>
      <c r="G1819" s="50" t="s">
        <v>485</v>
      </c>
      <c r="H1819" s="52">
        <v>41436</v>
      </c>
      <c r="I1819" s="50" t="s">
        <v>61</v>
      </c>
      <c r="J1819" s="50" t="s">
        <v>6</v>
      </c>
      <c r="K1819" s="50" t="s">
        <v>39</v>
      </c>
      <c r="L1819" s="51">
        <v>6622.6213316000003</v>
      </c>
      <c r="M1819" s="51">
        <v>1764509.6336600001</v>
      </c>
      <c r="N1819" s="51">
        <v>40.507729378299999</v>
      </c>
      <c r="O1819" s="51">
        <v>40.44</v>
      </c>
    </row>
    <row r="1820" spans="1:15" x14ac:dyDescent="0.25">
      <c r="A1820" s="50">
        <v>1819</v>
      </c>
      <c r="B1820" s="51">
        <v>12038</v>
      </c>
      <c r="C1820" s="51">
        <v>12038</v>
      </c>
      <c r="D1820" s="51">
        <v>87.89</v>
      </c>
      <c r="E1820" s="50" t="s">
        <v>167</v>
      </c>
      <c r="F1820" s="50" t="s">
        <v>350</v>
      </c>
      <c r="G1820" s="50" t="s">
        <v>485</v>
      </c>
      <c r="H1820" s="52">
        <v>41436</v>
      </c>
      <c r="I1820" s="50" t="s">
        <v>61</v>
      </c>
      <c r="J1820" s="50" t="s">
        <v>6</v>
      </c>
      <c r="K1820" s="50" t="s">
        <v>39</v>
      </c>
      <c r="L1820" s="51">
        <v>9808.1088401399993</v>
      </c>
      <c r="M1820" s="51">
        <v>3834664.12525</v>
      </c>
      <c r="N1820" s="51">
        <v>88.032127271700006</v>
      </c>
      <c r="O1820" s="51">
        <v>87.89</v>
      </c>
    </row>
    <row r="1821" spans="1:15" x14ac:dyDescent="0.25">
      <c r="A1821" s="50">
        <v>1820</v>
      </c>
      <c r="B1821" s="51">
        <v>12039</v>
      </c>
      <c r="C1821" s="51">
        <v>12039</v>
      </c>
      <c r="D1821" s="51">
        <v>116.88</v>
      </c>
      <c r="E1821" s="50" t="s">
        <v>167</v>
      </c>
      <c r="F1821" s="50" t="s">
        <v>350</v>
      </c>
      <c r="G1821" s="50" t="s">
        <v>485</v>
      </c>
      <c r="H1821" s="52">
        <v>41436</v>
      </c>
      <c r="I1821" s="50" t="s">
        <v>61</v>
      </c>
      <c r="J1821" s="50" t="s">
        <v>6</v>
      </c>
      <c r="K1821" s="50" t="s">
        <v>39</v>
      </c>
      <c r="L1821" s="51">
        <v>14252.1053722</v>
      </c>
      <c r="M1821" s="51">
        <v>5099217.17643</v>
      </c>
      <c r="N1821" s="51">
        <v>117.06238690000001</v>
      </c>
      <c r="O1821" s="51">
        <v>116.88</v>
      </c>
    </row>
    <row r="1822" spans="1:15" x14ac:dyDescent="0.25">
      <c r="A1822" s="50">
        <v>1821</v>
      </c>
      <c r="B1822" s="51">
        <v>12041</v>
      </c>
      <c r="C1822" s="51">
        <v>12041</v>
      </c>
      <c r="D1822" s="51">
        <v>3.9</v>
      </c>
      <c r="E1822" s="50" t="s">
        <v>167</v>
      </c>
      <c r="F1822" s="50" t="s">
        <v>543</v>
      </c>
      <c r="G1822" s="50" t="s">
        <v>170</v>
      </c>
      <c r="H1822" s="52">
        <v>41443</v>
      </c>
      <c r="I1822" s="50" t="s">
        <v>61</v>
      </c>
      <c r="J1822" s="50" t="s">
        <v>6</v>
      </c>
      <c r="K1822" s="50" t="s">
        <v>39</v>
      </c>
      <c r="L1822" s="51">
        <v>3647.0688391399999</v>
      </c>
      <c r="M1822" s="51">
        <v>372286.83748400002</v>
      </c>
      <c r="N1822" s="51">
        <v>8.5465639723500004</v>
      </c>
      <c r="O1822" s="51">
        <v>3.9</v>
      </c>
    </row>
    <row r="1823" spans="1:15" x14ac:dyDescent="0.25">
      <c r="A1823" s="50">
        <v>1822</v>
      </c>
      <c r="B1823" s="51">
        <v>12042</v>
      </c>
      <c r="C1823" s="51">
        <v>12042</v>
      </c>
      <c r="D1823" s="51">
        <v>34.549999999999997</v>
      </c>
      <c r="E1823" s="50" t="s">
        <v>167</v>
      </c>
      <c r="F1823" s="50" t="s">
        <v>543</v>
      </c>
      <c r="G1823" s="50" t="s">
        <v>170</v>
      </c>
      <c r="H1823" s="52">
        <v>41443</v>
      </c>
      <c r="I1823" s="50" t="s">
        <v>61</v>
      </c>
      <c r="J1823" s="50" t="s">
        <v>6</v>
      </c>
      <c r="K1823" s="50" t="s">
        <v>39</v>
      </c>
      <c r="L1823" s="51">
        <v>5228.8991646699997</v>
      </c>
      <c r="M1823" s="51">
        <v>1708605.74165</v>
      </c>
      <c r="N1823" s="51">
        <v>39.224347477000002</v>
      </c>
      <c r="O1823" s="51">
        <v>34.549999999999997</v>
      </c>
    </row>
    <row r="1824" spans="1:15" x14ac:dyDescent="0.25">
      <c r="A1824" s="50">
        <v>1823</v>
      </c>
      <c r="B1824" s="51">
        <v>12054</v>
      </c>
      <c r="C1824" s="51">
        <v>12054</v>
      </c>
      <c r="D1824" s="51">
        <v>19.54</v>
      </c>
      <c r="E1824" s="50" t="s">
        <v>167</v>
      </c>
      <c r="F1824" s="50" t="s">
        <v>350</v>
      </c>
      <c r="G1824" s="50" t="s">
        <v>486</v>
      </c>
      <c r="H1824" s="52">
        <v>41439</v>
      </c>
      <c r="I1824" s="50" t="s">
        <v>61</v>
      </c>
      <c r="J1824" s="50" t="s">
        <v>6</v>
      </c>
      <c r="K1824" s="50" t="s">
        <v>39</v>
      </c>
      <c r="L1824" s="51">
        <v>3903.6416259500002</v>
      </c>
      <c r="M1824" s="51">
        <v>852575.30365799996</v>
      </c>
      <c r="N1824" s="51">
        <v>19.572514094799999</v>
      </c>
      <c r="O1824" s="51">
        <v>19.54</v>
      </c>
    </row>
    <row r="1825" spans="1:15" x14ac:dyDescent="0.25">
      <c r="A1825" s="50">
        <v>1824</v>
      </c>
      <c r="B1825" s="51">
        <v>12058</v>
      </c>
      <c r="C1825" s="51">
        <v>12058</v>
      </c>
      <c r="D1825" s="51">
        <v>9.73</v>
      </c>
      <c r="E1825" s="50" t="s">
        <v>167</v>
      </c>
      <c r="F1825" s="50" t="s">
        <v>350</v>
      </c>
      <c r="G1825" s="50" t="s">
        <v>486</v>
      </c>
      <c r="H1825" s="52">
        <v>41439</v>
      </c>
      <c r="I1825" s="50" t="s">
        <v>61</v>
      </c>
      <c r="J1825" s="50" t="s">
        <v>6</v>
      </c>
      <c r="K1825" s="50" t="s">
        <v>39</v>
      </c>
      <c r="L1825" s="51">
        <v>2608.0532930700001</v>
      </c>
      <c r="M1825" s="51">
        <v>424889.88537799998</v>
      </c>
      <c r="N1825" s="51">
        <v>9.7541686166900003</v>
      </c>
      <c r="O1825" s="51">
        <v>9.73</v>
      </c>
    </row>
    <row r="1826" spans="1:15" x14ac:dyDescent="0.25">
      <c r="A1826" s="50">
        <v>1825</v>
      </c>
      <c r="B1826" s="51">
        <v>12062</v>
      </c>
      <c r="C1826" s="51">
        <v>12062</v>
      </c>
      <c r="D1826" s="51">
        <v>8.94</v>
      </c>
      <c r="E1826" s="50" t="s">
        <v>167</v>
      </c>
      <c r="F1826" s="50" t="s">
        <v>350</v>
      </c>
      <c r="G1826" s="50" t="s">
        <v>486</v>
      </c>
      <c r="H1826" s="52">
        <v>41439</v>
      </c>
      <c r="I1826" s="50" t="s">
        <v>61</v>
      </c>
      <c r="J1826" s="50" t="s">
        <v>6</v>
      </c>
      <c r="K1826" s="50" t="s">
        <v>39</v>
      </c>
      <c r="L1826" s="51">
        <v>1992.5820235000001</v>
      </c>
      <c r="M1826" s="51">
        <v>222790.47579900001</v>
      </c>
      <c r="N1826" s="51">
        <v>5.1145860184399998</v>
      </c>
      <c r="O1826" s="51">
        <v>5.1145860184399998</v>
      </c>
    </row>
    <row r="1827" spans="1:15" x14ac:dyDescent="0.25">
      <c r="A1827" s="50">
        <v>1826</v>
      </c>
      <c r="B1827" s="51">
        <v>12063</v>
      </c>
      <c r="C1827" s="51">
        <v>12063</v>
      </c>
      <c r="D1827" s="51">
        <v>62.08</v>
      </c>
      <c r="E1827" s="50" t="s">
        <v>167</v>
      </c>
      <c r="F1827" s="50" t="s">
        <v>350</v>
      </c>
      <c r="G1827" s="50" t="s">
        <v>486</v>
      </c>
      <c r="H1827" s="52">
        <v>41439</v>
      </c>
      <c r="I1827" s="50" t="s">
        <v>61</v>
      </c>
      <c r="J1827" s="50" t="s">
        <v>6</v>
      </c>
      <c r="K1827" s="50" t="s">
        <v>39</v>
      </c>
      <c r="L1827" s="51">
        <v>2606.1562011599999</v>
      </c>
      <c r="M1827" s="51">
        <v>70788.637587100005</v>
      </c>
      <c r="N1827" s="51">
        <v>1.6250900078599999</v>
      </c>
      <c r="O1827" s="51">
        <v>1.6250900078599999</v>
      </c>
    </row>
    <row r="1828" spans="1:15" x14ac:dyDescent="0.25">
      <c r="A1828" s="50">
        <v>1827</v>
      </c>
      <c r="B1828" s="51">
        <v>12091</v>
      </c>
      <c r="C1828" s="51">
        <v>12091</v>
      </c>
      <c r="D1828" s="51">
        <v>59.12</v>
      </c>
      <c r="E1828" s="50" t="s">
        <v>167</v>
      </c>
      <c r="F1828" s="50" t="s">
        <v>350</v>
      </c>
      <c r="G1828" s="50" t="s">
        <v>170</v>
      </c>
      <c r="H1828" s="52">
        <v>41452</v>
      </c>
      <c r="I1828" s="50" t="s">
        <v>61</v>
      </c>
      <c r="J1828" s="50" t="s">
        <v>6</v>
      </c>
      <c r="K1828" s="50" t="s">
        <v>39</v>
      </c>
      <c r="L1828" s="51">
        <v>5334.0439886000004</v>
      </c>
      <c r="M1828" s="51">
        <v>1777416.8686299999</v>
      </c>
      <c r="N1828" s="51">
        <v>40.8040399064</v>
      </c>
      <c r="O1828" s="51">
        <v>40.8040399064</v>
      </c>
    </row>
    <row r="1829" spans="1:15" x14ac:dyDescent="0.25">
      <c r="A1829" s="50">
        <v>1828</v>
      </c>
      <c r="B1829" s="51">
        <v>12109</v>
      </c>
      <c r="C1829" s="51">
        <v>12109</v>
      </c>
      <c r="D1829" s="51">
        <v>40.299999999999997</v>
      </c>
      <c r="E1829" s="50" t="s">
        <v>167</v>
      </c>
      <c r="F1829" s="50" t="s">
        <v>350</v>
      </c>
      <c r="G1829" s="50" t="s">
        <v>593</v>
      </c>
      <c r="H1829" s="52">
        <v>41458</v>
      </c>
      <c r="I1829" s="50" t="s">
        <v>61</v>
      </c>
      <c r="J1829" s="50" t="s">
        <v>6</v>
      </c>
      <c r="K1829" s="50" t="s">
        <v>39</v>
      </c>
      <c r="L1829" s="51">
        <v>5308.0732461300004</v>
      </c>
      <c r="M1829" s="51">
        <v>1757967.8606400001</v>
      </c>
      <c r="N1829" s="51">
        <v>40.357550333600003</v>
      </c>
      <c r="O1829" s="51">
        <v>40.299999999999997</v>
      </c>
    </row>
    <row r="1830" spans="1:15" x14ac:dyDescent="0.25">
      <c r="A1830" s="50">
        <v>1829</v>
      </c>
      <c r="B1830" s="51">
        <v>12112</v>
      </c>
      <c r="C1830" s="51">
        <v>12112</v>
      </c>
      <c r="D1830" s="51">
        <v>20.75</v>
      </c>
      <c r="E1830" s="50" t="s">
        <v>167</v>
      </c>
      <c r="F1830" s="50" t="s">
        <v>350</v>
      </c>
      <c r="G1830" s="50" t="s">
        <v>593</v>
      </c>
      <c r="H1830" s="52">
        <v>41458</v>
      </c>
      <c r="I1830" s="50" t="s">
        <v>61</v>
      </c>
      <c r="J1830" s="50" t="s">
        <v>6</v>
      </c>
      <c r="K1830" s="50" t="s">
        <v>39</v>
      </c>
      <c r="L1830" s="51">
        <v>4045.9335148800001</v>
      </c>
      <c r="M1830" s="51">
        <v>905058.58368499996</v>
      </c>
      <c r="N1830" s="51">
        <v>20.777369236199998</v>
      </c>
      <c r="O1830" s="51">
        <v>20.75</v>
      </c>
    </row>
    <row r="1831" spans="1:15" x14ac:dyDescent="0.25">
      <c r="A1831" s="50">
        <v>1830</v>
      </c>
      <c r="B1831" s="51">
        <v>12113</v>
      </c>
      <c r="C1831" s="51">
        <v>12113</v>
      </c>
      <c r="D1831" s="51">
        <v>9.86</v>
      </c>
      <c r="E1831" s="50" t="s">
        <v>167</v>
      </c>
      <c r="F1831" s="50" t="s">
        <v>350</v>
      </c>
      <c r="G1831" s="50" t="s">
        <v>593</v>
      </c>
      <c r="H1831" s="52">
        <v>41458</v>
      </c>
      <c r="I1831" s="50" t="s">
        <v>61</v>
      </c>
      <c r="J1831" s="50" t="s">
        <v>6</v>
      </c>
      <c r="K1831" s="50" t="s">
        <v>39</v>
      </c>
      <c r="L1831" s="51">
        <v>108.909075738</v>
      </c>
      <c r="M1831" s="51">
        <v>507.83120980899997</v>
      </c>
      <c r="N1831" s="51">
        <v>1.1658247041799999E-2</v>
      </c>
      <c r="O1831" s="51">
        <v>1.1658247041799999E-2</v>
      </c>
    </row>
    <row r="1832" spans="1:15" x14ac:dyDescent="0.25">
      <c r="A1832" s="50">
        <v>1831</v>
      </c>
      <c r="B1832" s="51">
        <v>12115</v>
      </c>
      <c r="C1832" s="51">
        <v>12115</v>
      </c>
      <c r="D1832" s="51">
        <v>8.77</v>
      </c>
      <c r="E1832" s="50" t="s">
        <v>167</v>
      </c>
      <c r="F1832" s="50" t="s">
        <v>350</v>
      </c>
      <c r="G1832" s="50" t="s">
        <v>593</v>
      </c>
      <c r="H1832" s="52">
        <v>41458</v>
      </c>
      <c r="I1832" s="50" t="s">
        <v>61</v>
      </c>
      <c r="J1832" s="50" t="s">
        <v>6</v>
      </c>
      <c r="K1832" s="50" t="s">
        <v>39</v>
      </c>
      <c r="L1832" s="51">
        <v>2480.2867026499998</v>
      </c>
      <c r="M1832" s="51">
        <v>382482.50288799999</v>
      </c>
      <c r="N1832" s="51">
        <v>8.7806251795900003</v>
      </c>
      <c r="O1832" s="51">
        <v>8.77</v>
      </c>
    </row>
    <row r="1833" spans="1:15" x14ac:dyDescent="0.25">
      <c r="A1833" s="50">
        <v>1832</v>
      </c>
      <c r="B1833" s="51">
        <v>12118</v>
      </c>
      <c r="C1833" s="51">
        <v>12118</v>
      </c>
      <c r="D1833" s="51">
        <v>9.99</v>
      </c>
      <c r="E1833" s="50" t="s">
        <v>167</v>
      </c>
      <c r="F1833" s="50" t="s">
        <v>350</v>
      </c>
      <c r="G1833" s="50" t="s">
        <v>593</v>
      </c>
      <c r="H1833" s="52">
        <v>41458</v>
      </c>
      <c r="I1833" s="50" t="s">
        <v>61</v>
      </c>
      <c r="J1833" s="50" t="s">
        <v>6</v>
      </c>
      <c r="K1833" s="50" t="s">
        <v>39</v>
      </c>
      <c r="L1833" s="51">
        <v>2640.4385397400001</v>
      </c>
      <c r="M1833" s="51">
        <v>435715.36245299998</v>
      </c>
      <c r="N1833" s="51">
        <v>10.002688368199999</v>
      </c>
      <c r="O1833" s="51">
        <v>9.99</v>
      </c>
    </row>
    <row r="1834" spans="1:15" x14ac:dyDescent="0.25">
      <c r="A1834" s="50">
        <v>1833</v>
      </c>
      <c r="B1834" s="51">
        <v>12119</v>
      </c>
      <c r="C1834" s="51">
        <v>12119</v>
      </c>
      <c r="D1834" s="51">
        <v>19.989999999999998</v>
      </c>
      <c r="E1834" s="50" t="s">
        <v>167</v>
      </c>
      <c r="F1834" s="50" t="s">
        <v>350</v>
      </c>
      <c r="G1834" s="50" t="s">
        <v>593</v>
      </c>
      <c r="H1834" s="52">
        <v>41458</v>
      </c>
      <c r="I1834" s="50" t="s">
        <v>61</v>
      </c>
      <c r="J1834" s="50" t="s">
        <v>6</v>
      </c>
      <c r="K1834" s="50" t="s">
        <v>39</v>
      </c>
      <c r="L1834" s="51">
        <v>3947.9896580599998</v>
      </c>
      <c r="M1834" s="51">
        <v>871938.70701400004</v>
      </c>
      <c r="N1834" s="51">
        <v>20.017038447600001</v>
      </c>
      <c r="O1834" s="51">
        <v>19.989999999999998</v>
      </c>
    </row>
    <row r="1835" spans="1:15" x14ac:dyDescent="0.25">
      <c r="A1835" s="50">
        <v>1834</v>
      </c>
      <c r="B1835" s="51">
        <v>12120</v>
      </c>
      <c r="C1835" s="51">
        <v>12120</v>
      </c>
      <c r="D1835" s="51">
        <v>18.170000000000002</v>
      </c>
      <c r="E1835" s="50" t="s">
        <v>167</v>
      </c>
      <c r="F1835" s="50" t="s">
        <v>350</v>
      </c>
      <c r="G1835" s="50" t="s">
        <v>593</v>
      </c>
      <c r="H1835" s="52">
        <v>41458</v>
      </c>
      <c r="I1835" s="50" t="s">
        <v>61</v>
      </c>
      <c r="J1835" s="50" t="s">
        <v>6</v>
      </c>
      <c r="K1835" s="50" t="s">
        <v>39</v>
      </c>
      <c r="L1835" s="51">
        <v>259.93229738999997</v>
      </c>
      <c r="M1835" s="51">
        <v>990.72542423699997</v>
      </c>
      <c r="N1835" s="51">
        <v>2.2744017152200001E-2</v>
      </c>
      <c r="O1835" s="51">
        <v>2.2744017152200001E-2</v>
      </c>
    </row>
    <row r="1836" spans="1:15" x14ac:dyDescent="0.25">
      <c r="A1836" s="50">
        <v>1835</v>
      </c>
      <c r="B1836" s="51">
        <v>12121</v>
      </c>
      <c r="C1836" s="51">
        <v>12121</v>
      </c>
      <c r="D1836" s="51">
        <v>10</v>
      </c>
      <c r="E1836" s="50" t="s">
        <v>167</v>
      </c>
      <c r="F1836" s="50" t="s">
        <v>350</v>
      </c>
      <c r="G1836" s="50" t="s">
        <v>593</v>
      </c>
      <c r="H1836" s="52">
        <v>41458</v>
      </c>
      <c r="I1836" s="50" t="s">
        <v>61</v>
      </c>
      <c r="J1836" s="50" t="s">
        <v>6</v>
      </c>
      <c r="K1836" s="50" t="s">
        <v>39</v>
      </c>
      <c r="L1836" s="51">
        <v>3892.4248376800001</v>
      </c>
      <c r="M1836" s="51">
        <v>831009.20694599999</v>
      </c>
      <c r="N1836" s="51">
        <v>19.0774226582</v>
      </c>
      <c r="O1836" s="51">
        <v>10</v>
      </c>
    </row>
    <row r="1837" spans="1:15" x14ac:dyDescent="0.25">
      <c r="A1837" s="50">
        <v>1836</v>
      </c>
      <c r="B1837" s="51">
        <v>12160</v>
      </c>
      <c r="C1837" s="51">
        <v>12160</v>
      </c>
      <c r="D1837" s="51">
        <v>61.29</v>
      </c>
      <c r="E1837" s="50" t="s">
        <v>167</v>
      </c>
      <c r="F1837" s="50" t="s">
        <v>350</v>
      </c>
      <c r="G1837" s="50" t="s">
        <v>488</v>
      </c>
      <c r="H1837" s="52">
        <v>41470</v>
      </c>
      <c r="I1837" s="50" t="s">
        <v>61</v>
      </c>
      <c r="J1837" s="50" t="s">
        <v>6</v>
      </c>
      <c r="K1837" s="50" t="s">
        <v>39</v>
      </c>
      <c r="L1837" s="51">
        <v>2791.5751282599999</v>
      </c>
      <c r="M1837" s="51">
        <v>347062.55515600002</v>
      </c>
      <c r="N1837" s="51">
        <v>7.9674918138299997</v>
      </c>
      <c r="O1837" s="51">
        <v>7.9674918138299997</v>
      </c>
    </row>
    <row r="1838" spans="1:15" x14ac:dyDescent="0.25">
      <c r="A1838" s="50">
        <v>1837</v>
      </c>
      <c r="B1838" s="51">
        <v>12161</v>
      </c>
      <c r="C1838" s="51">
        <v>12161</v>
      </c>
      <c r="D1838" s="51">
        <v>194</v>
      </c>
      <c r="E1838" s="50" t="s">
        <v>167</v>
      </c>
      <c r="F1838" s="50" t="s">
        <v>350</v>
      </c>
      <c r="G1838" s="50" t="s">
        <v>488</v>
      </c>
      <c r="H1838" s="52">
        <v>41470</v>
      </c>
      <c r="I1838" s="50" t="s">
        <v>61</v>
      </c>
      <c r="J1838" s="50" t="s">
        <v>6</v>
      </c>
      <c r="K1838" s="50" t="s">
        <v>39</v>
      </c>
      <c r="L1838" s="51">
        <v>13178.404421900001</v>
      </c>
      <c r="M1838" s="51">
        <v>8685888.1906599998</v>
      </c>
      <c r="N1838" s="51">
        <v>199.401352946</v>
      </c>
      <c r="O1838" s="51">
        <v>194</v>
      </c>
    </row>
    <row r="1839" spans="1:15" x14ac:dyDescent="0.25">
      <c r="A1839" s="50">
        <v>1838</v>
      </c>
      <c r="B1839" s="51">
        <v>12162</v>
      </c>
      <c r="C1839" s="51">
        <v>12162</v>
      </c>
      <c r="D1839" s="51">
        <v>9.02</v>
      </c>
      <c r="E1839" s="50" t="s">
        <v>167</v>
      </c>
      <c r="F1839" s="50" t="s">
        <v>350</v>
      </c>
      <c r="G1839" s="50" t="s">
        <v>488</v>
      </c>
      <c r="H1839" s="52">
        <v>41470</v>
      </c>
      <c r="I1839" s="50" t="s">
        <v>61</v>
      </c>
      <c r="J1839" s="50" t="s">
        <v>6</v>
      </c>
      <c r="K1839" s="50" t="s">
        <v>39</v>
      </c>
      <c r="L1839" s="51">
        <v>2511.8398353900002</v>
      </c>
      <c r="M1839" s="51">
        <v>393576.28686499997</v>
      </c>
      <c r="N1839" s="51">
        <v>9.0353044346800004</v>
      </c>
      <c r="O1839" s="51">
        <v>9.02</v>
      </c>
    </row>
    <row r="1840" spans="1:15" x14ac:dyDescent="0.25">
      <c r="A1840" s="50">
        <v>1839</v>
      </c>
      <c r="B1840" s="51">
        <v>12163</v>
      </c>
      <c r="C1840" s="51">
        <v>12163</v>
      </c>
      <c r="D1840" s="51">
        <v>26.83</v>
      </c>
      <c r="E1840" s="50" t="s">
        <v>167</v>
      </c>
      <c r="F1840" s="50" t="s">
        <v>350</v>
      </c>
      <c r="G1840" s="50" t="s">
        <v>488</v>
      </c>
      <c r="H1840" s="52">
        <v>41470</v>
      </c>
      <c r="I1840" s="50" t="s">
        <v>61</v>
      </c>
      <c r="J1840" s="50" t="s">
        <v>6</v>
      </c>
      <c r="K1840" s="50" t="s">
        <v>39</v>
      </c>
      <c r="L1840" s="51">
        <v>5073.3367155400001</v>
      </c>
      <c r="M1840" s="51">
        <v>1170740.18839</v>
      </c>
      <c r="N1840" s="51">
        <v>26.876604025900001</v>
      </c>
      <c r="O1840" s="51">
        <v>26.83</v>
      </c>
    </row>
    <row r="1841" spans="1:15" x14ac:dyDescent="0.25">
      <c r="A1841" s="50">
        <v>1840</v>
      </c>
      <c r="B1841" s="51">
        <v>12165</v>
      </c>
      <c r="C1841" s="51">
        <v>12165</v>
      </c>
      <c r="D1841" s="51">
        <v>522.74</v>
      </c>
      <c r="E1841" s="50" t="s">
        <v>167</v>
      </c>
      <c r="F1841" s="50" t="s">
        <v>350</v>
      </c>
      <c r="G1841" s="50" t="s">
        <v>488</v>
      </c>
      <c r="H1841" s="52">
        <v>41470</v>
      </c>
      <c r="I1841" s="50" t="s">
        <v>61</v>
      </c>
      <c r="J1841" s="50" t="s">
        <v>6</v>
      </c>
      <c r="K1841" s="50" t="s">
        <v>39</v>
      </c>
      <c r="L1841" s="51">
        <v>53331.466087300003</v>
      </c>
      <c r="M1841" s="51">
        <v>19543477.243299998</v>
      </c>
      <c r="N1841" s="51">
        <v>448.65829700299997</v>
      </c>
      <c r="O1841" s="51">
        <v>448.65829700299997</v>
      </c>
    </row>
    <row r="1842" spans="1:15" x14ac:dyDescent="0.25">
      <c r="A1842" s="50">
        <v>1841</v>
      </c>
      <c r="B1842" s="51">
        <v>12166</v>
      </c>
      <c r="C1842" s="51">
        <v>12166</v>
      </c>
      <c r="D1842" s="51">
        <v>37.36</v>
      </c>
      <c r="E1842" s="50" t="s">
        <v>167</v>
      </c>
      <c r="F1842" s="50" t="s">
        <v>350</v>
      </c>
      <c r="G1842" s="50" t="s">
        <v>488</v>
      </c>
      <c r="H1842" s="52">
        <v>41470</v>
      </c>
      <c r="I1842" s="50" t="s">
        <v>61</v>
      </c>
      <c r="J1842" s="50" t="s">
        <v>6</v>
      </c>
      <c r="K1842" s="50" t="s">
        <v>39</v>
      </c>
      <c r="L1842" s="51">
        <v>2441.8945545199999</v>
      </c>
      <c r="M1842" s="51">
        <v>316523.890128</v>
      </c>
      <c r="N1842" s="51">
        <v>7.2664177279100004</v>
      </c>
      <c r="O1842" s="51">
        <v>7.2664177279100004</v>
      </c>
    </row>
    <row r="1843" spans="1:15" x14ac:dyDescent="0.25">
      <c r="A1843" s="50">
        <v>1842</v>
      </c>
      <c r="B1843" s="51">
        <v>12167</v>
      </c>
      <c r="C1843" s="51">
        <v>12167</v>
      </c>
      <c r="D1843" s="51">
        <v>136.27000000000001</v>
      </c>
      <c r="E1843" s="50" t="s">
        <v>167</v>
      </c>
      <c r="F1843" s="50" t="s">
        <v>350</v>
      </c>
      <c r="G1843" s="50" t="s">
        <v>488</v>
      </c>
      <c r="H1843" s="52">
        <v>41470</v>
      </c>
      <c r="I1843" s="50" t="s">
        <v>61</v>
      </c>
      <c r="J1843" s="50" t="s">
        <v>6</v>
      </c>
      <c r="K1843" s="50" t="s">
        <v>39</v>
      </c>
      <c r="L1843" s="51">
        <v>15815.373786300001</v>
      </c>
      <c r="M1843" s="51">
        <v>4111711.3447500002</v>
      </c>
      <c r="N1843" s="51">
        <v>94.392281718199996</v>
      </c>
      <c r="O1843" s="51">
        <v>94.392281718199996</v>
      </c>
    </row>
    <row r="1844" spans="1:15" x14ac:dyDescent="0.25">
      <c r="A1844" s="50">
        <v>1843</v>
      </c>
      <c r="B1844" s="51">
        <v>12168</v>
      </c>
      <c r="C1844" s="51">
        <v>12168</v>
      </c>
      <c r="D1844" s="51">
        <v>76.400000000000006</v>
      </c>
      <c r="E1844" s="50" t="s">
        <v>167</v>
      </c>
      <c r="F1844" s="50" t="s">
        <v>350</v>
      </c>
      <c r="G1844" s="50" t="s">
        <v>488</v>
      </c>
      <c r="H1844" s="52">
        <v>41470</v>
      </c>
      <c r="I1844" s="50" t="s">
        <v>61</v>
      </c>
      <c r="J1844" s="50" t="s">
        <v>6</v>
      </c>
      <c r="K1844" s="50" t="s">
        <v>39</v>
      </c>
      <c r="L1844" s="51">
        <v>7469.1272026099996</v>
      </c>
      <c r="M1844" s="51">
        <v>3199382.1017399998</v>
      </c>
      <c r="N1844" s="51">
        <v>73.4480004431</v>
      </c>
      <c r="O1844" s="51">
        <v>73.4480004431</v>
      </c>
    </row>
    <row r="1845" spans="1:15" x14ac:dyDescent="0.25">
      <c r="A1845" s="50">
        <v>1844</v>
      </c>
      <c r="B1845" s="51">
        <v>12169</v>
      </c>
      <c r="C1845" s="51">
        <v>12169</v>
      </c>
      <c r="D1845" s="51">
        <v>72.319999999999993</v>
      </c>
      <c r="E1845" s="50" t="s">
        <v>167</v>
      </c>
      <c r="F1845" s="50" t="s">
        <v>350</v>
      </c>
      <c r="G1845" s="50" t="s">
        <v>488</v>
      </c>
      <c r="H1845" s="52">
        <v>41470</v>
      </c>
      <c r="I1845" s="50" t="s">
        <v>61</v>
      </c>
      <c r="J1845" s="50" t="s">
        <v>6</v>
      </c>
      <c r="K1845" s="50" t="s">
        <v>39</v>
      </c>
      <c r="L1845" s="51">
        <v>13936.0586229</v>
      </c>
      <c r="M1845" s="51">
        <v>3154983.0326800002</v>
      </c>
      <c r="N1845" s="51">
        <v>72.4287339909</v>
      </c>
      <c r="O1845" s="51">
        <v>72.319999999999993</v>
      </c>
    </row>
    <row r="1846" spans="1:15" x14ac:dyDescent="0.25">
      <c r="A1846" s="50">
        <v>1845</v>
      </c>
      <c r="B1846" s="51">
        <v>12171</v>
      </c>
      <c r="C1846" s="51">
        <v>12171</v>
      </c>
      <c r="D1846" s="51">
        <v>98.61</v>
      </c>
      <c r="E1846" s="50" t="s">
        <v>167</v>
      </c>
      <c r="F1846" s="50" t="s">
        <v>350</v>
      </c>
      <c r="G1846" s="50" t="s">
        <v>488</v>
      </c>
      <c r="H1846" s="52">
        <v>41470</v>
      </c>
      <c r="I1846" s="50" t="s">
        <v>61</v>
      </c>
      <c r="J1846" s="50" t="s">
        <v>6</v>
      </c>
      <c r="K1846" s="50" t="s">
        <v>39</v>
      </c>
      <c r="L1846" s="51">
        <v>15735.347807</v>
      </c>
      <c r="M1846" s="51">
        <v>4301320.8170400001</v>
      </c>
      <c r="N1846" s="51">
        <v>98.745133663199994</v>
      </c>
      <c r="O1846" s="51">
        <v>98.61</v>
      </c>
    </row>
    <row r="1847" spans="1:15" x14ac:dyDescent="0.25">
      <c r="A1847" s="50">
        <v>1846</v>
      </c>
      <c r="B1847" s="51">
        <v>12172</v>
      </c>
      <c r="C1847" s="51">
        <v>12172</v>
      </c>
      <c r="D1847" s="51">
        <v>85.49</v>
      </c>
      <c r="E1847" s="50" t="s">
        <v>167</v>
      </c>
      <c r="F1847" s="50" t="s">
        <v>360</v>
      </c>
      <c r="G1847" s="50" t="s">
        <v>488</v>
      </c>
      <c r="H1847" s="52">
        <v>41470</v>
      </c>
      <c r="I1847" s="50" t="s">
        <v>61</v>
      </c>
      <c r="J1847" s="50" t="s">
        <v>6</v>
      </c>
      <c r="K1847" s="50" t="s">
        <v>39</v>
      </c>
      <c r="L1847" s="51">
        <v>10746.729128700001</v>
      </c>
      <c r="M1847" s="51">
        <v>3727481.4624700001</v>
      </c>
      <c r="N1847" s="51">
        <v>85.571542066999996</v>
      </c>
      <c r="O1847" s="51">
        <v>85.49</v>
      </c>
    </row>
    <row r="1848" spans="1:15" x14ac:dyDescent="0.25">
      <c r="A1848" s="50">
        <v>1847</v>
      </c>
      <c r="B1848" s="51">
        <v>12185</v>
      </c>
      <c r="C1848" s="51">
        <v>12185</v>
      </c>
      <c r="D1848" s="51">
        <v>21.82</v>
      </c>
      <c r="E1848" s="50" t="s">
        <v>167</v>
      </c>
      <c r="F1848" s="50" t="s">
        <v>350</v>
      </c>
      <c r="G1848" s="50" t="s">
        <v>449</v>
      </c>
      <c r="H1848" s="52">
        <v>41464</v>
      </c>
      <c r="I1848" s="50" t="s">
        <v>61</v>
      </c>
      <c r="J1848" s="50" t="s">
        <v>6</v>
      </c>
      <c r="K1848" s="50" t="s">
        <v>39</v>
      </c>
      <c r="L1848" s="51">
        <v>2725.727582</v>
      </c>
      <c r="M1848" s="51">
        <v>358389.81735099998</v>
      </c>
      <c r="N1848" s="51">
        <v>8.2275310127400001</v>
      </c>
      <c r="O1848" s="51">
        <v>8.2275310127400001</v>
      </c>
    </row>
    <row r="1849" spans="1:15" x14ac:dyDescent="0.25">
      <c r="A1849" s="50">
        <v>1848</v>
      </c>
      <c r="B1849" s="51">
        <v>12192</v>
      </c>
      <c r="C1849" s="51">
        <v>12192</v>
      </c>
      <c r="D1849" s="51">
        <v>9.0299999999999994</v>
      </c>
      <c r="E1849" s="50" t="s">
        <v>167</v>
      </c>
      <c r="F1849" s="50" t="s">
        <v>350</v>
      </c>
      <c r="G1849" s="50" t="s">
        <v>449</v>
      </c>
      <c r="H1849" s="52">
        <v>41464</v>
      </c>
      <c r="I1849" s="50" t="s">
        <v>61</v>
      </c>
      <c r="J1849" s="50" t="s">
        <v>6</v>
      </c>
      <c r="K1849" s="50" t="s">
        <v>39</v>
      </c>
      <c r="L1849" s="51">
        <v>2512.2478410799999</v>
      </c>
      <c r="M1849" s="51">
        <v>393871.10952900001</v>
      </c>
      <c r="N1849" s="51">
        <v>9.0420726588099996</v>
      </c>
      <c r="O1849" s="51">
        <v>9.0299999999999994</v>
      </c>
    </row>
    <row r="1850" spans="1:15" x14ac:dyDescent="0.25">
      <c r="A1850" s="50">
        <v>1849</v>
      </c>
      <c r="B1850" s="51">
        <v>12193</v>
      </c>
      <c r="C1850" s="51">
        <v>12193</v>
      </c>
      <c r="D1850" s="51">
        <v>36.14</v>
      </c>
      <c r="E1850" s="50" t="s">
        <v>167</v>
      </c>
      <c r="F1850" s="50" t="s">
        <v>350</v>
      </c>
      <c r="G1850" s="50" t="s">
        <v>449</v>
      </c>
      <c r="H1850" s="52">
        <v>41464</v>
      </c>
      <c r="I1850" s="50" t="s">
        <v>61</v>
      </c>
      <c r="J1850" s="50" t="s">
        <v>6</v>
      </c>
      <c r="K1850" s="50" t="s">
        <v>39</v>
      </c>
      <c r="L1850" s="51">
        <v>1645.74105992</v>
      </c>
      <c r="M1850" s="51">
        <v>55859.204049599997</v>
      </c>
      <c r="N1850" s="51">
        <v>1.2823560029200001</v>
      </c>
      <c r="O1850" s="51">
        <v>1.2823560029200001</v>
      </c>
    </row>
    <row r="1851" spans="1:15" x14ac:dyDescent="0.25">
      <c r="A1851" s="50">
        <v>1850</v>
      </c>
      <c r="B1851" s="51">
        <v>12201</v>
      </c>
      <c r="C1851" s="51">
        <v>12201</v>
      </c>
      <c r="D1851" s="51">
        <v>97.9</v>
      </c>
      <c r="E1851" s="50" t="s">
        <v>167</v>
      </c>
      <c r="F1851" s="50" t="s">
        <v>350</v>
      </c>
      <c r="G1851" s="50" t="s">
        <v>170</v>
      </c>
      <c r="H1851" s="52">
        <v>41474</v>
      </c>
      <c r="I1851" s="50" t="s">
        <v>61</v>
      </c>
      <c r="J1851" s="50" t="s">
        <v>6</v>
      </c>
      <c r="K1851" s="50" t="s">
        <v>39</v>
      </c>
      <c r="L1851" s="51">
        <v>9553.5929284199992</v>
      </c>
      <c r="M1851" s="51">
        <v>4845528.7319</v>
      </c>
      <c r="N1851" s="51">
        <v>111.238478284</v>
      </c>
      <c r="O1851" s="51">
        <v>97.9</v>
      </c>
    </row>
    <row r="1852" spans="1:15" x14ac:dyDescent="0.25">
      <c r="A1852" s="50">
        <v>1851</v>
      </c>
      <c r="B1852" s="51">
        <v>12214</v>
      </c>
      <c r="C1852" s="51">
        <v>12214</v>
      </c>
      <c r="D1852" s="51">
        <v>125</v>
      </c>
      <c r="E1852" s="50" t="s">
        <v>167</v>
      </c>
      <c r="F1852" s="50" t="s">
        <v>543</v>
      </c>
      <c r="G1852" s="50" t="s">
        <v>168</v>
      </c>
      <c r="H1852" s="52">
        <v>41477</v>
      </c>
      <c r="I1852" s="50" t="s">
        <v>61</v>
      </c>
      <c r="J1852" s="50" t="s">
        <v>6</v>
      </c>
      <c r="K1852" s="50" t="s">
        <v>39</v>
      </c>
      <c r="L1852" s="51">
        <v>29327.2704963</v>
      </c>
      <c r="M1852" s="51">
        <v>11278979.5812</v>
      </c>
      <c r="N1852" s="51">
        <v>258.93077817300002</v>
      </c>
      <c r="O1852" s="51">
        <v>125</v>
      </c>
    </row>
    <row r="1853" spans="1:15" x14ac:dyDescent="0.25">
      <c r="A1853" s="50">
        <v>1852</v>
      </c>
      <c r="B1853" s="51">
        <v>12284</v>
      </c>
      <c r="C1853" s="51">
        <v>12284</v>
      </c>
      <c r="D1853" s="51">
        <v>35.42</v>
      </c>
      <c r="E1853" s="50" t="s">
        <v>167</v>
      </c>
      <c r="F1853" s="50" t="s">
        <v>350</v>
      </c>
      <c r="G1853" s="50" t="s">
        <v>623</v>
      </c>
      <c r="H1853" s="52">
        <v>41500</v>
      </c>
      <c r="I1853" s="50" t="s">
        <v>61</v>
      </c>
      <c r="J1853" s="50" t="s">
        <v>6</v>
      </c>
      <c r="K1853" s="50" t="s">
        <v>39</v>
      </c>
      <c r="L1853" s="51">
        <v>7491.5324577800002</v>
      </c>
      <c r="M1853" s="51">
        <v>1544807.08247</v>
      </c>
      <c r="N1853" s="51">
        <v>35.464032638200003</v>
      </c>
      <c r="O1853" s="51">
        <v>35.42</v>
      </c>
    </row>
    <row r="1854" spans="1:15" x14ac:dyDescent="0.25">
      <c r="A1854" s="50">
        <v>1853</v>
      </c>
      <c r="B1854" s="51">
        <v>12291</v>
      </c>
      <c r="C1854" s="51">
        <v>12291</v>
      </c>
      <c r="D1854" s="51">
        <v>280</v>
      </c>
      <c r="E1854" s="50" t="s">
        <v>167</v>
      </c>
      <c r="F1854" s="50" t="s">
        <v>350</v>
      </c>
      <c r="G1854" s="50" t="s">
        <v>254</v>
      </c>
      <c r="H1854" s="52">
        <v>41480</v>
      </c>
      <c r="I1854" s="50" t="s">
        <v>61</v>
      </c>
      <c r="J1854" s="50" t="s">
        <v>6</v>
      </c>
      <c r="K1854" s="50" t="s">
        <v>39</v>
      </c>
      <c r="L1854" s="51">
        <v>9862.0620190999998</v>
      </c>
      <c r="M1854" s="51">
        <v>1311248.2220900001</v>
      </c>
      <c r="N1854" s="51">
        <v>30.102237536800001</v>
      </c>
      <c r="O1854" s="51">
        <v>30.102237536800001</v>
      </c>
    </row>
    <row r="1855" spans="1:15" x14ac:dyDescent="0.25">
      <c r="A1855" s="50">
        <v>1854</v>
      </c>
      <c r="B1855" s="51">
        <v>12295</v>
      </c>
      <c r="C1855" s="51">
        <v>12295</v>
      </c>
      <c r="D1855" s="51">
        <v>5.33</v>
      </c>
      <c r="E1855" s="50" t="s">
        <v>167</v>
      </c>
      <c r="F1855" s="50" t="s">
        <v>543</v>
      </c>
      <c r="G1855" s="50" t="s">
        <v>170</v>
      </c>
      <c r="H1855" s="52">
        <v>41506</v>
      </c>
      <c r="I1855" s="50" t="s">
        <v>61</v>
      </c>
      <c r="J1855" s="50" t="s">
        <v>6</v>
      </c>
      <c r="K1855" s="50" t="s">
        <v>39</v>
      </c>
      <c r="L1855" s="51">
        <v>3150.9849130299999</v>
      </c>
      <c r="M1855" s="51">
        <v>231161.373941</v>
      </c>
      <c r="N1855" s="51">
        <v>5.3067561659700004</v>
      </c>
      <c r="O1855" s="51">
        <v>5.3067561659700004</v>
      </c>
    </row>
    <row r="1856" spans="1:15" x14ac:dyDescent="0.25">
      <c r="A1856" s="50">
        <v>1855</v>
      </c>
      <c r="B1856" s="51">
        <v>12297</v>
      </c>
      <c r="C1856" s="51">
        <v>12297</v>
      </c>
      <c r="D1856" s="51">
        <v>25.73</v>
      </c>
      <c r="E1856" s="50" t="s">
        <v>167</v>
      </c>
      <c r="F1856" s="50" t="s">
        <v>543</v>
      </c>
      <c r="G1856" s="50" t="s">
        <v>170</v>
      </c>
      <c r="H1856" s="52">
        <v>41506</v>
      </c>
      <c r="I1856" s="50" t="s">
        <v>61</v>
      </c>
      <c r="J1856" s="50" t="s">
        <v>6</v>
      </c>
      <c r="K1856" s="50" t="s">
        <v>39</v>
      </c>
      <c r="L1856" s="51">
        <v>5908.9444402299996</v>
      </c>
      <c r="M1856" s="51">
        <v>2039276.37892</v>
      </c>
      <c r="N1856" s="51">
        <v>46.815531130700002</v>
      </c>
      <c r="O1856" s="51">
        <v>25.73</v>
      </c>
    </row>
    <row r="1857" spans="1:15" x14ac:dyDescent="0.25">
      <c r="A1857" s="50">
        <v>1856</v>
      </c>
      <c r="B1857" s="51">
        <v>12299</v>
      </c>
      <c r="C1857" s="51">
        <v>12299</v>
      </c>
      <c r="D1857" s="51">
        <v>19.59</v>
      </c>
      <c r="E1857" s="50" t="s">
        <v>167</v>
      </c>
      <c r="F1857" s="50" t="s">
        <v>350</v>
      </c>
      <c r="G1857" s="50" t="s">
        <v>170</v>
      </c>
      <c r="H1857" s="52">
        <v>41506</v>
      </c>
      <c r="I1857" s="50" t="s">
        <v>61</v>
      </c>
      <c r="J1857" s="50" t="s">
        <v>6</v>
      </c>
      <c r="K1857" s="50" t="s">
        <v>39</v>
      </c>
      <c r="L1857" s="51">
        <v>8162.3208174000001</v>
      </c>
      <c r="M1857" s="51">
        <v>1914552.1461499999</v>
      </c>
      <c r="N1857" s="51">
        <v>43.952245279700001</v>
      </c>
      <c r="O1857" s="51">
        <v>19.59</v>
      </c>
    </row>
    <row r="1858" spans="1:15" x14ac:dyDescent="0.25">
      <c r="A1858" s="50">
        <v>1857</v>
      </c>
      <c r="B1858" s="51">
        <v>12300</v>
      </c>
      <c r="C1858" s="51">
        <v>12300</v>
      </c>
      <c r="D1858" s="51">
        <v>29.16</v>
      </c>
      <c r="E1858" s="50" t="s">
        <v>167</v>
      </c>
      <c r="F1858" s="50" t="s">
        <v>350</v>
      </c>
      <c r="G1858" s="50" t="s">
        <v>170</v>
      </c>
      <c r="H1858" s="52">
        <v>41505</v>
      </c>
      <c r="I1858" s="50" t="s">
        <v>61</v>
      </c>
      <c r="J1858" s="50" t="s">
        <v>6</v>
      </c>
      <c r="K1858" s="50" t="s">
        <v>39</v>
      </c>
      <c r="L1858" s="51">
        <v>6518.2615174599996</v>
      </c>
      <c r="M1858" s="51">
        <v>1272361.4979300001</v>
      </c>
      <c r="N1858" s="51">
        <v>29.209517616900001</v>
      </c>
      <c r="O1858" s="51">
        <v>29.16</v>
      </c>
    </row>
    <row r="1859" spans="1:15" x14ac:dyDescent="0.25">
      <c r="A1859" s="50">
        <v>1858</v>
      </c>
      <c r="B1859" s="51">
        <v>12336</v>
      </c>
      <c r="C1859" s="51">
        <v>12336</v>
      </c>
      <c r="D1859" s="51">
        <v>5</v>
      </c>
      <c r="E1859" s="50" t="s">
        <v>317</v>
      </c>
      <c r="F1859" s="50" t="s">
        <v>350</v>
      </c>
      <c r="G1859" s="50" t="s">
        <v>624</v>
      </c>
      <c r="H1859" s="52">
        <v>41507</v>
      </c>
      <c r="I1859" s="50" t="s">
        <v>61</v>
      </c>
      <c r="J1859" s="50" t="s">
        <v>319</v>
      </c>
      <c r="K1859" s="50" t="s">
        <v>39</v>
      </c>
      <c r="L1859" s="51">
        <v>5212.8276660600004</v>
      </c>
      <c r="M1859" s="51">
        <v>537364.64835100004</v>
      </c>
      <c r="N1859" s="51">
        <v>12.3362442106</v>
      </c>
      <c r="O1859" s="51">
        <v>5</v>
      </c>
    </row>
    <row r="1860" spans="1:15" x14ac:dyDescent="0.25">
      <c r="A1860" s="50">
        <v>1859</v>
      </c>
      <c r="B1860" s="51">
        <v>12338</v>
      </c>
      <c r="C1860" s="51">
        <v>12338</v>
      </c>
      <c r="D1860" s="51">
        <v>1076.43</v>
      </c>
      <c r="E1860" s="50" t="s">
        <v>134</v>
      </c>
      <c r="F1860" s="50" t="s">
        <v>360</v>
      </c>
      <c r="G1860" s="50" t="s">
        <v>625</v>
      </c>
      <c r="H1860" s="52">
        <v>41487</v>
      </c>
      <c r="I1860" s="50" t="s">
        <v>61</v>
      </c>
      <c r="J1860" s="50" t="s">
        <v>62</v>
      </c>
      <c r="K1860" s="50" t="s">
        <v>39</v>
      </c>
      <c r="L1860" s="51">
        <v>86001.733698299999</v>
      </c>
      <c r="M1860" s="51">
        <v>46942137.933899999</v>
      </c>
      <c r="N1860" s="51">
        <v>1077.6475138400001</v>
      </c>
      <c r="O1860" s="51">
        <v>1076.43</v>
      </c>
    </row>
    <row r="1861" spans="1:15" x14ac:dyDescent="0.25">
      <c r="A1861" s="50">
        <v>1860</v>
      </c>
      <c r="B1861" s="51">
        <v>12339</v>
      </c>
      <c r="C1861" s="51">
        <v>12339</v>
      </c>
      <c r="D1861" s="51">
        <v>40.479999999999997</v>
      </c>
      <c r="E1861" s="50" t="s">
        <v>317</v>
      </c>
      <c r="F1861" s="50" t="s">
        <v>350</v>
      </c>
      <c r="G1861" s="50" t="s">
        <v>490</v>
      </c>
      <c r="H1861" s="52">
        <v>41507</v>
      </c>
      <c r="I1861" s="50" t="s">
        <v>61</v>
      </c>
      <c r="J1861" s="50" t="s">
        <v>319</v>
      </c>
      <c r="K1861" s="50" t="s">
        <v>39</v>
      </c>
      <c r="L1861" s="51">
        <v>14878.789392799999</v>
      </c>
      <c r="M1861" s="51">
        <v>2101280.9288599999</v>
      </c>
      <c r="N1861" s="51">
        <v>48.2389654272</v>
      </c>
      <c r="O1861" s="51">
        <v>40.479999999999997</v>
      </c>
    </row>
    <row r="1862" spans="1:15" x14ac:dyDescent="0.25">
      <c r="A1862" s="50">
        <v>1861</v>
      </c>
      <c r="B1862" s="51">
        <v>12340</v>
      </c>
      <c r="C1862" s="51">
        <v>12340</v>
      </c>
      <c r="D1862" s="51">
        <v>328.43</v>
      </c>
      <c r="E1862" s="50" t="s">
        <v>167</v>
      </c>
      <c r="F1862" s="50" t="s">
        <v>350</v>
      </c>
      <c r="G1862" s="50" t="s">
        <v>490</v>
      </c>
      <c r="H1862" s="52">
        <v>41508</v>
      </c>
      <c r="I1862" s="50" t="s">
        <v>61</v>
      </c>
      <c r="J1862" s="50" t="s">
        <v>6</v>
      </c>
      <c r="K1862" s="50" t="s">
        <v>39</v>
      </c>
      <c r="L1862" s="51">
        <v>35750.192927800003</v>
      </c>
      <c r="M1862" s="51">
        <v>8780125.1946699992</v>
      </c>
      <c r="N1862" s="51">
        <v>201.56474553000001</v>
      </c>
      <c r="O1862" s="51">
        <v>201.56474553000001</v>
      </c>
    </row>
    <row r="1863" spans="1:15" x14ac:dyDescent="0.25">
      <c r="A1863" s="50">
        <v>1862</v>
      </c>
      <c r="B1863" s="51">
        <v>12358</v>
      </c>
      <c r="C1863" s="51">
        <v>12358</v>
      </c>
      <c r="D1863" s="51">
        <v>4064.8</v>
      </c>
      <c r="E1863" s="50" t="s">
        <v>134</v>
      </c>
      <c r="F1863" s="50" t="s">
        <v>360</v>
      </c>
      <c r="G1863" s="50" t="s">
        <v>626</v>
      </c>
      <c r="H1863" s="52">
        <v>41513</v>
      </c>
      <c r="I1863" s="50" t="s">
        <v>61</v>
      </c>
      <c r="J1863" s="50" t="s">
        <v>62</v>
      </c>
      <c r="K1863" s="50" t="s">
        <v>39</v>
      </c>
      <c r="L1863" s="51">
        <v>74277.244911200003</v>
      </c>
      <c r="M1863" s="51">
        <v>177138149.57499999</v>
      </c>
      <c r="N1863" s="51">
        <v>4066.5486255699998</v>
      </c>
      <c r="O1863" s="51">
        <v>4064.8</v>
      </c>
    </row>
    <row r="1864" spans="1:15" x14ac:dyDescent="0.25">
      <c r="A1864" s="50">
        <v>1863</v>
      </c>
      <c r="B1864" s="51">
        <v>12385</v>
      </c>
      <c r="C1864" s="51">
        <v>12385</v>
      </c>
      <c r="D1864" s="51">
        <v>86.78</v>
      </c>
      <c r="E1864" s="50" t="s">
        <v>167</v>
      </c>
      <c r="F1864" s="50" t="s">
        <v>350</v>
      </c>
      <c r="G1864" s="50" t="s">
        <v>492</v>
      </c>
      <c r="H1864" s="52">
        <v>41520</v>
      </c>
      <c r="I1864" s="50" t="s">
        <v>61</v>
      </c>
      <c r="J1864" s="50" t="s">
        <v>6</v>
      </c>
      <c r="K1864" s="50" t="s">
        <v>39</v>
      </c>
      <c r="L1864" s="51">
        <v>14583.1703409</v>
      </c>
      <c r="M1864" s="51">
        <v>4852413.9518100005</v>
      </c>
      <c r="N1864" s="51">
        <v>111.396541816</v>
      </c>
      <c r="O1864" s="51">
        <v>86.78</v>
      </c>
    </row>
    <row r="1865" spans="1:15" x14ac:dyDescent="0.25">
      <c r="A1865" s="50">
        <v>1864</v>
      </c>
      <c r="B1865" s="51">
        <v>12386</v>
      </c>
      <c r="C1865" s="51">
        <v>12386</v>
      </c>
      <c r="D1865" s="51">
        <v>33.21</v>
      </c>
      <c r="E1865" s="50" t="s">
        <v>167</v>
      </c>
      <c r="F1865" s="50" t="s">
        <v>350</v>
      </c>
      <c r="G1865" s="50" t="s">
        <v>492</v>
      </c>
      <c r="H1865" s="52">
        <v>41520</v>
      </c>
      <c r="I1865" s="50" t="s">
        <v>61</v>
      </c>
      <c r="J1865" s="50" t="s">
        <v>6</v>
      </c>
      <c r="K1865" s="50" t="s">
        <v>39</v>
      </c>
      <c r="L1865" s="51">
        <v>6448.9206612199996</v>
      </c>
      <c r="M1865" s="51">
        <v>1448710.9011299999</v>
      </c>
      <c r="N1865" s="51">
        <v>33.257959044800003</v>
      </c>
      <c r="O1865" s="51">
        <v>33.21</v>
      </c>
    </row>
    <row r="1866" spans="1:15" x14ac:dyDescent="0.25">
      <c r="A1866" s="50">
        <v>1865</v>
      </c>
      <c r="B1866" s="51">
        <v>12388</v>
      </c>
      <c r="C1866" s="51">
        <v>12388</v>
      </c>
      <c r="D1866" s="51">
        <v>8.7100000000000009</v>
      </c>
      <c r="E1866" s="50" t="s">
        <v>167</v>
      </c>
      <c r="F1866" s="50" t="s">
        <v>350</v>
      </c>
      <c r="G1866" s="50" t="s">
        <v>492</v>
      </c>
      <c r="H1866" s="52">
        <v>41520</v>
      </c>
      <c r="I1866" s="50" t="s">
        <v>61</v>
      </c>
      <c r="J1866" s="50" t="s">
        <v>6</v>
      </c>
      <c r="K1866" s="50" t="s">
        <v>39</v>
      </c>
      <c r="L1866" s="51">
        <v>2466.1168472099998</v>
      </c>
      <c r="M1866" s="51">
        <v>379881.72840700002</v>
      </c>
      <c r="N1866" s="51">
        <v>8.7209193741700002</v>
      </c>
      <c r="O1866" s="51">
        <v>8.7100000000000009</v>
      </c>
    </row>
    <row r="1867" spans="1:15" x14ac:dyDescent="0.25">
      <c r="A1867" s="50">
        <v>1866</v>
      </c>
      <c r="B1867" s="51">
        <v>12391</v>
      </c>
      <c r="C1867" s="51">
        <v>12391</v>
      </c>
      <c r="D1867" s="51">
        <v>9.9600000000000009</v>
      </c>
      <c r="E1867" s="50" t="s">
        <v>167</v>
      </c>
      <c r="F1867" s="50" t="s">
        <v>350</v>
      </c>
      <c r="G1867" s="50" t="s">
        <v>492</v>
      </c>
      <c r="H1867" s="52">
        <v>41520</v>
      </c>
      <c r="I1867" s="50" t="s">
        <v>61</v>
      </c>
      <c r="J1867" s="50" t="s">
        <v>6</v>
      </c>
      <c r="K1867" s="50" t="s">
        <v>39</v>
      </c>
      <c r="L1867" s="51">
        <v>2253.2708341799998</v>
      </c>
      <c r="M1867" s="51">
        <v>295398.21863700001</v>
      </c>
      <c r="N1867" s="51">
        <v>6.7814371036200001</v>
      </c>
      <c r="O1867" s="51">
        <v>6.7814371036200001</v>
      </c>
    </row>
    <row r="1868" spans="1:15" x14ac:dyDescent="0.25">
      <c r="A1868" s="50">
        <v>1867</v>
      </c>
      <c r="B1868" s="51">
        <v>12392</v>
      </c>
      <c r="C1868" s="51">
        <v>12392</v>
      </c>
      <c r="D1868" s="51">
        <v>15.09</v>
      </c>
      <c r="E1868" s="50" t="s">
        <v>167</v>
      </c>
      <c r="F1868" s="50" t="s">
        <v>350</v>
      </c>
      <c r="G1868" s="50" t="s">
        <v>492</v>
      </c>
      <c r="H1868" s="52">
        <v>41520</v>
      </c>
      <c r="I1868" s="50" t="s">
        <v>61</v>
      </c>
      <c r="J1868" s="50" t="s">
        <v>6</v>
      </c>
      <c r="K1868" s="50" t="s">
        <v>39</v>
      </c>
      <c r="L1868" s="51">
        <v>3312.4006189400002</v>
      </c>
      <c r="M1868" s="51">
        <v>658299.08813599998</v>
      </c>
      <c r="N1868" s="51">
        <v>15.112528038100001</v>
      </c>
      <c r="O1868" s="51">
        <v>15.09</v>
      </c>
    </row>
    <row r="1869" spans="1:15" x14ac:dyDescent="0.25">
      <c r="A1869" s="50">
        <v>1868</v>
      </c>
      <c r="B1869" s="51">
        <v>12397</v>
      </c>
      <c r="C1869" s="51">
        <v>12397</v>
      </c>
      <c r="D1869" s="51">
        <v>39.799999999999997</v>
      </c>
      <c r="E1869" s="50" t="s">
        <v>167</v>
      </c>
      <c r="F1869" s="50" t="s">
        <v>350</v>
      </c>
      <c r="G1869" s="50" t="s">
        <v>492</v>
      </c>
      <c r="H1869" s="52">
        <v>41520</v>
      </c>
      <c r="I1869" s="50" t="s">
        <v>61</v>
      </c>
      <c r="J1869" s="50" t="s">
        <v>6</v>
      </c>
      <c r="K1869" s="50" t="s">
        <v>39</v>
      </c>
      <c r="L1869" s="51">
        <v>5271.44990504</v>
      </c>
      <c r="M1869" s="51">
        <v>1736508.7522400001</v>
      </c>
      <c r="N1869" s="51">
        <v>39.864915020600002</v>
      </c>
      <c r="O1869" s="51">
        <v>39.799999999999997</v>
      </c>
    </row>
    <row r="1870" spans="1:15" x14ac:dyDescent="0.25">
      <c r="A1870" s="50">
        <v>1869</v>
      </c>
      <c r="B1870" s="51">
        <v>12398</v>
      </c>
      <c r="C1870" s="51">
        <v>12398</v>
      </c>
      <c r="D1870" s="51">
        <v>4.75</v>
      </c>
      <c r="E1870" s="50" t="s">
        <v>167</v>
      </c>
      <c r="F1870" s="50" t="s">
        <v>350</v>
      </c>
      <c r="G1870" s="50" t="s">
        <v>492</v>
      </c>
      <c r="H1870" s="52">
        <v>41520</v>
      </c>
      <c r="I1870" s="50" t="s">
        <v>61</v>
      </c>
      <c r="J1870" s="50" t="s">
        <v>6</v>
      </c>
      <c r="K1870" s="50" t="s">
        <v>39</v>
      </c>
      <c r="L1870" s="51">
        <v>1923.5590001099999</v>
      </c>
      <c r="M1870" s="51">
        <v>207082.25758100001</v>
      </c>
      <c r="N1870" s="51">
        <v>4.7539735057900003</v>
      </c>
      <c r="O1870" s="51">
        <v>4.75</v>
      </c>
    </row>
    <row r="1871" spans="1:15" x14ac:dyDescent="0.25">
      <c r="A1871" s="50">
        <v>1870</v>
      </c>
      <c r="B1871" s="51">
        <v>12399</v>
      </c>
      <c r="C1871" s="51">
        <v>12399</v>
      </c>
      <c r="D1871" s="51">
        <v>10.039999999999999</v>
      </c>
      <c r="E1871" s="50" t="s">
        <v>167</v>
      </c>
      <c r="F1871" s="50" t="s">
        <v>350</v>
      </c>
      <c r="G1871" s="50" t="s">
        <v>492</v>
      </c>
      <c r="H1871" s="52">
        <v>41520</v>
      </c>
      <c r="I1871" s="50" t="s">
        <v>61</v>
      </c>
      <c r="J1871" s="50" t="s">
        <v>6</v>
      </c>
      <c r="K1871" s="50" t="s">
        <v>39</v>
      </c>
      <c r="L1871" s="51">
        <v>2648.6964149999999</v>
      </c>
      <c r="M1871" s="51">
        <v>438089.13997299998</v>
      </c>
      <c r="N1871" s="51">
        <v>10.0571830196</v>
      </c>
      <c r="O1871" s="51">
        <v>10.039999999999999</v>
      </c>
    </row>
    <row r="1872" spans="1:15" x14ac:dyDescent="0.25">
      <c r="A1872" s="50">
        <v>1871</v>
      </c>
      <c r="B1872" s="51">
        <v>12400</v>
      </c>
      <c r="C1872" s="51">
        <v>12400</v>
      </c>
      <c r="D1872" s="51">
        <v>9.75</v>
      </c>
      <c r="E1872" s="50" t="s">
        <v>167</v>
      </c>
      <c r="F1872" s="50" t="s">
        <v>350</v>
      </c>
      <c r="G1872" s="50" t="s">
        <v>492</v>
      </c>
      <c r="H1872" s="52">
        <v>41520</v>
      </c>
      <c r="I1872" s="50" t="s">
        <v>61</v>
      </c>
      <c r="J1872" s="50" t="s">
        <v>6</v>
      </c>
      <c r="K1872" s="50" t="s">
        <v>39</v>
      </c>
      <c r="L1872" s="51">
        <v>2609.14055839</v>
      </c>
      <c r="M1872" s="51">
        <v>425292.93251800002</v>
      </c>
      <c r="N1872" s="51">
        <v>9.7634213428500001</v>
      </c>
      <c r="O1872" s="51">
        <v>9.75</v>
      </c>
    </row>
    <row r="1873" spans="1:15" x14ac:dyDescent="0.25">
      <c r="A1873" s="50">
        <v>1872</v>
      </c>
      <c r="B1873" s="51">
        <v>12401</v>
      </c>
      <c r="C1873" s="51">
        <v>12401</v>
      </c>
      <c r="D1873" s="51">
        <v>39.85</v>
      </c>
      <c r="E1873" s="50" t="s">
        <v>167</v>
      </c>
      <c r="F1873" s="50" t="s">
        <v>350</v>
      </c>
      <c r="G1873" s="50" t="s">
        <v>492</v>
      </c>
      <c r="H1873" s="52">
        <v>41520</v>
      </c>
      <c r="I1873" s="50" t="s">
        <v>61</v>
      </c>
      <c r="J1873" s="50" t="s">
        <v>6</v>
      </c>
      <c r="K1873" s="50" t="s">
        <v>39</v>
      </c>
      <c r="L1873" s="51">
        <v>5276.3391364999998</v>
      </c>
      <c r="M1873" s="51">
        <v>1738544.1686799999</v>
      </c>
      <c r="N1873" s="51">
        <v>39.911641939399999</v>
      </c>
      <c r="O1873" s="51">
        <v>39.85</v>
      </c>
    </row>
    <row r="1874" spans="1:15" x14ac:dyDescent="0.25">
      <c r="A1874" s="50">
        <v>1873</v>
      </c>
      <c r="B1874" s="51">
        <v>12402</v>
      </c>
      <c r="C1874" s="51">
        <v>12402</v>
      </c>
      <c r="D1874" s="51">
        <v>179.03</v>
      </c>
      <c r="E1874" s="50" t="s">
        <v>167</v>
      </c>
      <c r="F1874" s="50" t="s">
        <v>350</v>
      </c>
      <c r="G1874" s="50" t="s">
        <v>492</v>
      </c>
      <c r="H1874" s="52">
        <v>41520</v>
      </c>
      <c r="I1874" s="50" t="s">
        <v>61</v>
      </c>
      <c r="J1874" s="50" t="s">
        <v>6</v>
      </c>
      <c r="K1874" s="50" t="s">
        <v>39</v>
      </c>
      <c r="L1874" s="51">
        <v>19760.056815600001</v>
      </c>
      <c r="M1874" s="51">
        <v>7811637.4803200001</v>
      </c>
      <c r="N1874" s="51">
        <v>179.331237993</v>
      </c>
      <c r="O1874" s="51">
        <v>179.03</v>
      </c>
    </row>
    <row r="1875" spans="1:15" x14ac:dyDescent="0.25">
      <c r="A1875" s="50">
        <v>1874</v>
      </c>
      <c r="B1875" s="51">
        <v>12403</v>
      </c>
      <c r="C1875" s="51">
        <v>12403</v>
      </c>
      <c r="D1875" s="51">
        <v>19.329999999999998</v>
      </c>
      <c r="E1875" s="50" t="s">
        <v>167</v>
      </c>
      <c r="F1875" s="50" t="s">
        <v>350</v>
      </c>
      <c r="G1875" s="50" t="s">
        <v>492</v>
      </c>
      <c r="H1875" s="52">
        <v>41520</v>
      </c>
      <c r="I1875" s="50" t="s">
        <v>61</v>
      </c>
      <c r="J1875" s="50" t="s">
        <v>6</v>
      </c>
      <c r="K1875" s="50" t="s">
        <v>39</v>
      </c>
      <c r="L1875" s="51">
        <v>3533.2437715699998</v>
      </c>
      <c r="M1875" s="51">
        <v>457820.35905600002</v>
      </c>
      <c r="N1875" s="51">
        <v>10.5101512935</v>
      </c>
      <c r="O1875" s="51">
        <v>10.5101512935</v>
      </c>
    </row>
    <row r="1876" spans="1:15" x14ac:dyDescent="0.25">
      <c r="A1876" s="50">
        <v>1875</v>
      </c>
      <c r="B1876" s="51">
        <v>12404</v>
      </c>
      <c r="C1876" s="51">
        <v>12404</v>
      </c>
      <c r="D1876" s="51">
        <v>19.79</v>
      </c>
      <c r="E1876" s="50" t="s">
        <v>167</v>
      </c>
      <c r="F1876" s="50" t="s">
        <v>350</v>
      </c>
      <c r="G1876" s="50" t="s">
        <v>492</v>
      </c>
      <c r="H1876" s="52">
        <v>41520</v>
      </c>
      <c r="I1876" s="50" t="s">
        <v>61</v>
      </c>
      <c r="J1876" s="50" t="s">
        <v>6</v>
      </c>
      <c r="K1876" s="50" t="s">
        <v>39</v>
      </c>
      <c r="L1876" s="51">
        <v>3896.9917437499998</v>
      </c>
      <c r="M1876" s="51">
        <v>862510.14814599999</v>
      </c>
      <c r="N1876" s="51">
        <v>19.800587653699999</v>
      </c>
      <c r="O1876" s="51">
        <v>19.79</v>
      </c>
    </row>
    <row r="1877" spans="1:15" x14ac:dyDescent="0.25">
      <c r="A1877" s="50">
        <v>1876</v>
      </c>
      <c r="B1877" s="51">
        <v>12406</v>
      </c>
      <c r="C1877" s="51">
        <v>12406</v>
      </c>
      <c r="D1877" s="51">
        <v>10.050000000000001</v>
      </c>
      <c r="E1877" s="50" t="s">
        <v>167</v>
      </c>
      <c r="F1877" s="50" t="s">
        <v>350</v>
      </c>
      <c r="G1877" s="50" t="s">
        <v>492</v>
      </c>
      <c r="H1877" s="52">
        <v>41520</v>
      </c>
      <c r="I1877" s="50" t="s">
        <v>61</v>
      </c>
      <c r="J1877" s="50" t="s">
        <v>6</v>
      </c>
      <c r="K1877" s="50" t="s">
        <v>39</v>
      </c>
      <c r="L1877" s="51">
        <v>2647.1424507000002</v>
      </c>
      <c r="M1877" s="51">
        <v>438309.86069599999</v>
      </c>
      <c r="N1877" s="51">
        <v>10.062250090499999</v>
      </c>
      <c r="O1877" s="51">
        <v>10.050000000000001</v>
      </c>
    </row>
    <row r="1878" spans="1:15" x14ac:dyDescent="0.25">
      <c r="A1878" s="50">
        <v>1877</v>
      </c>
      <c r="B1878" s="51">
        <v>12407</v>
      </c>
      <c r="C1878" s="51">
        <v>12407</v>
      </c>
      <c r="D1878" s="51">
        <v>37.270000000000003</v>
      </c>
      <c r="E1878" s="50" t="s">
        <v>167</v>
      </c>
      <c r="F1878" s="50" t="s">
        <v>350</v>
      </c>
      <c r="G1878" s="50" t="s">
        <v>492</v>
      </c>
      <c r="H1878" s="52">
        <v>41520</v>
      </c>
      <c r="I1878" s="50" t="s">
        <v>61</v>
      </c>
      <c r="J1878" s="50" t="s">
        <v>6</v>
      </c>
      <c r="K1878" s="50" t="s">
        <v>39</v>
      </c>
      <c r="L1878" s="51">
        <v>5100.6929936200004</v>
      </c>
      <c r="M1878" s="51">
        <v>1626045.3946400001</v>
      </c>
      <c r="N1878" s="51">
        <v>37.329015124999998</v>
      </c>
      <c r="O1878" s="51">
        <v>37.270000000000003</v>
      </c>
    </row>
    <row r="1879" spans="1:15" x14ac:dyDescent="0.25">
      <c r="A1879" s="50">
        <v>1878</v>
      </c>
      <c r="B1879" s="51">
        <v>12408</v>
      </c>
      <c r="C1879" s="51">
        <v>12408</v>
      </c>
      <c r="D1879" s="51">
        <v>21.43</v>
      </c>
      <c r="E1879" s="50" t="s">
        <v>167</v>
      </c>
      <c r="F1879" s="50" t="s">
        <v>350</v>
      </c>
      <c r="G1879" s="50" t="s">
        <v>492</v>
      </c>
      <c r="H1879" s="52">
        <v>41520</v>
      </c>
      <c r="I1879" s="50" t="s">
        <v>61</v>
      </c>
      <c r="J1879" s="50" t="s">
        <v>6</v>
      </c>
      <c r="K1879" s="50" t="s">
        <v>39</v>
      </c>
      <c r="L1879" s="51">
        <v>4052.02034538</v>
      </c>
      <c r="M1879" s="51">
        <v>934814.56982700003</v>
      </c>
      <c r="N1879" s="51">
        <v>21.460475415400001</v>
      </c>
      <c r="O1879" s="51">
        <v>21.43</v>
      </c>
    </row>
    <row r="1880" spans="1:15" x14ac:dyDescent="0.25">
      <c r="A1880" s="50">
        <v>1879</v>
      </c>
      <c r="B1880" s="51">
        <v>12409</v>
      </c>
      <c r="C1880" s="51">
        <v>12409</v>
      </c>
      <c r="D1880" s="51">
        <v>14.63</v>
      </c>
      <c r="E1880" s="50" t="s">
        <v>167</v>
      </c>
      <c r="F1880" s="50" t="s">
        <v>350</v>
      </c>
      <c r="G1880" s="50" t="s">
        <v>492</v>
      </c>
      <c r="H1880" s="52">
        <v>41520</v>
      </c>
      <c r="I1880" s="50" t="s">
        <v>61</v>
      </c>
      <c r="J1880" s="50" t="s">
        <v>6</v>
      </c>
      <c r="K1880" s="50" t="s">
        <v>39</v>
      </c>
      <c r="L1880" s="51">
        <v>3650.6825011999999</v>
      </c>
      <c r="M1880" s="51">
        <v>568297.58668800001</v>
      </c>
      <c r="N1880" s="51">
        <v>13.0463696025</v>
      </c>
      <c r="O1880" s="51">
        <v>13.0463696025</v>
      </c>
    </row>
    <row r="1881" spans="1:15" x14ac:dyDescent="0.25">
      <c r="A1881" s="50">
        <v>1880</v>
      </c>
      <c r="B1881" s="51">
        <v>12410</v>
      </c>
      <c r="C1881" s="51">
        <v>12410</v>
      </c>
      <c r="D1881" s="51">
        <v>9.23</v>
      </c>
      <c r="E1881" s="50" t="s">
        <v>167</v>
      </c>
      <c r="F1881" s="50" t="s">
        <v>350</v>
      </c>
      <c r="G1881" s="50" t="s">
        <v>492</v>
      </c>
      <c r="H1881" s="52">
        <v>41520</v>
      </c>
      <c r="I1881" s="50" t="s">
        <v>61</v>
      </c>
      <c r="J1881" s="50" t="s">
        <v>6</v>
      </c>
      <c r="K1881" s="50" t="s">
        <v>39</v>
      </c>
      <c r="L1881" s="51">
        <v>2538.81067106</v>
      </c>
      <c r="M1881" s="51">
        <v>402842.482862</v>
      </c>
      <c r="N1881" s="51">
        <v>9.2480278750299991</v>
      </c>
      <c r="O1881" s="51">
        <v>9.23</v>
      </c>
    </row>
    <row r="1882" spans="1:15" x14ac:dyDescent="0.25">
      <c r="A1882" s="50">
        <v>1881</v>
      </c>
      <c r="B1882" s="51">
        <v>12411</v>
      </c>
      <c r="C1882" s="51">
        <v>12411</v>
      </c>
      <c r="D1882" s="51">
        <v>9.9</v>
      </c>
      <c r="E1882" s="50" t="s">
        <v>167</v>
      </c>
      <c r="F1882" s="50" t="s">
        <v>350</v>
      </c>
      <c r="G1882" s="50" t="s">
        <v>492</v>
      </c>
      <c r="H1882" s="52">
        <v>41520</v>
      </c>
      <c r="I1882" s="50" t="s">
        <v>61</v>
      </c>
      <c r="J1882" s="50" t="s">
        <v>6</v>
      </c>
      <c r="K1882" s="50" t="s">
        <v>39</v>
      </c>
      <c r="L1882" s="51">
        <v>2629.0548949499998</v>
      </c>
      <c r="M1882" s="51">
        <v>431885.30342800001</v>
      </c>
      <c r="N1882" s="51">
        <v>9.9147619599399999</v>
      </c>
      <c r="O1882" s="51">
        <v>9.9</v>
      </c>
    </row>
    <row r="1883" spans="1:15" x14ac:dyDescent="0.25">
      <c r="A1883" s="50">
        <v>1882</v>
      </c>
      <c r="B1883" s="51">
        <v>12414</v>
      </c>
      <c r="C1883" s="51">
        <v>12414</v>
      </c>
      <c r="D1883" s="51">
        <v>39.01</v>
      </c>
      <c r="E1883" s="50" t="s">
        <v>167</v>
      </c>
      <c r="F1883" s="50" t="s">
        <v>350</v>
      </c>
      <c r="G1883" s="50" t="s">
        <v>492</v>
      </c>
      <c r="H1883" s="52">
        <v>41520</v>
      </c>
      <c r="I1883" s="50" t="s">
        <v>61</v>
      </c>
      <c r="J1883" s="50" t="s">
        <v>6</v>
      </c>
      <c r="K1883" s="50" t="s">
        <v>39</v>
      </c>
      <c r="L1883" s="51">
        <v>945.96501585199996</v>
      </c>
      <c r="M1883" s="51">
        <v>21475.746768600002</v>
      </c>
      <c r="N1883" s="51">
        <v>0.49301727896800002</v>
      </c>
      <c r="O1883" s="51">
        <v>0.49301727896800002</v>
      </c>
    </row>
    <row r="1884" spans="1:15" x14ac:dyDescent="0.25">
      <c r="A1884" s="50">
        <v>1883</v>
      </c>
      <c r="B1884" s="51">
        <v>12415</v>
      </c>
      <c r="C1884" s="51">
        <v>12415</v>
      </c>
      <c r="D1884" s="51">
        <v>59.11</v>
      </c>
      <c r="E1884" s="50" t="s">
        <v>167</v>
      </c>
      <c r="F1884" s="50" t="s">
        <v>350</v>
      </c>
      <c r="G1884" s="50" t="s">
        <v>492</v>
      </c>
      <c r="H1884" s="52">
        <v>41520</v>
      </c>
      <c r="I1884" s="50" t="s">
        <v>61</v>
      </c>
      <c r="J1884" s="50" t="s">
        <v>6</v>
      </c>
      <c r="K1884" s="50" t="s">
        <v>39</v>
      </c>
      <c r="L1884" s="51">
        <v>7235.7043731200001</v>
      </c>
      <c r="M1884" s="51">
        <v>2578601.8949699998</v>
      </c>
      <c r="N1884" s="51">
        <v>59.196790849499997</v>
      </c>
      <c r="O1884" s="51">
        <v>59.11</v>
      </c>
    </row>
    <row r="1885" spans="1:15" x14ac:dyDescent="0.25">
      <c r="A1885" s="50">
        <v>1884</v>
      </c>
      <c r="B1885" s="51">
        <v>12416</v>
      </c>
      <c r="C1885" s="51">
        <v>12416</v>
      </c>
      <c r="D1885" s="51">
        <v>603.45000000000005</v>
      </c>
      <c r="E1885" s="50" t="s">
        <v>167</v>
      </c>
      <c r="F1885" s="50" t="s">
        <v>350</v>
      </c>
      <c r="G1885" s="50" t="s">
        <v>492</v>
      </c>
      <c r="H1885" s="52">
        <v>41520</v>
      </c>
      <c r="I1885" s="50" t="s">
        <v>61</v>
      </c>
      <c r="J1885" s="50" t="s">
        <v>6</v>
      </c>
      <c r="K1885" s="50" t="s">
        <v>39</v>
      </c>
      <c r="L1885" s="51">
        <v>52782.627642400003</v>
      </c>
      <c r="M1885" s="51">
        <v>12675602.535399999</v>
      </c>
      <c r="N1885" s="51">
        <v>290.99295771200002</v>
      </c>
      <c r="O1885" s="51">
        <v>290.99295771200002</v>
      </c>
    </row>
    <row r="1886" spans="1:15" x14ac:dyDescent="0.25">
      <c r="A1886" s="50">
        <v>1885</v>
      </c>
      <c r="B1886" s="51">
        <v>12418</v>
      </c>
      <c r="C1886" s="51">
        <v>12418</v>
      </c>
      <c r="D1886" s="51">
        <v>9.81</v>
      </c>
      <c r="E1886" s="50" t="s">
        <v>167</v>
      </c>
      <c r="F1886" s="50" t="s">
        <v>350</v>
      </c>
      <c r="G1886" s="50" t="s">
        <v>492</v>
      </c>
      <c r="H1886" s="52">
        <v>41520</v>
      </c>
      <c r="I1886" s="50" t="s">
        <v>61</v>
      </c>
      <c r="J1886" s="50" t="s">
        <v>6</v>
      </c>
      <c r="K1886" s="50" t="s">
        <v>39</v>
      </c>
      <c r="L1886" s="51">
        <v>2601.1147922599998</v>
      </c>
      <c r="M1886" s="51">
        <v>428164.13961800002</v>
      </c>
      <c r="N1886" s="51">
        <v>9.8293354517800005</v>
      </c>
      <c r="O1886" s="51">
        <v>9.81</v>
      </c>
    </row>
    <row r="1887" spans="1:15" x14ac:dyDescent="0.25">
      <c r="A1887" s="50">
        <v>1886</v>
      </c>
      <c r="B1887" s="51">
        <v>12419</v>
      </c>
      <c r="C1887" s="51">
        <v>12419</v>
      </c>
      <c r="D1887" s="51">
        <v>37.11</v>
      </c>
      <c r="E1887" s="50" t="s">
        <v>167</v>
      </c>
      <c r="F1887" s="50" t="s">
        <v>350</v>
      </c>
      <c r="G1887" s="50" t="s">
        <v>492</v>
      </c>
      <c r="H1887" s="52">
        <v>41520</v>
      </c>
      <c r="I1887" s="50" t="s">
        <v>61</v>
      </c>
      <c r="J1887" s="50" t="s">
        <v>6</v>
      </c>
      <c r="K1887" s="50" t="s">
        <v>39</v>
      </c>
      <c r="L1887" s="51">
        <v>5089.48208884</v>
      </c>
      <c r="M1887" s="51">
        <v>1618924.7368999999</v>
      </c>
      <c r="N1887" s="51">
        <v>37.165546662600001</v>
      </c>
      <c r="O1887" s="51">
        <v>37.11</v>
      </c>
    </row>
    <row r="1888" spans="1:15" x14ac:dyDescent="0.25">
      <c r="A1888" s="50">
        <v>1887</v>
      </c>
      <c r="B1888" s="51">
        <v>12420</v>
      </c>
      <c r="C1888" s="51">
        <v>12420</v>
      </c>
      <c r="D1888" s="51">
        <v>19.32</v>
      </c>
      <c r="E1888" s="50" t="s">
        <v>167</v>
      </c>
      <c r="F1888" s="50" t="s">
        <v>350</v>
      </c>
      <c r="G1888" s="50" t="s">
        <v>492</v>
      </c>
      <c r="H1888" s="52">
        <v>41520</v>
      </c>
      <c r="I1888" s="50" t="s">
        <v>61</v>
      </c>
      <c r="J1888" s="50" t="s">
        <v>6</v>
      </c>
      <c r="K1888" s="50" t="s">
        <v>39</v>
      </c>
      <c r="L1888" s="51">
        <v>3903.0506134799998</v>
      </c>
      <c r="M1888" s="51">
        <v>842987.10816199996</v>
      </c>
      <c r="N1888" s="51">
        <v>19.352398533500001</v>
      </c>
      <c r="O1888" s="51">
        <v>19.32</v>
      </c>
    </row>
    <row r="1889" spans="1:15" x14ac:dyDescent="0.25">
      <c r="A1889" s="50">
        <v>1888</v>
      </c>
      <c r="B1889" s="51">
        <v>12421</v>
      </c>
      <c r="C1889" s="51">
        <v>12421</v>
      </c>
      <c r="D1889" s="51">
        <v>15.39</v>
      </c>
      <c r="E1889" s="50" t="s">
        <v>167</v>
      </c>
      <c r="F1889" s="50" t="s">
        <v>350</v>
      </c>
      <c r="G1889" s="50" t="s">
        <v>492</v>
      </c>
      <c r="H1889" s="52">
        <v>41520</v>
      </c>
      <c r="I1889" s="50" t="s">
        <v>61</v>
      </c>
      <c r="J1889" s="50" t="s">
        <v>6</v>
      </c>
      <c r="K1889" s="50" t="s">
        <v>39</v>
      </c>
      <c r="L1889" s="51">
        <v>3836.6763708100002</v>
      </c>
      <c r="M1889" s="51">
        <v>668796.62531999999</v>
      </c>
      <c r="N1889" s="51">
        <v>15.3535192956</v>
      </c>
      <c r="O1889" s="51">
        <v>15.3535192956</v>
      </c>
    </row>
    <row r="1890" spans="1:15" x14ac:dyDescent="0.25">
      <c r="A1890" s="50">
        <v>1889</v>
      </c>
      <c r="B1890" s="51">
        <v>12422</v>
      </c>
      <c r="C1890" s="51">
        <v>12422</v>
      </c>
      <c r="D1890" s="51">
        <v>119.32</v>
      </c>
      <c r="E1890" s="50" t="s">
        <v>167</v>
      </c>
      <c r="F1890" s="50" t="s">
        <v>350</v>
      </c>
      <c r="G1890" s="50" t="s">
        <v>492</v>
      </c>
      <c r="H1890" s="52">
        <v>41520</v>
      </c>
      <c r="I1890" s="50" t="s">
        <v>61</v>
      </c>
      <c r="J1890" s="50" t="s">
        <v>6</v>
      </c>
      <c r="K1890" s="50" t="s">
        <v>39</v>
      </c>
      <c r="L1890" s="51">
        <v>15820.551240999999</v>
      </c>
      <c r="M1890" s="51">
        <v>5206163.4106999999</v>
      </c>
      <c r="N1890" s="51">
        <v>119.517544431</v>
      </c>
      <c r="O1890" s="51">
        <v>119.32</v>
      </c>
    </row>
    <row r="1891" spans="1:15" x14ac:dyDescent="0.25">
      <c r="A1891" s="50">
        <v>1890</v>
      </c>
      <c r="B1891" s="51">
        <v>12424</v>
      </c>
      <c r="C1891" s="51">
        <v>12424</v>
      </c>
      <c r="D1891" s="51">
        <v>179.18</v>
      </c>
      <c r="E1891" s="50" t="s">
        <v>167</v>
      </c>
      <c r="F1891" s="50" t="s">
        <v>350</v>
      </c>
      <c r="G1891" s="50" t="s">
        <v>492</v>
      </c>
      <c r="H1891" s="52">
        <v>41520</v>
      </c>
      <c r="I1891" s="50" t="s">
        <v>61</v>
      </c>
      <c r="J1891" s="50" t="s">
        <v>6</v>
      </c>
      <c r="K1891" s="50" t="s">
        <v>39</v>
      </c>
      <c r="L1891" s="51">
        <v>15471.1795514</v>
      </c>
      <c r="M1891" s="51">
        <v>4268237.6458799997</v>
      </c>
      <c r="N1891" s="51">
        <v>97.985645520700004</v>
      </c>
      <c r="O1891" s="51">
        <v>97.985645520700004</v>
      </c>
    </row>
    <row r="1892" spans="1:15" x14ac:dyDescent="0.25">
      <c r="A1892" s="50">
        <v>1891</v>
      </c>
      <c r="B1892" s="51">
        <v>12425</v>
      </c>
      <c r="C1892" s="51">
        <v>12425</v>
      </c>
      <c r="D1892" s="51">
        <v>19.45</v>
      </c>
      <c r="E1892" s="50" t="s">
        <v>167</v>
      </c>
      <c r="F1892" s="50" t="s">
        <v>350</v>
      </c>
      <c r="G1892" s="50" t="s">
        <v>492</v>
      </c>
      <c r="H1892" s="52">
        <v>41520</v>
      </c>
      <c r="I1892" s="50" t="s">
        <v>61</v>
      </c>
      <c r="J1892" s="50" t="s">
        <v>6</v>
      </c>
      <c r="K1892" s="50" t="s">
        <v>39</v>
      </c>
      <c r="L1892" s="51">
        <v>5208.9548436200002</v>
      </c>
      <c r="M1892" s="51">
        <v>848840.34323799994</v>
      </c>
      <c r="N1892" s="51">
        <v>19.4867708588</v>
      </c>
      <c r="O1892" s="51">
        <v>19.45</v>
      </c>
    </row>
    <row r="1893" spans="1:15" x14ac:dyDescent="0.25">
      <c r="A1893" s="50">
        <v>1892</v>
      </c>
      <c r="B1893" s="51">
        <v>12426</v>
      </c>
      <c r="C1893" s="51">
        <v>12426</v>
      </c>
      <c r="D1893" s="51">
        <v>7.86</v>
      </c>
      <c r="E1893" s="50" t="s">
        <v>167</v>
      </c>
      <c r="F1893" s="50" t="s">
        <v>350</v>
      </c>
      <c r="G1893" s="50" t="s">
        <v>492</v>
      </c>
      <c r="H1893" s="52">
        <v>41520</v>
      </c>
      <c r="I1893" s="50" t="s">
        <v>61</v>
      </c>
      <c r="J1893" s="50" t="s">
        <v>6</v>
      </c>
      <c r="K1893" s="50" t="s">
        <v>39</v>
      </c>
      <c r="L1893" s="51">
        <v>3544.9730613299998</v>
      </c>
      <c r="M1893" s="51">
        <v>342834.16691600002</v>
      </c>
      <c r="N1893" s="51">
        <v>7.8704209884500003</v>
      </c>
      <c r="O1893" s="51">
        <v>7.86</v>
      </c>
    </row>
    <row r="1894" spans="1:15" x14ac:dyDescent="0.25">
      <c r="A1894" s="50">
        <v>1893</v>
      </c>
      <c r="B1894" s="51">
        <v>12427</v>
      </c>
      <c r="C1894" s="51">
        <v>12427</v>
      </c>
      <c r="D1894" s="51">
        <v>20.170000000000002</v>
      </c>
      <c r="E1894" s="50" t="s">
        <v>167</v>
      </c>
      <c r="F1894" s="50" t="s">
        <v>350</v>
      </c>
      <c r="G1894" s="50" t="s">
        <v>492</v>
      </c>
      <c r="H1894" s="52">
        <v>41520</v>
      </c>
      <c r="I1894" s="50" t="s">
        <v>61</v>
      </c>
      <c r="J1894" s="50" t="s">
        <v>6</v>
      </c>
      <c r="K1894" s="50" t="s">
        <v>39</v>
      </c>
      <c r="L1894" s="51">
        <v>3977.6169542399998</v>
      </c>
      <c r="M1894" s="51">
        <v>880047.54127499997</v>
      </c>
      <c r="N1894" s="51">
        <v>20.2031924122</v>
      </c>
      <c r="O1894" s="51">
        <v>20.170000000000002</v>
      </c>
    </row>
    <row r="1895" spans="1:15" x14ac:dyDescent="0.25">
      <c r="A1895" s="50">
        <v>1894</v>
      </c>
      <c r="B1895" s="51">
        <v>12428</v>
      </c>
      <c r="C1895" s="51">
        <v>12428</v>
      </c>
      <c r="D1895" s="51">
        <v>18.579999999999998</v>
      </c>
      <c r="E1895" s="50" t="s">
        <v>167</v>
      </c>
      <c r="F1895" s="50" t="s">
        <v>350</v>
      </c>
      <c r="G1895" s="50" t="s">
        <v>492</v>
      </c>
      <c r="H1895" s="52">
        <v>41520</v>
      </c>
      <c r="I1895" s="50" t="s">
        <v>61</v>
      </c>
      <c r="J1895" s="50" t="s">
        <v>6</v>
      </c>
      <c r="K1895" s="50" t="s">
        <v>39</v>
      </c>
      <c r="L1895" s="51">
        <v>5357.8794094499999</v>
      </c>
      <c r="M1895" s="51">
        <v>810728.73756000004</v>
      </c>
      <c r="N1895" s="51">
        <v>18.611845282000001</v>
      </c>
      <c r="O1895" s="51">
        <v>18.579999999999998</v>
      </c>
    </row>
    <row r="1896" spans="1:15" x14ac:dyDescent="0.25">
      <c r="A1896" s="50">
        <v>1895</v>
      </c>
      <c r="B1896" s="51">
        <v>12429</v>
      </c>
      <c r="C1896" s="51">
        <v>12429</v>
      </c>
      <c r="D1896" s="51">
        <v>9.19</v>
      </c>
      <c r="E1896" s="50" t="s">
        <v>167</v>
      </c>
      <c r="F1896" s="50" t="s">
        <v>350</v>
      </c>
      <c r="G1896" s="50" t="s">
        <v>492</v>
      </c>
      <c r="H1896" s="52">
        <v>41520</v>
      </c>
      <c r="I1896" s="50" t="s">
        <v>61</v>
      </c>
      <c r="J1896" s="50" t="s">
        <v>6</v>
      </c>
      <c r="K1896" s="50" t="s">
        <v>39</v>
      </c>
      <c r="L1896" s="51">
        <v>2564.3445880200002</v>
      </c>
      <c r="M1896" s="51">
        <v>400823.68291099998</v>
      </c>
      <c r="N1896" s="51">
        <v>9.2016824198799991</v>
      </c>
      <c r="O1896" s="51">
        <v>9.19</v>
      </c>
    </row>
    <row r="1897" spans="1:15" x14ac:dyDescent="0.25">
      <c r="A1897" s="50">
        <v>1896</v>
      </c>
      <c r="B1897" s="51">
        <v>12430</v>
      </c>
      <c r="C1897" s="51">
        <v>12430</v>
      </c>
      <c r="D1897" s="51">
        <v>9.74</v>
      </c>
      <c r="E1897" s="50" t="s">
        <v>167</v>
      </c>
      <c r="F1897" s="50" t="s">
        <v>350</v>
      </c>
      <c r="G1897" s="50" t="s">
        <v>492</v>
      </c>
      <c r="H1897" s="52">
        <v>41520</v>
      </c>
      <c r="I1897" s="50" t="s">
        <v>61</v>
      </c>
      <c r="J1897" s="50" t="s">
        <v>6</v>
      </c>
      <c r="K1897" s="50" t="s">
        <v>39</v>
      </c>
      <c r="L1897" s="51">
        <v>2588.7997474399999</v>
      </c>
      <c r="M1897" s="51">
        <v>424998.31632099999</v>
      </c>
      <c r="N1897" s="51">
        <v>9.7566578585600006</v>
      </c>
      <c r="O1897" s="51">
        <v>9.74</v>
      </c>
    </row>
    <row r="1898" spans="1:15" x14ac:dyDescent="0.25">
      <c r="A1898" s="50">
        <v>1897</v>
      </c>
      <c r="B1898" s="51">
        <v>12431</v>
      </c>
      <c r="C1898" s="51">
        <v>12431</v>
      </c>
      <c r="D1898" s="51">
        <v>197.38</v>
      </c>
      <c r="E1898" s="50" t="s">
        <v>167</v>
      </c>
      <c r="F1898" s="50" t="s">
        <v>350</v>
      </c>
      <c r="G1898" s="50" t="s">
        <v>492</v>
      </c>
      <c r="H1898" s="52">
        <v>41520</v>
      </c>
      <c r="I1898" s="50" t="s">
        <v>61</v>
      </c>
      <c r="J1898" s="50" t="s">
        <v>6</v>
      </c>
      <c r="K1898" s="50" t="s">
        <v>39</v>
      </c>
      <c r="L1898" s="51">
        <v>31641.458801299999</v>
      </c>
      <c r="M1898" s="51">
        <v>8610809.2712399997</v>
      </c>
      <c r="N1898" s="51">
        <v>197.67777122499999</v>
      </c>
      <c r="O1898" s="51">
        <v>197.38</v>
      </c>
    </row>
    <row r="1899" spans="1:15" x14ac:dyDescent="0.25">
      <c r="A1899" s="50">
        <v>1898</v>
      </c>
      <c r="B1899" s="51">
        <v>12432</v>
      </c>
      <c r="C1899" s="51">
        <v>12432</v>
      </c>
      <c r="D1899" s="51">
        <v>33.619999999999997</v>
      </c>
      <c r="E1899" s="50" t="s">
        <v>167</v>
      </c>
      <c r="F1899" s="50" t="s">
        <v>350</v>
      </c>
      <c r="G1899" s="50" t="s">
        <v>492</v>
      </c>
      <c r="H1899" s="52">
        <v>41520</v>
      </c>
      <c r="I1899" s="50" t="s">
        <v>61</v>
      </c>
      <c r="J1899" s="50" t="s">
        <v>6</v>
      </c>
      <c r="K1899" s="50" t="s">
        <v>39</v>
      </c>
      <c r="L1899" s="51">
        <v>4759.6898917799999</v>
      </c>
      <c r="M1899" s="51">
        <v>1043800.8388499999</v>
      </c>
      <c r="N1899" s="51">
        <v>23.962465887699999</v>
      </c>
      <c r="O1899" s="51">
        <v>23.962465887699999</v>
      </c>
    </row>
    <row r="1900" spans="1:15" x14ac:dyDescent="0.25">
      <c r="A1900" s="50">
        <v>1899</v>
      </c>
      <c r="B1900" s="51">
        <v>12433</v>
      </c>
      <c r="C1900" s="51">
        <v>12433</v>
      </c>
      <c r="D1900" s="51">
        <v>10.07</v>
      </c>
      <c r="E1900" s="50" t="s">
        <v>167</v>
      </c>
      <c r="F1900" s="50" t="s">
        <v>350</v>
      </c>
      <c r="G1900" s="50" t="s">
        <v>492</v>
      </c>
      <c r="H1900" s="52">
        <v>41520</v>
      </c>
      <c r="I1900" s="50" t="s">
        <v>61</v>
      </c>
      <c r="J1900" s="50" t="s">
        <v>6</v>
      </c>
      <c r="K1900" s="50" t="s">
        <v>39</v>
      </c>
      <c r="L1900" s="51">
        <v>2651.9283899000002</v>
      </c>
      <c r="M1900" s="51">
        <v>439392.96001799998</v>
      </c>
      <c r="N1900" s="51">
        <v>10.087114729</v>
      </c>
      <c r="O1900" s="51">
        <v>10.07</v>
      </c>
    </row>
    <row r="1901" spans="1:15" x14ac:dyDescent="0.25">
      <c r="A1901" s="50">
        <v>1900</v>
      </c>
      <c r="B1901" s="51">
        <v>12434</v>
      </c>
      <c r="C1901" s="51">
        <v>12434</v>
      </c>
      <c r="D1901" s="51">
        <v>36.43</v>
      </c>
      <c r="E1901" s="50" t="s">
        <v>167</v>
      </c>
      <c r="F1901" s="50" t="s">
        <v>350</v>
      </c>
      <c r="G1901" s="50" t="s">
        <v>492</v>
      </c>
      <c r="H1901" s="52">
        <v>41520</v>
      </c>
      <c r="I1901" s="50" t="s">
        <v>61</v>
      </c>
      <c r="J1901" s="50" t="s">
        <v>6</v>
      </c>
      <c r="K1901" s="50" t="s">
        <v>39</v>
      </c>
      <c r="L1901" s="51">
        <v>7647.0976549300003</v>
      </c>
      <c r="M1901" s="51">
        <v>1589220.7032000001</v>
      </c>
      <c r="N1901" s="51">
        <v>36.483633152099998</v>
      </c>
      <c r="O1901" s="51">
        <v>36.43</v>
      </c>
    </row>
    <row r="1902" spans="1:15" x14ac:dyDescent="0.25">
      <c r="A1902" s="50">
        <v>1901</v>
      </c>
      <c r="B1902" s="51">
        <v>12435</v>
      </c>
      <c r="C1902" s="51">
        <v>12435</v>
      </c>
      <c r="D1902" s="51">
        <v>20.7</v>
      </c>
      <c r="E1902" s="50" t="s">
        <v>167</v>
      </c>
      <c r="F1902" s="50" t="s">
        <v>350</v>
      </c>
      <c r="G1902" s="50" t="s">
        <v>492</v>
      </c>
      <c r="H1902" s="52">
        <v>41520</v>
      </c>
      <c r="I1902" s="50" t="s">
        <v>61</v>
      </c>
      <c r="J1902" s="50" t="s">
        <v>6</v>
      </c>
      <c r="K1902" s="50" t="s">
        <v>39</v>
      </c>
      <c r="L1902" s="51">
        <v>5551.4147367699998</v>
      </c>
      <c r="M1902" s="51">
        <v>903020.50108900003</v>
      </c>
      <c r="N1902" s="51">
        <v>20.730581110700001</v>
      </c>
      <c r="O1902" s="51">
        <v>20.7</v>
      </c>
    </row>
    <row r="1903" spans="1:15" x14ac:dyDescent="0.25">
      <c r="A1903" s="50">
        <v>1902</v>
      </c>
      <c r="B1903" s="51">
        <v>12437</v>
      </c>
      <c r="C1903" s="51">
        <v>12437</v>
      </c>
      <c r="D1903" s="51">
        <v>7.61</v>
      </c>
      <c r="E1903" s="50" t="s">
        <v>167</v>
      </c>
      <c r="F1903" s="50" t="s">
        <v>350</v>
      </c>
      <c r="G1903" s="50" t="s">
        <v>492</v>
      </c>
      <c r="H1903" s="52">
        <v>41520</v>
      </c>
      <c r="I1903" s="50" t="s">
        <v>61</v>
      </c>
      <c r="J1903" s="50" t="s">
        <v>6</v>
      </c>
      <c r="K1903" s="50" t="s">
        <v>39</v>
      </c>
      <c r="L1903" s="51">
        <v>2193.6412391499998</v>
      </c>
      <c r="M1903" s="51">
        <v>177438.75558699999</v>
      </c>
      <c r="N1903" s="51">
        <v>4.0734496176299997</v>
      </c>
      <c r="O1903" s="51">
        <v>4.0734496176299997</v>
      </c>
    </row>
    <row r="1904" spans="1:15" x14ac:dyDescent="0.25">
      <c r="A1904" s="50">
        <v>1903</v>
      </c>
      <c r="B1904" s="51">
        <v>12438</v>
      </c>
      <c r="C1904" s="51">
        <v>12438</v>
      </c>
      <c r="D1904" s="51">
        <v>69.08</v>
      </c>
      <c r="E1904" s="50" t="s">
        <v>167</v>
      </c>
      <c r="F1904" s="50" t="s">
        <v>350</v>
      </c>
      <c r="G1904" s="50" t="s">
        <v>492</v>
      </c>
      <c r="H1904" s="52">
        <v>41520</v>
      </c>
      <c r="I1904" s="50" t="s">
        <v>61</v>
      </c>
      <c r="J1904" s="50" t="s">
        <v>6</v>
      </c>
      <c r="K1904" s="50" t="s">
        <v>39</v>
      </c>
      <c r="L1904" s="51">
        <v>8997.0711744700002</v>
      </c>
      <c r="M1904" s="51">
        <v>1673490.4553700001</v>
      </c>
      <c r="N1904" s="51">
        <v>38.418208203699997</v>
      </c>
      <c r="O1904" s="51">
        <v>38.418208203699997</v>
      </c>
    </row>
    <row r="1905" spans="1:15" x14ac:dyDescent="0.25">
      <c r="A1905" s="50">
        <v>1904</v>
      </c>
      <c r="B1905" s="51">
        <v>12439</v>
      </c>
      <c r="C1905" s="51">
        <v>12439</v>
      </c>
      <c r="D1905" s="51">
        <v>25.29</v>
      </c>
      <c r="E1905" s="50" t="s">
        <v>167</v>
      </c>
      <c r="F1905" s="50" t="s">
        <v>350</v>
      </c>
      <c r="G1905" s="50" t="s">
        <v>492</v>
      </c>
      <c r="H1905" s="52">
        <v>41520</v>
      </c>
      <c r="I1905" s="50" t="s">
        <v>61</v>
      </c>
      <c r="J1905" s="50" t="s">
        <v>6</v>
      </c>
      <c r="K1905" s="50" t="s">
        <v>39</v>
      </c>
      <c r="L1905" s="51">
        <v>5229.2391814800003</v>
      </c>
      <c r="M1905" s="51">
        <v>1461455.6938499999</v>
      </c>
      <c r="N1905" s="51">
        <v>33.550540396899997</v>
      </c>
      <c r="O1905" s="51">
        <v>25.29</v>
      </c>
    </row>
    <row r="1906" spans="1:15" x14ac:dyDescent="0.25">
      <c r="A1906" s="50">
        <v>1905</v>
      </c>
      <c r="B1906" s="51">
        <v>12440</v>
      </c>
      <c r="C1906" s="51">
        <v>12440</v>
      </c>
      <c r="D1906" s="51">
        <v>50.89</v>
      </c>
      <c r="E1906" s="50" t="s">
        <v>167</v>
      </c>
      <c r="F1906" s="50" t="s">
        <v>350</v>
      </c>
      <c r="G1906" s="50" t="s">
        <v>492</v>
      </c>
      <c r="H1906" s="52">
        <v>41520</v>
      </c>
      <c r="I1906" s="50" t="s">
        <v>61</v>
      </c>
      <c r="J1906" s="50" t="s">
        <v>6</v>
      </c>
      <c r="K1906" s="50" t="s">
        <v>39</v>
      </c>
      <c r="L1906" s="51">
        <v>10551.968086700001</v>
      </c>
      <c r="M1906" s="51">
        <v>3645081.0098600001</v>
      </c>
      <c r="N1906" s="51">
        <v>83.679880400100004</v>
      </c>
      <c r="O1906" s="51">
        <v>50.89</v>
      </c>
    </row>
    <row r="1907" spans="1:15" x14ac:dyDescent="0.25">
      <c r="A1907" s="50">
        <v>1906</v>
      </c>
      <c r="B1907" s="51">
        <v>12447</v>
      </c>
      <c r="C1907" s="51">
        <v>12447</v>
      </c>
      <c r="D1907" s="51">
        <v>62.04</v>
      </c>
      <c r="E1907" s="50" t="s">
        <v>167</v>
      </c>
      <c r="F1907" s="50" t="s">
        <v>350</v>
      </c>
      <c r="G1907" s="50" t="s">
        <v>627</v>
      </c>
      <c r="H1907" s="52">
        <v>41491</v>
      </c>
      <c r="I1907" s="50" t="s">
        <v>61</v>
      </c>
      <c r="J1907" s="50" t="s">
        <v>6</v>
      </c>
      <c r="K1907" s="50" t="s">
        <v>39</v>
      </c>
      <c r="L1907" s="51">
        <v>14561.8899779</v>
      </c>
      <c r="M1907" s="51">
        <v>2837011.9286500001</v>
      </c>
      <c r="N1907" s="51">
        <v>65.129092670600002</v>
      </c>
      <c r="O1907" s="51">
        <v>62.04</v>
      </c>
    </row>
    <row r="1908" spans="1:15" x14ac:dyDescent="0.25">
      <c r="A1908" s="50">
        <v>1907</v>
      </c>
      <c r="B1908" s="51">
        <v>12450</v>
      </c>
      <c r="C1908" s="51">
        <v>12450</v>
      </c>
      <c r="D1908" s="51">
        <v>59.67</v>
      </c>
      <c r="E1908" s="50" t="s">
        <v>167</v>
      </c>
      <c r="F1908" s="50" t="s">
        <v>360</v>
      </c>
      <c r="G1908" s="50" t="s">
        <v>628</v>
      </c>
      <c r="H1908" s="52">
        <v>41528</v>
      </c>
      <c r="I1908" s="50" t="s">
        <v>61</v>
      </c>
      <c r="J1908" s="50" t="s">
        <v>6</v>
      </c>
      <c r="K1908" s="50" t="s">
        <v>39</v>
      </c>
      <c r="L1908" s="51">
        <v>9921.8051818700005</v>
      </c>
      <c r="M1908" s="51">
        <v>2602149.0231699999</v>
      </c>
      <c r="N1908" s="51">
        <v>59.737360693100001</v>
      </c>
      <c r="O1908" s="51">
        <v>59.67</v>
      </c>
    </row>
    <row r="1909" spans="1:15" x14ac:dyDescent="0.25">
      <c r="A1909" s="50">
        <v>1908</v>
      </c>
      <c r="B1909" s="51">
        <v>12452</v>
      </c>
      <c r="C1909" s="51">
        <v>12452</v>
      </c>
      <c r="D1909" s="51">
        <v>81.7</v>
      </c>
      <c r="E1909" s="50" t="s">
        <v>167</v>
      </c>
      <c r="F1909" s="50" t="s">
        <v>360</v>
      </c>
      <c r="G1909" s="50" t="s">
        <v>628</v>
      </c>
      <c r="H1909" s="52">
        <v>41528</v>
      </c>
      <c r="I1909" s="50" t="s">
        <v>61</v>
      </c>
      <c r="J1909" s="50" t="s">
        <v>6</v>
      </c>
      <c r="K1909" s="50" t="s">
        <v>39</v>
      </c>
      <c r="L1909" s="51">
        <v>14906.7307657</v>
      </c>
      <c r="M1909" s="51">
        <v>3563071.3141600001</v>
      </c>
      <c r="N1909" s="51">
        <v>81.797189313399997</v>
      </c>
      <c r="O1909" s="51">
        <v>81.7</v>
      </c>
    </row>
    <row r="1910" spans="1:15" x14ac:dyDescent="0.25">
      <c r="A1910" s="50">
        <v>1909</v>
      </c>
      <c r="B1910" s="51">
        <v>12455</v>
      </c>
      <c r="C1910" s="51">
        <v>12455</v>
      </c>
      <c r="D1910" s="51">
        <v>37.19</v>
      </c>
      <c r="E1910" s="50" t="s">
        <v>167</v>
      </c>
      <c r="F1910" s="50" t="s">
        <v>360</v>
      </c>
      <c r="G1910" s="50" t="s">
        <v>628</v>
      </c>
      <c r="H1910" s="52">
        <v>41528</v>
      </c>
      <c r="I1910" s="50" t="s">
        <v>61</v>
      </c>
      <c r="J1910" s="50" t="s">
        <v>6</v>
      </c>
      <c r="K1910" s="50" t="s">
        <v>39</v>
      </c>
      <c r="L1910" s="51">
        <v>3593.7214318199999</v>
      </c>
      <c r="M1910" s="51">
        <v>191909.525264</v>
      </c>
      <c r="N1910" s="51">
        <v>4.4056541070800002</v>
      </c>
      <c r="O1910" s="51">
        <v>4.4056541070800002</v>
      </c>
    </row>
    <row r="1911" spans="1:15" x14ac:dyDescent="0.25">
      <c r="A1911" s="50">
        <v>1910</v>
      </c>
      <c r="B1911" s="51">
        <v>12458</v>
      </c>
      <c r="C1911" s="51">
        <v>12458</v>
      </c>
      <c r="D1911" s="51">
        <v>114.94</v>
      </c>
      <c r="E1911" s="50" t="s">
        <v>167</v>
      </c>
      <c r="F1911" s="50" t="s">
        <v>360</v>
      </c>
      <c r="G1911" s="50" t="s">
        <v>628</v>
      </c>
      <c r="H1911" s="52">
        <v>41528</v>
      </c>
      <c r="I1911" s="50" t="s">
        <v>61</v>
      </c>
      <c r="J1911" s="50" t="s">
        <v>6</v>
      </c>
      <c r="K1911" s="50" t="s">
        <v>39</v>
      </c>
      <c r="L1911" s="51">
        <v>20978.115219899999</v>
      </c>
      <c r="M1911" s="51">
        <v>5012919.0982799996</v>
      </c>
      <c r="N1911" s="51">
        <v>115.081247705</v>
      </c>
      <c r="O1911" s="51">
        <v>114.94</v>
      </c>
    </row>
    <row r="1912" spans="1:15" x14ac:dyDescent="0.25">
      <c r="A1912" s="50">
        <v>1911</v>
      </c>
      <c r="B1912" s="51">
        <v>12459</v>
      </c>
      <c r="C1912" s="51">
        <v>12459</v>
      </c>
      <c r="D1912" s="51">
        <v>724.95</v>
      </c>
      <c r="E1912" s="50" t="s">
        <v>167</v>
      </c>
      <c r="F1912" s="50" t="s">
        <v>360</v>
      </c>
      <c r="G1912" s="50" t="s">
        <v>628</v>
      </c>
      <c r="H1912" s="52">
        <v>41528</v>
      </c>
      <c r="I1912" s="50" t="s">
        <v>61</v>
      </c>
      <c r="J1912" s="50" t="s">
        <v>6</v>
      </c>
      <c r="K1912" s="50" t="s">
        <v>39</v>
      </c>
      <c r="L1912" s="51">
        <v>26551.263254699999</v>
      </c>
      <c r="M1912" s="51">
        <v>28864776.8266</v>
      </c>
      <c r="N1912" s="51">
        <v>662.64674669600004</v>
      </c>
      <c r="O1912" s="51">
        <v>662.64674669600004</v>
      </c>
    </row>
    <row r="1913" spans="1:15" x14ac:dyDescent="0.25">
      <c r="A1913" s="50">
        <v>1912</v>
      </c>
      <c r="B1913" s="51">
        <v>12460</v>
      </c>
      <c r="C1913" s="51">
        <v>12460</v>
      </c>
      <c r="D1913" s="51">
        <v>31.72</v>
      </c>
      <c r="E1913" s="50" t="s">
        <v>167</v>
      </c>
      <c r="F1913" s="50" t="s">
        <v>360</v>
      </c>
      <c r="G1913" s="50" t="s">
        <v>628</v>
      </c>
      <c r="H1913" s="52">
        <v>41528</v>
      </c>
      <c r="I1913" s="50" t="s">
        <v>61</v>
      </c>
      <c r="J1913" s="50" t="s">
        <v>6</v>
      </c>
      <c r="K1913" s="50" t="s">
        <v>39</v>
      </c>
      <c r="L1913" s="51">
        <v>7437.7238320599999</v>
      </c>
      <c r="M1913" s="51">
        <v>1383345.9108299999</v>
      </c>
      <c r="N1913" s="51">
        <v>31.757379344</v>
      </c>
      <c r="O1913" s="51">
        <v>31.72</v>
      </c>
    </row>
    <row r="1914" spans="1:15" x14ac:dyDescent="0.25">
      <c r="A1914" s="50">
        <v>1913</v>
      </c>
      <c r="B1914" s="51">
        <v>12467</v>
      </c>
      <c r="C1914" s="51">
        <v>12467</v>
      </c>
      <c r="D1914" s="51">
        <v>42.54</v>
      </c>
      <c r="E1914" s="50" t="s">
        <v>167</v>
      </c>
      <c r="F1914" s="50" t="s">
        <v>543</v>
      </c>
      <c r="G1914" s="50" t="s">
        <v>629</v>
      </c>
      <c r="H1914" s="52">
        <v>41535</v>
      </c>
      <c r="I1914" s="50" t="s">
        <v>61</v>
      </c>
      <c r="J1914" s="50" t="s">
        <v>6</v>
      </c>
      <c r="K1914" s="50" t="s">
        <v>39</v>
      </c>
      <c r="L1914" s="51">
        <v>5320.6544103699998</v>
      </c>
      <c r="M1914" s="51">
        <v>1805384.05183</v>
      </c>
      <c r="N1914" s="51">
        <v>41.446080656299998</v>
      </c>
      <c r="O1914" s="51">
        <v>41.446080656299998</v>
      </c>
    </row>
    <row r="1915" spans="1:15" x14ac:dyDescent="0.25">
      <c r="A1915" s="50">
        <v>1914</v>
      </c>
      <c r="B1915" s="51">
        <v>12525</v>
      </c>
      <c r="C1915" s="51">
        <v>12525</v>
      </c>
      <c r="D1915" s="51">
        <v>39.979999999999997</v>
      </c>
      <c r="E1915" s="50" t="s">
        <v>167</v>
      </c>
      <c r="F1915" s="50" t="s">
        <v>350</v>
      </c>
      <c r="G1915" s="50" t="s">
        <v>494</v>
      </c>
      <c r="H1915" s="52">
        <v>41548</v>
      </c>
      <c r="I1915" s="50" t="s">
        <v>61</v>
      </c>
      <c r="J1915" s="50" t="s">
        <v>6</v>
      </c>
      <c r="K1915" s="50" t="s">
        <v>39</v>
      </c>
      <c r="L1915" s="51">
        <v>5428.34458464</v>
      </c>
      <c r="M1915" s="51">
        <v>1743910.8316599999</v>
      </c>
      <c r="N1915" s="51">
        <v>40.034844061699999</v>
      </c>
      <c r="O1915" s="51">
        <v>39.979999999999997</v>
      </c>
    </row>
    <row r="1916" spans="1:15" x14ac:dyDescent="0.25">
      <c r="A1916" s="50">
        <v>1915</v>
      </c>
      <c r="B1916" s="51">
        <v>12526</v>
      </c>
      <c r="C1916" s="51">
        <v>12526</v>
      </c>
      <c r="D1916" s="51">
        <v>10.09</v>
      </c>
      <c r="E1916" s="50" t="s">
        <v>167</v>
      </c>
      <c r="F1916" s="50" t="s">
        <v>350</v>
      </c>
      <c r="G1916" s="50" t="s">
        <v>494</v>
      </c>
      <c r="H1916" s="52">
        <v>41548</v>
      </c>
      <c r="I1916" s="50" t="s">
        <v>61</v>
      </c>
      <c r="J1916" s="50" t="s">
        <v>6</v>
      </c>
      <c r="K1916" s="50" t="s">
        <v>39</v>
      </c>
      <c r="L1916" s="51">
        <v>2654.0485778699999</v>
      </c>
      <c r="M1916" s="51">
        <v>440235.47210499999</v>
      </c>
      <c r="N1916" s="51">
        <v>10.1064562225</v>
      </c>
      <c r="O1916" s="51">
        <v>10.09</v>
      </c>
    </row>
    <row r="1917" spans="1:15" x14ac:dyDescent="0.25">
      <c r="A1917" s="50">
        <v>1916</v>
      </c>
      <c r="B1917" s="51">
        <v>12527</v>
      </c>
      <c r="C1917" s="51">
        <v>12527</v>
      </c>
      <c r="D1917" s="51">
        <v>9</v>
      </c>
      <c r="E1917" s="50" t="s">
        <v>167</v>
      </c>
      <c r="F1917" s="50" t="s">
        <v>350</v>
      </c>
      <c r="G1917" s="50" t="s">
        <v>494</v>
      </c>
      <c r="H1917" s="52">
        <v>41548</v>
      </c>
      <c r="I1917" s="50" t="s">
        <v>61</v>
      </c>
      <c r="J1917" s="50" t="s">
        <v>6</v>
      </c>
      <c r="K1917" s="50" t="s">
        <v>39</v>
      </c>
      <c r="L1917" s="51">
        <v>2571.16332427</v>
      </c>
      <c r="M1917" s="51">
        <v>413123.84645499999</v>
      </c>
      <c r="N1917" s="51">
        <v>9.4840564498499997</v>
      </c>
      <c r="O1917" s="51">
        <v>9</v>
      </c>
    </row>
    <row r="1918" spans="1:15" x14ac:dyDescent="0.25">
      <c r="A1918" s="50">
        <v>1917</v>
      </c>
      <c r="B1918" s="51">
        <v>12533</v>
      </c>
      <c r="C1918" s="51">
        <v>12533</v>
      </c>
      <c r="D1918" s="51">
        <v>8.27</v>
      </c>
      <c r="E1918" s="50" t="s">
        <v>167</v>
      </c>
      <c r="F1918" s="50" t="s">
        <v>350</v>
      </c>
      <c r="G1918" s="50" t="s">
        <v>414</v>
      </c>
      <c r="H1918" s="52">
        <v>41542</v>
      </c>
      <c r="I1918" s="50" t="s">
        <v>61</v>
      </c>
      <c r="J1918" s="50" t="s">
        <v>6</v>
      </c>
      <c r="K1918" s="50" t="s">
        <v>39</v>
      </c>
      <c r="L1918" s="51">
        <v>2402.5070153000001</v>
      </c>
      <c r="M1918" s="51">
        <v>360695.345386</v>
      </c>
      <c r="N1918" s="51">
        <v>8.2804588652700009</v>
      </c>
      <c r="O1918" s="51">
        <v>8.27</v>
      </c>
    </row>
    <row r="1919" spans="1:15" x14ac:dyDescent="0.25">
      <c r="A1919" s="50">
        <v>1918</v>
      </c>
      <c r="B1919" s="51">
        <v>12534</v>
      </c>
      <c r="C1919" s="51">
        <v>12534</v>
      </c>
      <c r="D1919" s="51">
        <v>29.12</v>
      </c>
      <c r="E1919" s="50" t="s">
        <v>167</v>
      </c>
      <c r="F1919" s="50" t="s">
        <v>350</v>
      </c>
      <c r="G1919" s="50" t="s">
        <v>414</v>
      </c>
      <c r="H1919" s="52">
        <v>41542</v>
      </c>
      <c r="I1919" s="50" t="s">
        <v>61</v>
      </c>
      <c r="J1919" s="50" t="s">
        <v>6</v>
      </c>
      <c r="K1919" s="50" t="s">
        <v>39</v>
      </c>
      <c r="L1919" s="51">
        <v>4564.6405422999997</v>
      </c>
      <c r="M1919" s="51">
        <v>1270419.2542000001</v>
      </c>
      <c r="N1919" s="51">
        <v>29.164929657799998</v>
      </c>
      <c r="O1919" s="51">
        <v>29.12</v>
      </c>
    </row>
    <row r="1920" spans="1:15" x14ac:dyDescent="0.25">
      <c r="A1920" s="50">
        <v>1919</v>
      </c>
      <c r="B1920" s="51">
        <v>12535</v>
      </c>
      <c r="C1920" s="51">
        <v>12535</v>
      </c>
      <c r="D1920" s="51">
        <v>8.68</v>
      </c>
      <c r="E1920" s="50" t="s">
        <v>167</v>
      </c>
      <c r="F1920" s="50" t="s">
        <v>350</v>
      </c>
      <c r="G1920" s="50" t="s">
        <v>414</v>
      </c>
      <c r="H1920" s="52">
        <v>41542</v>
      </c>
      <c r="I1920" s="50" t="s">
        <v>61</v>
      </c>
      <c r="J1920" s="50" t="s">
        <v>6</v>
      </c>
      <c r="K1920" s="50" t="s">
        <v>39</v>
      </c>
      <c r="L1920" s="51">
        <v>2463.1630011699999</v>
      </c>
      <c r="M1920" s="51">
        <v>378898.46481199999</v>
      </c>
      <c r="N1920" s="51">
        <v>8.6983466577200002</v>
      </c>
      <c r="O1920" s="51">
        <v>8.68</v>
      </c>
    </row>
    <row r="1921" spans="1:15" x14ac:dyDescent="0.25">
      <c r="A1921" s="50">
        <v>1920</v>
      </c>
      <c r="B1921" s="51">
        <v>12536</v>
      </c>
      <c r="C1921" s="51">
        <v>12536</v>
      </c>
      <c r="D1921" s="51">
        <v>38.97</v>
      </c>
      <c r="E1921" s="50" t="s">
        <v>167</v>
      </c>
      <c r="F1921" s="50" t="s">
        <v>350</v>
      </c>
      <c r="G1921" s="50" t="s">
        <v>414</v>
      </c>
      <c r="H1921" s="52">
        <v>41542</v>
      </c>
      <c r="I1921" s="50" t="s">
        <v>61</v>
      </c>
      <c r="J1921" s="50" t="s">
        <v>6</v>
      </c>
      <c r="K1921" s="50" t="s">
        <v>39</v>
      </c>
      <c r="L1921" s="51">
        <v>7794.2833454700003</v>
      </c>
      <c r="M1921" s="51">
        <v>1700314.8841800001</v>
      </c>
      <c r="N1921" s="51">
        <v>39.034014817600003</v>
      </c>
      <c r="O1921" s="51">
        <v>38.97</v>
      </c>
    </row>
    <row r="1922" spans="1:15" x14ac:dyDescent="0.25">
      <c r="A1922" s="50">
        <v>1921</v>
      </c>
      <c r="B1922" s="51">
        <v>12537</v>
      </c>
      <c r="C1922" s="51">
        <v>12537</v>
      </c>
      <c r="D1922" s="51">
        <v>10.029999999999999</v>
      </c>
      <c r="E1922" s="50" t="s">
        <v>167</v>
      </c>
      <c r="F1922" s="50" t="s">
        <v>350</v>
      </c>
      <c r="G1922" s="50" t="s">
        <v>414</v>
      </c>
      <c r="H1922" s="52">
        <v>41542</v>
      </c>
      <c r="I1922" s="50" t="s">
        <v>61</v>
      </c>
      <c r="J1922" s="50" t="s">
        <v>6</v>
      </c>
      <c r="K1922" s="50" t="s">
        <v>39</v>
      </c>
      <c r="L1922" s="51">
        <v>2645.8289114899999</v>
      </c>
      <c r="M1922" s="51">
        <v>437743.61385899998</v>
      </c>
      <c r="N1922" s="51">
        <v>10.049250799799999</v>
      </c>
      <c r="O1922" s="51">
        <v>10.029999999999999</v>
      </c>
    </row>
    <row r="1923" spans="1:15" x14ac:dyDescent="0.25">
      <c r="A1923" s="50">
        <v>1922</v>
      </c>
      <c r="B1923" s="51">
        <v>12539</v>
      </c>
      <c r="C1923" s="51">
        <v>12539</v>
      </c>
      <c r="D1923" s="51">
        <v>19.63</v>
      </c>
      <c r="E1923" s="50" t="s">
        <v>167</v>
      </c>
      <c r="F1923" s="50" t="s">
        <v>350</v>
      </c>
      <c r="G1923" s="50" t="s">
        <v>414</v>
      </c>
      <c r="H1923" s="52">
        <v>41542</v>
      </c>
      <c r="I1923" s="50" t="s">
        <v>61</v>
      </c>
      <c r="J1923" s="50" t="s">
        <v>6</v>
      </c>
      <c r="K1923" s="50" t="s">
        <v>39</v>
      </c>
      <c r="L1923" s="51">
        <v>4034.2607645100002</v>
      </c>
      <c r="M1923" s="51">
        <v>900231.20635999995</v>
      </c>
      <c r="N1923" s="51">
        <v>20.6665474586</v>
      </c>
      <c r="O1923" s="51">
        <v>19.63</v>
      </c>
    </row>
    <row r="1924" spans="1:15" x14ac:dyDescent="0.25">
      <c r="A1924" s="50">
        <v>1923</v>
      </c>
      <c r="B1924" s="51">
        <v>12540</v>
      </c>
      <c r="C1924" s="51">
        <v>12540</v>
      </c>
      <c r="D1924" s="51">
        <v>20.65</v>
      </c>
      <c r="E1924" s="50" t="s">
        <v>167</v>
      </c>
      <c r="F1924" s="50" t="s">
        <v>350</v>
      </c>
      <c r="G1924" s="50" t="s">
        <v>414</v>
      </c>
      <c r="H1924" s="52">
        <v>41542</v>
      </c>
      <c r="I1924" s="50" t="s">
        <v>61</v>
      </c>
      <c r="J1924" s="50" t="s">
        <v>6</v>
      </c>
      <c r="K1924" s="50" t="s">
        <v>39</v>
      </c>
      <c r="L1924" s="51">
        <v>4693.7661030899999</v>
      </c>
      <c r="M1924" s="51">
        <v>901036.95130800002</v>
      </c>
      <c r="N1924" s="51">
        <v>20.685044891299999</v>
      </c>
      <c r="O1924" s="51">
        <v>20.65</v>
      </c>
    </row>
    <row r="1925" spans="1:15" x14ac:dyDescent="0.25">
      <c r="A1925" s="50">
        <v>1924</v>
      </c>
      <c r="B1925" s="51">
        <v>12541</v>
      </c>
      <c r="C1925" s="51">
        <v>12541</v>
      </c>
      <c r="D1925" s="51">
        <v>12.82</v>
      </c>
      <c r="E1925" s="50" t="s">
        <v>167</v>
      </c>
      <c r="F1925" s="50" t="s">
        <v>350</v>
      </c>
      <c r="G1925" s="50" t="s">
        <v>414</v>
      </c>
      <c r="H1925" s="52">
        <v>41542</v>
      </c>
      <c r="I1925" s="50" t="s">
        <v>61</v>
      </c>
      <c r="J1925" s="50" t="s">
        <v>6</v>
      </c>
      <c r="K1925" s="50" t="s">
        <v>39</v>
      </c>
      <c r="L1925" s="51">
        <v>4489.0710895900002</v>
      </c>
      <c r="M1925" s="51">
        <v>656239.87237800006</v>
      </c>
      <c r="N1925" s="51">
        <v>15.06525476</v>
      </c>
      <c r="O1925" s="51">
        <v>12.82</v>
      </c>
    </row>
    <row r="1926" spans="1:15" x14ac:dyDescent="0.25">
      <c r="A1926" s="50">
        <v>1925</v>
      </c>
      <c r="B1926" s="51">
        <v>12543</v>
      </c>
      <c r="C1926" s="51">
        <v>12543</v>
      </c>
      <c r="D1926" s="51">
        <v>10.039999999999999</v>
      </c>
      <c r="E1926" s="50" t="s">
        <v>167</v>
      </c>
      <c r="F1926" s="50" t="s">
        <v>350</v>
      </c>
      <c r="G1926" s="50" t="s">
        <v>414</v>
      </c>
      <c r="H1926" s="52">
        <v>41542</v>
      </c>
      <c r="I1926" s="50" t="s">
        <v>61</v>
      </c>
      <c r="J1926" s="50" t="s">
        <v>6</v>
      </c>
      <c r="K1926" s="50" t="s">
        <v>39</v>
      </c>
      <c r="L1926" s="51">
        <v>2647.5718230900002</v>
      </c>
      <c r="M1926" s="51">
        <v>437912.75743300002</v>
      </c>
      <c r="N1926" s="51">
        <v>10.053133817499999</v>
      </c>
      <c r="O1926" s="51">
        <v>10.039999999999999</v>
      </c>
    </row>
    <row r="1927" spans="1:15" x14ac:dyDescent="0.25">
      <c r="A1927" s="50">
        <v>1926</v>
      </c>
      <c r="B1927" s="51">
        <v>12544</v>
      </c>
      <c r="C1927" s="51">
        <v>12544</v>
      </c>
      <c r="D1927" s="51">
        <v>22.94</v>
      </c>
      <c r="E1927" s="50" t="s">
        <v>167</v>
      </c>
      <c r="F1927" s="50" t="s">
        <v>350</v>
      </c>
      <c r="G1927" s="50" t="s">
        <v>414</v>
      </c>
      <c r="H1927" s="52">
        <v>41542</v>
      </c>
      <c r="I1927" s="50" t="s">
        <v>61</v>
      </c>
      <c r="J1927" s="50" t="s">
        <v>6</v>
      </c>
      <c r="K1927" s="50" t="s">
        <v>39</v>
      </c>
      <c r="L1927" s="51">
        <v>3018.8572560699999</v>
      </c>
      <c r="M1927" s="51">
        <v>497826.92217099998</v>
      </c>
      <c r="N1927" s="51">
        <v>11.428579281099999</v>
      </c>
      <c r="O1927" s="51">
        <v>11.428579281099999</v>
      </c>
    </row>
    <row r="1928" spans="1:15" x14ac:dyDescent="0.25">
      <c r="A1928" s="50">
        <v>1927</v>
      </c>
      <c r="B1928" s="51">
        <v>12546</v>
      </c>
      <c r="C1928" s="51">
        <v>12546</v>
      </c>
      <c r="D1928" s="51">
        <v>4.76</v>
      </c>
      <c r="E1928" s="50" t="s">
        <v>167</v>
      </c>
      <c r="F1928" s="50" t="s">
        <v>350</v>
      </c>
      <c r="G1928" s="50" t="s">
        <v>414</v>
      </c>
      <c r="H1928" s="52">
        <v>41542</v>
      </c>
      <c r="I1928" s="50" t="s">
        <v>61</v>
      </c>
      <c r="J1928" s="50" t="s">
        <v>6</v>
      </c>
      <c r="K1928" s="50" t="s">
        <v>39</v>
      </c>
      <c r="L1928" s="51">
        <v>1926.11989036</v>
      </c>
      <c r="M1928" s="51">
        <v>207950.99965799999</v>
      </c>
      <c r="N1928" s="51">
        <v>4.7739171594299998</v>
      </c>
      <c r="O1928" s="51">
        <v>4.76</v>
      </c>
    </row>
    <row r="1929" spans="1:15" x14ac:dyDescent="0.25">
      <c r="A1929" s="50">
        <v>1928</v>
      </c>
      <c r="B1929" s="51">
        <v>12550</v>
      </c>
      <c r="C1929" s="51">
        <v>12550</v>
      </c>
      <c r="D1929" s="51">
        <v>18.89</v>
      </c>
      <c r="E1929" s="50" t="s">
        <v>167</v>
      </c>
      <c r="F1929" s="50" t="s">
        <v>350</v>
      </c>
      <c r="G1929" s="50" t="s">
        <v>414</v>
      </c>
      <c r="H1929" s="52">
        <v>41542</v>
      </c>
      <c r="I1929" s="50" t="s">
        <v>61</v>
      </c>
      <c r="J1929" s="50" t="s">
        <v>6</v>
      </c>
      <c r="K1929" s="50" t="s">
        <v>39</v>
      </c>
      <c r="L1929" s="51">
        <v>3859.2723632299999</v>
      </c>
      <c r="M1929" s="51">
        <v>823906.22233999998</v>
      </c>
      <c r="N1929" s="51">
        <v>18.914359916799999</v>
      </c>
      <c r="O1929" s="51">
        <v>18.89</v>
      </c>
    </row>
    <row r="1930" spans="1:15" x14ac:dyDescent="0.25">
      <c r="A1930" s="50">
        <v>1929</v>
      </c>
      <c r="B1930" s="51">
        <v>12553</v>
      </c>
      <c r="C1930" s="51">
        <v>12553</v>
      </c>
      <c r="D1930" s="51">
        <v>4.72</v>
      </c>
      <c r="E1930" s="50" t="s">
        <v>167</v>
      </c>
      <c r="F1930" s="50" t="s">
        <v>350</v>
      </c>
      <c r="G1930" s="50" t="s">
        <v>414</v>
      </c>
      <c r="H1930" s="52">
        <v>41542</v>
      </c>
      <c r="I1930" s="50" t="s">
        <v>61</v>
      </c>
      <c r="J1930" s="50" t="s">
        <v>6</v>
      </c>
      <c r="K1930" s="50" t="s">
        <v>39</v>
      </c>
      <c r="L1930" s="51">
        <v>1556.3654898</v>
      </c>
      <c r="M1930" s="51">
        <v>71870.0459711</v>
      </c>
      <c r="N1930" s="51">
        <v>1.6499158276400001</v>
      </c>
      <c r="O1930" s="51">
        <v>1.6499158276400001</v>
      </c>
    </row>
    <row r="1931" spans="1:15" x14ac:dyDescent="0.25">
      <c r="A1931" s="50">
        <v>1930</v>
      </c>
      <c r="B1931" s="51">
        <v>12554</v>
      </c>
      <c r="C1931" s="51">
        <v>12554</v>
      </c>
      <c r="D1931" s="51">
        <v>114.53</v>
      </c>
      <c r="E1931" s="50" t="s">
        <v>167</v>
      </c>
      <c r="F1931" s="50" t="s">
        <v>350</v>
      </c>
      <c r="G1931" s="50" t="s">
        <v>414</v>
      </c>
      <c r="H1931" s="52">
        <v>41542</v>
      </c>
      <c r="I1931" s="50" t="s">
        <v>61</v>
      </c>
      <c r="J1931" s="50" t="s">
        <v>6</v>
      </c>
      <c r="K1931" s="50" t="s">
        <v>39</v>
      </c>
      <c r="L1931" s="51">
        <v>3980.5459056499999</v>
      </c>
      <c r="M1931" s="51">
        <v>699738.06553899997</v>
      </c>
      <c r="N1931" s="51">
        <v>16.0638398645</v>
      </c>
      <c r="O1931" s="51">
        <v>16.0638398645</v>
      </c>
    </row>
    <row r="1932" spans="1:15" x14ac:dyDescent="0.25">
      <c r="A1932" s="50">
        <v>1931</v>
      </c>
      <c r="B1932" s="51">
        <v>12557</v>
      </c>
      <c r="C1932" s="51">
        <v>12557</v>
      </c>
      <c r="D1932" s="51">
        <v>8.7100000000000009</v>
      </c>
      <c r="E1932" s="50" t="s">
        <v>167</v>
      </c>
      <c r="F1932" s="50" t="s">
        <v>350</v>
      </c>
      <c r="G1932" s="50" t="s">
        <v>414</v>
      </c>
      <c r="H1932" s="52">
        <v>41542</v>
      </c>
      <c r="I1932" s="50" t="s">
        <v>61</v>
      </c>
      <c r="J1932" s="50" t="s">
        <v>6</v>
      </c>
      <c r="K1932" s="50" t="s">
        <v>39</v>
      </c>
      <c r="L1932" s="51">
        <v>3195.5315636599998</v>
      </c>
      <c r="M1932" s="51">
        <v>380009.95163600001</v>
      </c>
      <c r="N1932" s="51">
        <v>8.7238629862200003</v>
      </c>
      <c r="O1932" s="51">
        <v>8.7100000000000009</v>
      </c>
    </row>
    <row r="1933" spans="1:15" x14ac:dyDescent="0.25">
      <c r="A1933" s="50">
        <v>1932</v>
      </c>
      <c r="B1933" s="51">
        <v>12558</v>
      </c>
      <c r="C1933" s="51">
        <v>12558</v>
      </c>
      <c r="D1933" s="51">
        <v>40.67</v>
      </c>
      <c r="E1933" s="50" t="s">
        <v>167</v>
      </c>
      <c r="F1933" s="50" t="s">
        <v>350</v>
      </c>
      <c r="G1933" s="50" t="s">
        <v>414</v>
      </c>
      <c r="H1933" s="52">
        <v>41542</v>
      </c>
      <c r="I1933" s="50" t="s">
        <v>61</v>
      </c>
      <c r="J1933" s="50" t="s">
        <v>6</v>
      </c>
      <c r="K1933" s="50" t="s">
        <v>39</v>
      </c>
      <c r="L1933" s="51">
        <v>5330.4318678899999</v>
      </c>
      <c r="M1933" s="51">
        <v>1774236.6673399999</v>
      </c>
      <c r="N1933" s="51">
        <v>40.731032238399997</v>
      </c>
      <c r="O1933" s="51">
        <v>40.67</v>
      </c>
    </row>
    <row r="1934" spans="1:15" x14ac:dyDescent="0.25">
      <c r="A1934" s="50">
        <v>1933</v>
      </c>
      <c r="B1934" s="51">
        <v>12559</v>
      </c>
      <c r="C1934" s="51">
        <v>12559</v>
      </c>
      <c r="D1934" s="51">
        <v>30.26</v>
      </c>
      <c r="E1934" s="50" t="s">
        <v>167</v>
      </c>
      <c r="F1934" s="50" t="s">
        <v>350</v>
      </c>
      <c r="G1934" s="50" t="s">
        <v>414</v>
      </c>
      <c r="H1934" s="52">
        <v>41542</v>
      </c>
      <c r="I1934" s="50" t="s">
        <v>61</v>
      </c>
      <c r="J1934" s="50" t="s">
        <v>6</v>
      </c>
      <c r="K1934" s="50" t="s">
        <v>39</v>
      </c>
      <c r="L1934" s="51">
        <v>5308.9553025499999</v>
      </c>
      <c r="M1934" s="51">
        <v>1320040.56593</v>
      </c>
      <c r="N1934" s="51">
        <v>30.3040827847</v>
      </c>
      <c r="O1934" s="51">
        <v>30.26</v>
      </c>
    </row>
    <row r="1935" spans="1:15" x14ac:dyDescent="0.25">
      <c r="A1935" s="50">
        <v>1934</v>
      </c>
      <c r="B1935" s="51">
        <v>12561</v>
      </c>
      <c r="C1935" s="51">
        <v>12561</v>
      </c>
      <c r="D1935" s="51">
        <v>19.47</v>
      </c>
      <c r="E1935" s="50" t="s">
        <v>167</v>
      </c>
      <c r="F1935" s="50" t="s">
        <v>350</v>
      </c>
      <c r="G1935" s="50" t="s">
        <v>414</v>
      </c>
      <c r="H1935" s="52">
        <v>41542</v>
      </c>
      <c r="I1935" s="50" t="s">
        <v>61</v>
      </c>
      <c r="J1935" s="50" t="s">
        <v>6</v>
      </c>
      <c r="K1935" s="50" t="s">
        <v>39</v>
      </c>
      <c r="L1935" s="51">
        <v>2442.1895145600001</v>
      </c>
      <c r="M1935" s="51">
        <v>366170.05890300003</v>
      </c>
      <c r="N1935" s="51">
        <v>8.4061414965099992</v>
      </c>
      <c r="O1935" s="51">
        <v>8.4061414965099992</v>
      </c>
    </row>
    <row r="1936" spans="1:15" x14ac:dyDescent="0.25">
      <c r="A1936" s="50">
        <v>1935</v>
      </c>
      <c r="B1936" s="51">
        <v>12562</v>
      </c>
      <c r="C1936" s="51">
        <v>12562</v>
      </c>
      <c r="D1936" s="51">
        <v>9.81</v>
      </c>
      <c r="E1936" s="50" t="s">
        <v>167</v>
      </c>
      <c r="F1936" s="50" t="s">
        <v>350</v>
      </c>
      <c r="G1936" s="50" t="s">
        <v>414</v>
      </c>
      <c r="H1936" s="52">
        <v>41542</v>
      </c>
      <c r="I1936" s="50" t="s">
        <v>61</v>
      </c>
      <c r="J1936" s="50" t="s">
        <v>6</v>
      </c>
      <c r="K1936" s="50" t="s">
        <v>39</v>
      </c>
      <c r="L1936" s="51">
        <v>2616.2901133599999</v>
      </c>
      <c r="M1936" s="51">
        <v>427807.74575100001</v>
      </c>
      <c r="N1936" s="51">
        <v>9.8211537416700008</v>
      </c>
      <c r="O1936" s="51">
        <v>9.81</v>
      </c>
    </row>
    <row r="1937" spans="1:15" x14ac:dyDescent="0.25">
      <c r="A1937" s="50">
        <v>1936</v>
      </c>
      <c r="B1937" s="51">
        <v>12566</v>
      </c>
      <c r="C1937" s="51">
        <v>12566</v>
      </c>
      <c r="D1937" s="51">
        <v>16.760000000000002</v>
      </c>
      <c r="E1937" s="50" t="s">
        <v>167</v>
      </c>
      <c r="F1937" s="50" t="s">
        <v>350</v>
      </c>
      <c r="G1937" s="50" t="s">
        <v>414</v>
      </c>
      <c r="H1937" s="52">
        <v>41542</v>
      </c>
      <c r="I1937" s="50" t="s">
        <v>61</v>
      </c>
      <c r="J1937" s="50" t="s">
        <v>6</v>
      </c>
      <c r="K1937" s="50" t="s">
        <v>39</v>
      </c>
      <c r="L1937" s="51">
        <v>3462.602034</v>
      </c>
      <c r="M1937" s="51">
        <v>731095.61197600001</v>
      </c>
      <c r="N1937" s="51">
        <v>16.7837129561</v>
      </c>
      <c r="O1937" s="51">
        <v>16.760000000000002</v>
      </c>
    </row>
    <row r="1938" spans="1:15" x14ac:dyDescent="0.25">
      <c r="A1938" s="50">
        <v>1937</v>
      </c>
      <c r="B1938" s="51">
        <v>12567</v>
      </c>
      <c r="C1938" s="51">
        <v>12567</v>
      </c>
      <c r="D1938" s="51">
        <v>28</v>
      </c>
      <c r="E1938" s="50" t="s">
        <v>167</v>
      </c>
      <c r="F1938" s="50" t="s">
        <v>350</v>
      </c>
      <c r="G1938" s="50" t="s">
        <v>414</v>
      </c>
      <c r="H1938" s="52">
        <v>41542</v>
      </c>
      <c r="I1938" s="50" t="s">
        <v>61</v>
      </c>
      <c r="J1938" s="50" t="s">
        <v>6</v>
      </c>
      <c r="K1938" s="50" t="s">
        <v>39</v>
      </c>
      <c r="L1938" s="51">
        <v>4355.2880314800004</v>
      </c>
      <c r="M1938" s="51">
        <v>924118.00127400004</v>
      </c>
      <c r="N1938" s="51">
        <v>21.214915008199998</v>
      </c>
      <c r="O1938" s="51">
        <v>21.214915008199998</v>
      </c>
    </row>
    <row r="1939" spans="1:15" x14ac:dyDescent="0.25">
      <c r="A1939" s="50">
        <v>1938</v>
      </c>
      <c r="B1939" s="51">
        <v>12568</v>
      </c>
      <c r="C1939" s="51">
        <v>12568</v>
      </c>
      <c r="D1939" s="51">
        <v>8.9700000000000006</v>
      </c>
      <c r="E1939" s="50" t="s">
        <v>167</v>
      </c>
      <c r="F1939" s="50" t="s">
        <v>350</v>
      </c>
      <c r="G1939" s="50" t="s">
        <v>414</v>
      </c>
      <c r="H1939" s="52">
        <v>41542</v>
      </c>
      <c r="I1939" s="50" t="s">
        <v>61</v>
      </c>
      <c r="J1939" s="50" t="s">
        <v>6</v>
      </c>
      <c r="K1939" s="50" t="s">
        <v>39</v>
      </c>
      <c r="L1939" s="51">
        <v>2501.8525294800002</v>
      </c>
      <c r="M1939" s="51">
        <v>391169.237395</v>
      </c>
      <c r="N1939" s="51">
        <v>8.9800459613499992</v>
      </c>
      <c r="O1939" s="51">
        <v>8.9700000000000006</v>
      </c>
    </row>
    <row r="1940" spans="1:15" x14ac:dyDescent="0.25">
      <c r="A1940" s="50">
        <v>1939</v>
      </c>
      <c r="B1940" s="51">
        <v>12569</v>
      </c>
      <c r="C1940" s="51">
        <v>12569</v>
      </c>
      <c r="D1940" s="51">
        <v>18.190000000000001</v>
      </c>
      <c r="E1940" s="50" t="s">
        <v>167</v>
      </c>
      <c r="F1940" s="50" t="s">
        <v>350</v>
      </c>
      <c r="G1940" s="50" t="s">
        <v>414</v>
      </c>
      <c r="H1940" s="52">
        <v>41542</v>
      </c>
      <c r="I1940" s="50" t="s">
        <v>61</v>
      </c>
      <c r="J1940" s="50" t="s">
        <v>6</v>
      </c>
      <c r="K1940" s="50" t="s">
        <v>39</v>
      </c>
      <c r="L1940" s="51">
        <v>5094.9190266100004</v>
      </c>
      <c r="M1940" s="51">
        <v>793865.27855799999</v>
      </c>
      <c r="N1940" s="51">
        <v>18.224711984100001</v>
      </c>
      <c r="O1940" s="51">
        <v>18.190000000000001</v>
      </c>
    </row>
    <row r="1941" spans="1:15" x14ac:dyDescent="0.25">
      <c r="A1941" s="50">
        <v>1940</v>
      </c>
      <c r="B1941" s="51">
        <v>12572</v>
      </c>
      <c r="C1941" s="51">
        <v>12572</v>
      </c>
      <c r="D1941" s="51">
        <v>19.489999999999998</v>
      </c>
      <c r="E1941" s="50" t="s">
        <v>167</v>
      </c>
      <c r="F1941" s="50" t="s">
        <v>350</v>
      </c>
      <c r="G1941" s="50" t="s">
        <v>414</v>
      </c>
      <c r="H1941" s="52">
        <v>41542</v>
      </c>
      <c r="I1941" s="50" t="s">
        <v>61</v>
      </c>
      <c r="J1941" s="50" t="s">
        <v>6</v>
      </c>
      <c r="K1941" s="50" t="s">
        <v>39</v>
      </c>
      <c r="L1941" s="51">
        <v>3933.5993644199998</v>
      </c>
      <c r="M1941" s="51">
        <v>692584.36025799997</v>
      </c>
      <c r="N1941" s="51">
        <v>15.899612732</v>
      </c>
      <c r="O1941" s="51">
        <v>15.899612732</v>
      </c>
    </row>
    <row r="1942" spans="1:15" x14ac:dyDescent="0.25">
      <c r="A1942" s="50">
        <v>1941</v>
      </c>
      <c r="B1942" s="51">
        <v>12574</v>
      </c>
      <c r="C1942" s="51">
        <v>12574</v>
      </c>
      <c r="D1942" s="51">
        <v>49.15</v>
      </c>
      <c r="E1942" s="50" t="s">
        <v>167</v>
      </c>
      <c r="F1942" s="50" t="s">
        <v>350</v>
      </c>
      <c r="G1942" s="50" t="s">
        <v>414</v>
      </c>
      <c r="H1942" s="52">
        <v>41542</v>
      </c>
      <c r="I1942" s="50" t="s">
        <v>61</v>
      </c>
      <c r="J1942" s="50" t="s">
        <v>6</v>
      </c>
      <c r="K1942" s="50" t="s">
        <v>39</v>
      </c>
      <c r="L1942" s="51">
        <v>5816.6614052599998</v>
      </c>
      <c r="M1942" s="51">
        <v>869533.36298800004</v>
      </c>
      <c r="N1942" s="51">
        <v>19.9618191261</v>
      </c>
      <c r="O1942" s="51">
        <v>19.9618191261</v>
      </c>
    </row>
    <row r="1943" spans="1:15" x14ac:dyDescent="0.25">
      <c r="A1943" s="50">
        <v>1942</v>
      </c>
      <c r="B1943" s="51">
        <v>12575</v>
      </c>
      <c r="C1943" s="51">
        <v>12575</v>
      </c>
      <c r="D1943" s="51">
        <v>19.8</v>
      </c>
      <c r="E1943" s="50" t="s">
        <v>167</v>
      </c>
      <c r="F1943" s="50" t="s">
        <v>350</v>
      </c>
      <c r="G1943" s="50" t="s">
        <v>414</v>
      </c>
      <c r="H1943" s="52">
        <v>41542</v>
      </c>
      <c r="I1943" s="50" t="s">
        <v>61</v>
      </c>
      <c r="J1943" s="50" t="s">
        <v>6</v>
      </c>
      <c r="K1943" s="50" t="s">
        <v>39</v>
      </c>
      <c r="L1943" s="51">
        <v>3928.9030036600002</v>
      </c>
      <c r="M1943" s="51">
        <v>863393.85959600005</v>
      </c>
      <c r="N1943" s="51">
        <v>19.820874958299999</v>
      </c>
      <c r="O1943" s="51">
        <v>19.8</v>
      </c>
    </row>
    <row r="1944" spans="1:15" x14ac:dyDescent="0.25">
      <c r="A1944" s="50">
        <v>1943</v>
      </c>
      <c r="B1944" s="51">
        <v>12576</v>
      </c>
      <c r="C1944" s="51">
        <v>12576</v>
      </c>
      <c r="D1944" s="51">
        <v>63.1</v>
      </c>
      <c r="E1944" s="50" t="s">
        <v>167</v>
      </c>
      <c r="F1944" s="50" t="s">
        <v>350</v>
      </c>
      <c r="G1944" s="50" t="s">
        <v>414</v>
      </c>
      <c r="H1944" s="52">
        <v>41542</v>
      </c>
      <c r="I1944" s="50" t="s">
        <v>61</v>
      </c>
      <c r="J1944" s="50" t="s">
        <v>6</v>
      </c>
      <c r="K1944" s="50" t="s">
        <v>39</v>
      </c>
      <c r="L1944" s="51">
        <v>7868.0430522799998</v>
      </c>
      <c r="M1944" s="51">
        <v>3421245.2755100001</v>
      </c>
      <c r="N1944" s="51">
        <v>78.541298451100005</v>
      </c>
      <c r="O1944" s="51">
        <v>63.1</v>
      </c>
    </row>
    <row r="1945" spans="1:15" x14ac:dyDescent="0.25">
      <c r="A1945" s="50">
        <v>1944</v>
      </c>
      <c r="B1945" s="51">
        <v>12577</v>
      </c>
      <c r="C1945" s="51">
        <v>12577</v>
      </c>
      <c r="D1945" s="51">
        <v>44.99</v>
      </c>
      <c r="E1945" s="50" t="s">
        <v>167</v>
      </c>
      <c r="F1945" s="50" t="s">
        <v>360</v>
      </c>
      <c r="G1945" s="50" t="s">
        <v>414</v>
      </c>
      <c r="H1945" s="52">
        <v>41542</v>
      </c>
      <c r="I1945" s="50" t="s">
        <v>61</v>
      </c>
      <c r="J1945" s="50" t="s">
        <v>6</v>
      </c>
      <c r="K1945" s="50" t="s">
        <v>39</v>
      </c>
      <c r="L1945" s="51">
        <v>12381.273406599999</v>
      </c>
      <c r="M1945" s="51">
        <v>9382170.8048500009</v>
      </c>
      <c r="N1945" s="51">
        <v>215.38586624499999</v>
      </c>
      <c r="O1945" s="51">
        <v>44.99</v>
      </c>
    </row>
    <row r="1946" spans="1:15" x14ac:dyDescent="0.25">
      <c r="A1946" s="50">
        <v>1945</v>
      </c>
      <c r="B1946" s="51">
        <v>12649</v>
      </c>
      <c r="C1946" s="51">
        <v>12649</v>
      </c>
      <c r="D1946" s="51">
        <v>197.85</v>
      </c>
      <c r="E1946" s="50" t="s">
        <v>167</v>
      </c>
      <c r="F1946" s="50" t="s">
        <v>350</v>
      </c>
      <c r="G1946" s="50" t="s">
        <v>495</v>
      </c>
      <c r="H1946" s="52">
        <v>41556</v>
      </c>
      <c r="I1946" s="50" t="s">
        <v>61</v>
      </c>
      <c r="J1946" s="50" t="s">
        <v>6</v>
      </c>
      <c r="K1946" s="50" t="s">
        <v>39</v>
      </c>
      <c r="L1946" s="51">
        <v>13170.6828838</v>
      </c>
      <c r="M1946" s="51">
        <v>8629804.5932100005</v>
      </c>
      <c r="N1946" s="51">
        <v>198.113845559</v>
      </c>
      <c r="O1946" s="51">
        <v>197.85</v>
      </c>
    </row>
    <row r="1947" spans="1:15" x14ac:dyDescent="0.25">
      <c r="A1947" s="50">
        <v>1946</v>
      </c>
      <c r="B1947" s="51">
        <v>12681</v>
      </c>
      <c r="C1947" s="51">
        <v>12681</v>
      </c>
      <c r="D1947" s="51">
        <v>8.8000000000000007</v>
      </c>
      <c r="E1947" s="50" t="s">
        <v>167</v>
      </c>
      <c r="F1947" s="50" t="s">
        <v>350</v>
      </c>
      <c r="G1947" s="50" t="s">
        <v>496</v>
      </c>
      <c r="H1947" s="52">
        <v>41569</v>
      </c>
      <c r="I1947" s="50" t="s">
        <v>61</v>
      </c>
      <c r="J1947" s="50" t="s">
        <v>6</v>
      </c>
      <c r="K1947" s="50" t="s">
        <v>39</v>
      </c>
      <c r="L1947" s="51">
        <v>3681.5411058099999</v>
      </c>
      <c r="M1947" s="51">
        <v>383718.12483799999</v>
      </c>
      <c r="N1947" s="51">
        <v>8.8089912698599999</v>
      </c>
      <c r="O1947" s="51">
        <v>8.8000000000000007</v>
      </c>
    </row>
    <row r="1948" spans="1:15" x14ac:dyDescent="0.25">
      <c r="A1948" s="50">
        <v>1947</v>
      </c>
      <c r="B1948" s="51">
        <v>12682</v>
      </c>
      <c r="C1948" s="51">
        <v>12682</v>
      </c>
      <c r="D1948" s="51">
        <v>19.61</v>
      </c>
      <c r="E1948" s="50" t="s">
        <v>167</v>
      </c>
      <c r="F1948" s="50" t="s">
        <v>350</v>
      </c>
      <c r="G1948" s="50" t="s">
        <v>496</v>
      </c>
      <c r="H1948" s="52">
        <v>41569</v>
      </c>
      <c r="I1948" s="50" t="s">
        <v>61</v>
      </c>
      <c r="J1948" s="50" t="s">
        <v>6</v>
      </c>
      <c r="K1948" s="50" t="s">
        <v>39</v>
      </c>
      <c r="L1948" s="51">
        <v>3966.1572654299998</v>
      </c>
      <c r="M1948" s="51">
        <v>855372.82639399997</v>
      </c>
      <c r="N1948" s="51">
        <v>19.6367366367</v>
      </c>
      <c r="O1948" s="51">
        <v>19.61</v>
      </c>
    </row>
    <row r="1949" spans="1:15" x14ac:dyDescent="0.25">
      <c r="A1949" s="50">
        <v>1948</v>
      </c>
      <c r="B1949" s="51">
        <v>12683</v>
      </c>
      <c r="C1949" s="51">
        <v>12683</v>
      </c>
      <c r="D1949" s="51">
        <v>6.31</v>
      </c>
      <c r="E1949" s="50" t="s">
        <v>167</v>
      </c>
      <c r="F1949" s="50" t="s">
        <v>350</v>
      </c>
      <c r="G1949" s="50" t="s">
        <v>496</v>
      </c>
      <c r="H1949" s="52">
        <v>41569</v>
      </c>
      <c r="I1949" s="50" t="s">
        <v>61</v>
      </c>
      <c r="J1949" s="50" t="s">
        <v>6</v>
      </c>
      <c r="K1949" s="50" t="s">
        <v>39</v>
      </c>
      <c r="L1949" s="51">
        <v>5304.0705129199996</v>
      </c>
      <c r="M1949" s="51">
        <v>1758171.4644200001</v>
      </c>
      <c r="N1949" s="51">
        <v>40.362224452100001</v>
      </c>
      <c r="O1949" s="51">
        <v>6.31</v>
      </c>
    </row>
    <row r="1950" spans="1:15" x14ac:dyDescent="0.25">
      <c r="A1950" s="50">
        <v>1949</v>
      </c>
      <c r="B1950" s="51">
        <v>12684</v>
      </c>
      <c r="C1950" s="51">
        <v>12684</v>
      </c>
      <c r="D1950" s="51">
        <v>10.119999999999999</v>
      </c>
      <c r="E1950" s="50" t="s">
        <v>167</v>
      </c>
      <c r="F1950" s="50" t="s">
        <v>350</v>
      </c>
      <c r="G1950" s="50" t="s">
        <v>496</v>
      </c>
      <c r="H1950" s="52">
        <v>41569</v>
      </c>
      <c r="I1950" s="50" t="s">
        <v>61</v>
      </c>
      <c r="J1950" s="50" t="s">
        <v>6</v>
      </c>
      <c r="K1950" s="50" t="s">
        <v>39</v>
      </c>
      <c r="L1950" s="51">
        <v>2657.6017054399999</v>
      </c>
      <c r="M1950" s="51">
        <v>441415.85386799998</v>
      </c>
      <c r="N1950" s="51">
        <v>10.1335541675</v>
      </c>
      <c r="O1950" s="51">
        <v>10.119999999999999</v>
      </c>
    </row>
    <row r="1951" spans="1:15" x14ac:dyDescent="0.25">
      <c r="A1951" s="50">
        <v>1950</v>
      </c>
      <c r="B1951" s="51">
        <v>12686</v>
      </c>
      <c r="C1951" s="51">
        <v>12686</v>
      </c>
      <c r="D1951" s="51">
        <v>162.86000000000001</v>
      </c>
      <c r="E1951" s="50" t="s">
        <v>167</v>
      </c>
      <c r="F1951" s="50" t="s">
        <v>350</v>
      </c>
      <c r="G1951" s="50" t="s">
        <v>496</v>
      </c>
      <c r="H1951" s="52">
        <v>41569</v>
      </c>
      <c r="I1951" s="50" t="s">
        <v>61</v>
      </c>
      <c r="J1951" s="50" t="s">
        <v>6</v>
      </c>
      <c r="K1951" s="50" t="s">
        <v>39</v>
      </c>
      <c r="L1951" s="51">
        <v>21073.565994699999</v>
      </c>
      <c r="M1951" s="51">
        <v>15714434.818</v>
      </c>
      <c r="N1951" s="51">
        <v>360.75522672099999</v>
      </c>
      <c r="O1951" s="51">
        <v>162.86000000000001</v>
      </c>
    </row>
    <row r="1952" spans="1:15" x14ac:dyDescent="0.25">
      <c r="A1952" s="50">
        <v>1951</v>
      </c>
      <c r="B1952" s="51">
        <v>12687</v>
      </c>
      <c r="C1952" s="51">
        <v>12687</v>
      </c>
      <c r="D1952" s="51">
        <v>9.66</v>
      </c>
      <c r="E1952" s="50" t="s">
        <v>167</v>
      </c>
      <c r="F1952" s="50" t="s">
        <v>350</v>
      </c>
      <c r="G1952" s="50" t="s">
        <v>496</v>
      </c>
      <c r="H1952" s="52">
        <v>41569</v>
      </c>
      <c r="I1952" s="50" t="s">
        <v>61</v>
      </c>
      <c r="J1952" s="50" t="s">
        <v>6</v>
      </c>
      <c r="K1952" s="50" t="s">
        <v>39</v>
      </c>
      <c r="L1952" s="51">
        <v>2597.3831018400001</v>
      </c>
      <c r="M1952" s="51">
        <v>421487.827231</v>
      </c>
      <c r="N1952" s="51">
        <v>9.6760677958500008</v>
      </c>
      <c r="O1952" s="51">
        <v>9.66</v>
      </c>
    </row>
    <row r="1953" spans="1:15" x14ac:dyDescent="0.25">
      <c r="A1953" s="50">
        <v>1952</v>
      </c>
      <c r="B1953" s="51">
        <v>12688</v>
      </c>
      <c r="C1953" s="51">
        <v>12688</v>
      </c>
      <c r="D1953" s="51">
        <v>18.11</v>
      </c>
      <c r="E1953" s="50" t="s">
        <v>167</v>
      </c>
      <c r="F1953" s="50" t="s">
        <v>350</v>
      </c>
      <c r="G1953" s="50" t="s">
        <v>496</v>
      </c>
      <c r="H1953" s="52">
        <v>41569</v>
      </c>
      <c r="I1953" s="50" t="s">
        <v>61</v>
      </c>
      <c r="J1953" s="50" t="s">
        <v>6</v>
      </c>
      <c r="K1953" s="50" t="s">
        <v>39</v>
      </c>
      <c r="L1953" s="51">
        <v>4704.1428634699996</v>
      </c>
      <c r="M1953" s="51">
        <v>790049.83191499999</v>
      </c>
      <c r="N1953" s="51">
        <v>18.137121031300001</v>
      </c>
      <c r="O1953" s="51">
        <v>18.11</v>
      </c>
    </row>
    <row r="1954" spans="1:15" x14ac:dyDescent="0.25">
      <c r="A1954" s="50">
        <v>1953</v>
      </c>
      <c r="B1954" s="51">
        <v>12689</v>
      </c>
      <c r="C1954" s="51">
        <v>12689</v>
      </c>
      <c r="D1954" s="51">
        <v>6.59</v>
      </c>
      <c r="E1954" s="50" t="s">
        <v>167</v>
      </c>
      <c r="F1954" s="50" t="s">
        <v>350</v>
      </c>
      <c r="G1954" s="50" t="s">
        <v>496</v>
      </c>
      <c r="H1954" s="52">
        <v>41569</v>
      </c>
      <c r="I1954" s="50" t="s">
        <v>61</v>
      </c>
      <c r="J1954" s="50" t="s">
        <v>6</v>
      </c>
      <c r="K1954" s="50" t="s">
        <v>39</v>
      </c>
      <c r="L1954" s="51">
        <v>2667.5451863899998</v>
      </c>
      <c r="M1954" s="51">
        <v>287624.141581</v>
      </c>
      <c r="N1954" s="51">
        <v>6.6029681377699996</v>
      </c>
      <c r="O1954" s="51">
        <v>6.59</v>
      </c>
    </row>
    <row r="1955" spans="1:15" x14ac:dyDescent="0.25">
      <c r="A1955" s="50">
        <v>1954</v>
      </c>
      <c r="B1955" s="51">
        <v>12693</v>
      </c>
      <c r="C1955" s="51">
        <v>12693</v>
      </c>
      <c r="D1955" s="51">
        <v>9.77</v>
      </c>
      <c r="E1955" s="50" t="s">
        <v>167</v>
      </c>
      <c r="F1955" s="50" t="s">
        <v>350</v>
      </c>
      <c r="G1955" s="50" t="s">
        <v>496</v>
      </c>
      <c r="H1955" s="52">
        <v>41569</v>
      </c>
      <c r="I1955" s="50" t="s">
        <v>61</v>
      </c>
      <c r="J1955" s="50" t="s">
        <v>6</v>
      </c>
      <c r="K1955" s="50" t="s">
        <v>39</v>
      </c>
      <c r="L1955" s="51">
        <v>2611.8415721000001</v>
      </c>
      <c r="M1955" s="51">
        <v>426208.03106900002</v>
      </c>
      <c r="N1955" s="51">
        <v>9.7844291989599999</v>
      </c>
      <c r="O1955" s="51">
        <v>9.77</v>
      </c>
    </row>
    <row r="1956" spans="1:15" x14ac:dyDescent="0.25">
      <c r="A1956" s="50">
        <v>1955</v>
      </c>
      <c r="B1956" s="51">
        <v>12694</v>
      </c>
      <c r="C1956" s="51">
        <v>12694</v>
      </c>
      <c r="D1956" s="51">
        <v>18.86</v>
      </c>
      <c r="E1956" s="50" t="s">
        <v>167</v>
      </c>
      <c r="F1956" s="50" t="s">
        <v>350</v>
      </c>
      <c r="G1956" s="50" t="s">
        <v>496</v>
      </c>
      <c r="H1956" s="52">
        <v>41569</v>
      </c>
      <c r="I1956" s="50" t="s">
        <v>61</v>
      </c>
      <c r="J1956" s="50" t="s">
        <v>6</v>
      </c>
      <c r="K1956" s="50" t="s">
        <v>39</v>
      </c>
      <c r="L1956" s="51">
        <v>5087.0273488299999</v>
      </c>
      <c r="M1956" s="51">
        <v>822818.25570700003</v>
      </c>
      <c r="N1956" s="51">
        <v>18.889383539699999</v>
      </c>
      <c r="O1956" s="51">
        <v>18.86</v>
      </c>
    </row>
    <row r="1957" spans="1:15" x14ac:dyDescent="0.25">
      <c r="A1957" s="50">
        <v>1956</v>
      </c>
      <c r="B1957" s="51">
        <v>12697</v>
      </c>
      <c r="C1957" s="51">
        <v>12697</v>
      </c>
      <c r="D1957" s="51">
        <v>10.039999999999999</v>
      </c>
      <c r="E1957" s="50" t="s">
        <v>167</v>
      </c>
      <c r="F1957" s="50" t="s">
        <v>350</v>
      </c>
      <c r="G1957" s="50" t="s">
        <v>496</v>
      </c>
      <c r="H1957" s="52">
        <v>41569</v>
      </c>
      <c r="I1957" s="50" t="s">
        <v>61</v>
      </c>
      <c r="J1957" s="50" t="s">
        <v>6</v>
      </c>
      <c r="K1957" s="50" t="s">
        <v>39</v>
      </c>
      <c r="L1957" s="51">
        <v>2647.57224068</v>
      </c>
      <c r="M1957" s="51">
        <v>438098.17051099997</v>
      </c>
      <c r="N1957" s="51">
        <v>10.057390333100001</v>
      </c>
      <c r="O1957" s="51">
        <v>10.039999999999999</v>
      </c>
    </row>
    <row r="1958" spans="1:15" x14ac:dyDescent="0.25">
      <c r="A1958" s="50">
        <v>1957</v>
      </c>
      <c r="B1958" s="51">
        <v>12699</v>
      </c>
      <c r="C1958" s="51">
        <v>12699</v>
      </c>
      <c r="D1958" s="51">
        <v>7.83</v>
      </c>
      <c r="E1958" s="50" t="s">
        <v>167</v>
      </c>
      <c r="F1958" s="50" t="s">
        <v>350</v>
      </c>
      <c r="G1958" s="50" t="s">
        <v>496</v>
      </c>
      <c r="H1958" s="52">
        <v>41569</v>
      </c>
      <c r="I1958" s="50" t="s">
        <v>61</v>
      </c>
      <c r="J1958" s="50" t="s">
        <v>6</v>
      </c>
      <c r="K1958" s="50" t="s">
        <v>39</v>
      </c>
      <c r="L1958" s="51">
        <v>5962.3274555300004</v>
      </c>
      <c r="M1958" s="51">
        <v>682291.79258000001</v>
      </c>
      <c r="N1958" s="51">
        <v>15.6633269457</v>
      </c>
      <c r="O1958" s="51">
        <v>7.83</v>
      </c>
    </row>
    <row r="1959" spans="1:15" x14ac:dyDescent="0.25">
      <c r="A1959" s="50">
        <v>1958</v>
      </c>
      <c r="B1959" s="51">
        <v>12701</v>
      </c>
      <c r="C1959" s="51">
        <v>12701</v>
      </c>
      <c r="D1959" s="51">
        <v>9.65</v>
      </c>
      <c r="E1959" s="50" t="s">
        <v>167</v>
      </c>
      <c r="F1959" s="50" t="s">
        <v>350</v>
      </c>
      <c r="G1959" s="50" t="s">
        <v>496</v>
      </c>
      <c r="H1959" s="52">
        <v>41569</v>
      </c>
      <c r="I1959" s="50" t="s">
        <v>61</v>
      </c>
      <c r="J1959" s="50" t="s">
        <v>6</v>
      </c>
      <c r="K1959" s="50" t="s">
        <v>39</v>
      </c>
      <c r="L1959" s="51">
        <v>2592.05905828</v>
      </c>
      <c r="M1959" s="51">
        <v>421065.09894699999</v>
      </c>
      <c r="N1959" s="51">
        <v>9.6663632509700008</v>
      </c>
      <c r="O1959" s="51">
        <v>9.65</v>
      </c>
    </row>
    <row r="1960" spans="1:15" x14ac:dyDescent="0.25">
      <c r="A1960" s="50">
        <v>1959</v>
      </c>
      <c r="B1960" s="51">
        <v>12703</v>
      </c>
      <c r="C1960" s="51">
        <v>12703</v>
      </c>
      <c r="D1960" s="51">
        <v>14.23</v>
      </c>
      <c r="E1960" s="50" t="s">
        <v>167</v>
      </c>
      <c r="F1960" s="50" t="s">
        <v>350</v>
      </c>
      <c r="G1960" s="50" t="s">
        <v>496</v>
      </c>
      <c r="H1960" s="52">
        <v>41569</v>
      </c>
      <c r="I1960" s="50" t="s">
        <v>61</v>
      </c>
      <c r="J1960" s="50" t="s">
        <v>6</v>
      </c>
      <c r="K1960" s="50" t="s">
        <v>39</v>
      </c>
      <c r="L1960" s="51">
        <v>5201.9104189700001</v>
      </c>
      <c r="M1960" s="51">
        <v>621047.43592199998</v>
      </c>
      <c r="N1960" s="51">
        <v>14.257344355400001</v>
      </c>
      <c r="O1960" s="51">
        <v>14.23</v>
      </c>
    </row>
    <row r="1961" spans="1:15" x14ac:dyDescent="0.25">
      <c r="A1961" s="50">
        <v>1960</v>
      </c>
      <c r="B1961" s="51">
        <v>12705</v>
      </c>
      <c r="C1961" s="51">
        <v>12705</v>
      </c>
      <c r="D1961" s="51">
        <v>29.62</v>
      </c>
      <c r="E1961" s="50" t="s">
        <v>167</v>
      </c>
      <c r="F1961" s="50" t="s">
        <v>350</v>
      </c>
      <c r="G1961" s="50" t="s">
        <v>496</v>
      </c>
      <c r="H1961" s="52">
        <v>41569</v>
      </c>
      <c r="I1961" s="50" t="s">
        <v>61</v>
      </c>
      <c r="J1961" s="50" t="s">
        <v>6</v>
      </c>
      <c r="K1961" s="50" t="s">
        <v>39</v>
      </c>
      <c r="L1961" s="51">
        <v>4585.2871195899997</v>
      </c>
      <c r="M1961" s="51">
        <v>1291898.2632899999</v>
      </c>
      <c r="N1961" s="51">
        <v>29.658021829500001</v>
      </c>
      <c r="O1961" s="51">
        <v>29.62</v>
      </c>
    </row>
    <row r="1962" spans="1:15" x14ac:dyDescent="0.25">
      <c r="A1962" s="50">
        <v>1961</v>
      </c>
      <c r="B1962" s="51">
        <v>12707</v>
      </c>
      <c r="C1962" s="51">
        <v>12707</v>
      </c>
      <c r="D1962" s="51">
        <v>10.5</v>
      </c>
      <c r="E1962" s="50" t="s">
        <v>167</v>
      </c>
      <c r="F1962" s="50" t="s">
        <v>350</v>
      </c>
      <c r="G1962" s="50" t="s">
        <v>496</v>
      </c>
      <c r="H1962" s="52">
        <v>41569</v>
      </c>
      <c r="I1962" s="50" t="s">
        <v>61</v>
      </c>
      <c r="J1962" s="50" t="s">
        <v>6</v>
      </c>
      <c r="K1962" s="50" t="s">
        <v>39</v>
      </c>
      <c r="L1962" s="51">
        <v>3016.1395390799998</v>
      </c>
      <c r="M1962" s="51">
        <v>545465.15288900002</v>
      </c>
      <c r="N1962" s="51">
        <v>12.522206950299999</v>
      </c>
      <c r="O1962" s="51">
        <v>10.5</v>
      </c>
    </row>
    <row r="1963" spans="1:15" x14ac:dyDescent="0.25">
      <c r="A1963" s="50">
        <v>1962</v>
      </c>
      <c r="B1963" s="51">
        <v>12711</v>
      </c>
      <c r="C1963" s="51">
        <v>12711</v>
      </c>
      <c r="D1963" s="51">
        <v>51.32</v>
      </c>
      <c r="E1963" s="50" t="s">
        <v>167</v>
      </c>
      <c r="F1963" s="50" t="s">
        <v>350</v>
      </c>
      <c r="G1963" s="50" t="s">
        <v>496</v>
      </c>
      <c r="H1963" s="52">
        <v>41569</v>
      </c>
      <c r="I1963" s="50" t="s">
        <v>61</v>
      </c>
      <c r="J1963" s="50" t="s">
        <v>6</v>
      </c>
      <c r="K1963" s="50" t="s">
        <v>39</v>
      </c>
      <c r="L1963" s="51">
        <v>10473.140935400001</v>
      </c>
      <c r="M1963" s="51">
        <v>5552470.9755199999</v>
      </c>
      <c r="N1963" s="51">
        <v>127.467703982</v>
      </c>
      <c r="O1963" s="51">
        <v>51.32</v>
      </c>
    </row>
    <row r="1964" spans="1:15" x14ac:dyDescent="0.25">
      <c r="A1964" s="50">
        <v>1963</v>
      </c>
      <c r="B1964" s="51">
        <v>12713</v>
      </c>
      <c r="C1964" s="51">
        <v>12713</v>
      </c>
      <c r="D1964" s="51">
        <v>19.45</v>
      </c>
      <c r="E1964" s="50" t="s">
        <v>167</v>
      </c>
      <c r="F1964" s="50" t="s">
        <v>350</v>
      </c>
      <c r="G1964" s="50" t="s">
        <v>496</v>
      </c>
      <c r="H1964" s="52">
        <v>41569</v>
      </c>
      <c r="I1964" s="50" t="s">
        <v>61</v>
      </c>
      <c r="J1964" s="50" t="s">
        <v>6</v>
      </c>
      <c r="K1964" s="50" t="s">
        <v>39</v>
      </c>
      <c r="L1964" s="51">
        <v>3590.3563769699999</v>
      </c>
      <c r="M1964" s="51">
        <v>432207.95723100001</v>
      </c>
      <c r="N1964" s="51">
        <v>9.9221691016599998</v>
      </c>
      <c r="O1964" s="51">
        <v>9.9221691016599998</v>
      </c>
    </row>
    <row r="1965" spans="1:15" x14ac:dyDescent="0.25">
      <c r="A1965" s="50">
        <v>1964</v>
      </c>
      <c r="B1965" s="51">
        <v>12714</v>
      </c>
      <c r="C1965" s="51">
        <v>12714</v>
      </c>
      <c r="D1965" s="51">
        <v>29.75</v>
      </c>
      <c r="E1965" s="50" t="s">
        <v>167</v>
      </c>
      <c r="F1965" s="50" t="s">
        <v>350</v>
      </c>
      <c r="G1965" s="50" t="s">
        <v>496</v>
      </c>
      <c r="H1965" s="52">
        <v>41569</v>
      </c>
      <c r="I1965" s="50" t="s">
        <v>61</v>
      </c>
      <c r="J1965" s="50" t="s">
        <v>6</v>
      </c>
      <c r="K1965" s="50" t="s">
        <v>39</v>
      </c>
      <c r="L1965" s="51">
        <v>5234.7484771600002</v>
      </c>
      <c r="M1965" s="51">
        <v>1297445.3697599999</v>
      </c>
      <c r="N1965" s="51">
        <v>29.785366380999999</v>
      </c>
      <c r="O1965" s="51">
        <v>29.75</v>
      </c>
    </row>
    <row r="1966" spans="1:15" x14ac:dyDescent="0.25">
      <c r="A1966" s="50">
        <v>1965</v>
      </c>
      <c r="B1966" s="51">
        <v>12715</v>
      </c>
      <c r="C1966" s="51">
        <v>12715</v>
      </c>
      <c r="D1966" s="51">
        <v>73.62</v>
      </c>
      <c r="E1966" s="50" t="s">
        <v>167</v>
      </c>
      <c r="F1966" s="50" t="s">
        <v>350</v>
      </c>
      <c r="G1966" s="50" t="s">
        <v>496</v>
      </c>
      <c r="H1966" s="52">
        <v>41569</v>
      </c>
      <c r="I1966" s="50" t="s">
        <v>61</v>
      </c>
      <c r="J1966" s="50" t="s">
        <v>6</v>
      </c>
      <c r="K1966" s="50" t="s">
        <v>39</v>
      </c>
      <c r="L1966" s="51">
        <v>7693.5152635300001</v>
      </c>
      <c r="M1966" s="51">
        <v>3211081.3352899998</v>
      </c>
      <c r="N1966" s="51">
        <v>73.7165789636</v>
      </c>
      <c r="O1966" s="51">
        <v>73.62</v>
      </c>
    </row>
    <row r="1967" spans="1:15" x14ac:dyDescent="0.25">
      <c r="A1967" s="50">
        <v>1966</v>
      </c>
      <c r="B1967" s="51">
        <v>12718</v>
      </c>
      <c r="C1967" s="51">
        <v>12718</v>
      </c>
      <c r="D1967" s="51">
        <v>10.34</v>
      </c>
      <c r="E1967" s="50" t="s">
        <v>167</v>
      </c>
      <c r="F1967" s="50" t="s">
        <v>350</v>
      </c>
      <c r="G1967" s="50" t="s">
        <v>496</v>
      </c>
      <c r="H1967" s="52">
        <v>41569</v>
      </c>
      <c r="I1967" s="50" t="s">
        <v>61</v>
      </c>
      <c r="J1967" s="50" t="s">
        <v>6</v>
      </c>
      <c r="K1967" s="50" t="s">
        <v>39</v>
      </c>
      <c r="L1967" s="51">
        <v>3373.98514535</v>
      </c>
      <c r="M1967" s="51">
        <v>451110.46827299998</v>
      </c>
      <c r="N1967" s="51">
        <v>10.3561127805</v>
      </c>
      <c r="O1967" s="51">
        <v>10.34</v>
      </c>
    </row>
    <row r="1968" spans="1:15" x14ac:dyDescent="0.25">
      <c r="A1968" s="50">
        <v>1967</v>
      </c>
      <c r="B1968" s="51">
        <v>12719</v>
      </c>
      <c r="C1968" s="51">
        <v>12719</v>
      </c>
      <c r="D1968" s="51">
        <v>55.89</v>
      </c>
      <c r="E1968" s="50" t="s">
        <v>167</v>
      </c>
      <c r="F1968" s="50" t="s">
        <v>350</v>
      </c>
      <c r="G1968" s="50" t="s">
        <v>496</v>
      </c>
      <c r="H1968" s="52">
        <v>41569</v>
      </c>
      <c r="I1968" s="50" t="s">
        <v>61</v>
      </c>
      <c r="J1968" s="50" t="s">
        <v>6</v>
      </c>
      <c r="K1968" s="50" t="s">
        <v>39</v>
      </c>
      <c r="L1968" s="51">
        <v>8318.7794744099992</v>
      </c>
      <c r="M1968" s="51">
        <v>3230686.9799299999</v>
      </c>
      <c r="N1968" s="51">
        <v>74.166664433199998</v>
      </c>
      <c r="O1968" s="51">
        <v>55.89</v>
      </c>
    </row>
    <row r="1969" spans="1:15" x14ac:dyDescent="0.25">
      <c r="A1969" s="50">
        <v>1968</v>
      </c>
      <c r="B1969" s="51">
        <v>12720</v>
      </c>
      <c r="C1969" s="51">
        <v>12720</v>
      </c>
      <c r="D1969" s="51">
        <v>19.97</v>
      </c>
      <c r="E1969" s="50" t="s">
        <v>167</v>
      </c>
      <c r="F1969" s="50" t="s">
        <v>350</v>
      </c>
      <c r="G1969" s="50" t="s">
        <v>496</v>
      </c>
      <c r="H1969" s="52">
        <v>41569</v>
      </c>
      <c r="I1969" s="50" t="s">
        <v>61</v>
      </c>
      <c r="J1969" s="50" t="s">
        <v>6</v>
      </c>
      <c r="K1969" s="50" t="s">
        <v>39</v>
      </c>
      <c r="L1969" s="51">
        <v>3948.5698997999998</v>
      </c>
      <c r="M1969" s="51">
        <v>871150.78073</v>
      </c>
      <c r="N1969" s="51">
        <v>19.9989500768</v>
      </c>
      <c r="O1969" s="51">
        <v>19.97</v>
      </c>
    </row>
    <row r="1970" spans="1:15" x14ac:dyDescent="0.25">
      <c r="A1970" s="50">
        <v>1969</v>
      </c>
      <c r="B1970" s="51">
        <v>12724</v>
      </c>
      <c r="C1970" s="51">
        <v>12724</v>
      </c>
      <c r="D1970" s="51">
        <v>28.63</v>
      </c>
      <c r="E1970" s="50" t="s">
        <v>167</v>
      </c>
      <c r="F1970" s="50" t="s">
        <v>350</v>
      </c>
      <c r="G1970" s="50" t="s">
        <v>496</v>
      </c>
      <c r="H1970" s="52">
        <v>41569</v>
      </c>
      <c r="I1970" s="50" t="s">
        <v>61</v>
      </c>
      <c r="J1970" s="50" t="s">
        <v>6</v>
      </c>
      <c r="K1970" s="50" t="s">
        <v>39</v>
      </c>
      <c r="L1970" s="51">
        <v>5857.99766826</v>
      </c>
      <c r="M1970" s="51">
        <v>1248681.55638</v>
      </c>
      <c r="N1970" s="51">
        <v>28.665898786100001</v>
      </c>
      <c r="O1970" s="51">
        <v>28.63</v>
      </c>
    </row>
    <row r="1971" spans="1:15" x14ac:dyDescent="0.25">
      <c r="A1971" s="50">
        <v>1970</v>
      </c>
      <c r="B1971" s="51">
        <v>12725</v>
      </c>
      <c r="C1971" s="51">
        <v>12725</v>
      </c>
      <c r="D1971" s="51">
        <v>10.02</v>
      </c>
      <c r="E1971" s="50" t="s">
        <v>167</v>
      </c>
      <c r="F1971" s="50" t="s">
        <v>350</v>
      </c>
      <c r="G1971" s="50" t="s">
        <v>496</v>
      </c>
      <c r="H1971" s="52">
        <v>41569</v>
      </c>
      <c r="I1971" s="50" t="s">
        <v>61</v>
      </c>
      <c r="J1971" s="50" t="s">
        <v>6</v>
      </c>
      <c r="K1971" s="50" t="s">
        <v>39</v>
      </c>
      <c r="L1971" s="51">
        <v>2645.0197927499999</v>
      </c>
      <c r="M1971" s="51">
        <v>437179.61882500001</v>
      </c>
      <c r="N1971" s="51">
        <v>10.036303203599999</v>
      </c>
      <c r="O1971" s="51">
        <v>10.02</v>
      </c>
    </row>
    <row r="1972" spans="1:15" x14ac:dyDescent="0.25">
      <c r="A1972" s="50">
        <v>1971</v>
      </c>
      <c r="B1972" s="51">
        <v>12726</v>
      </c>
      <c r="C1972" s="51">
        <v>12726</v>
      </c>
      <c r="D1972" s="51">
        <v>20.84</v>
      </c>
      <c r="E1972" s="50" t="s">
        <v>167</v>
      </c>
      <c r="F1972" s="50" t="s">
        <v>350</v>
      </c>
      <c r="G1972" s="50" t="s">
        <v>496</v>
      </c>
      <c r="H1972" s="52">
        <v>41569</v>
      </c>
      <c r="I1972" s="50" t="s">
        <v>61</v>
      </c>
      <c r="J1972" s="50" t="s">
        <v>6</v>
      </c>
      <c r="K1972" s="50" t="s">
        <v>39</v>
      </c>
      <c r="L1972" s="51">
        <v>4052.1618797800002</v>
      </c>
      <c r="M1972" s="51">
        <v>908991.03351900005</v>
      </c>
      <c r="N1972" s="51">
        <v>20.8676462235</v>
      </c>
      <c r="O1972" s="51">
        <v>20.84</v>
      </c>
    </row>
    <row r="1973" spans="1:15" x14ac:dyDescent="0.25">
      <c r="A1973" s="50">
        <v>1972</v>
      </c>
      <c r="B1973" s="51">
        <v>12728</v>
      </c>
      <c r="C1973" s="51">
        <v>12728</v>
      </c>
      <c r="D1973" s="51">
        <v>9.42</v>
      </c>
      <c r="E1973" s="50" t="s">
        <v>167</v>
      </c>
      <c r="F1973" s="50" t="s">
        <v>350</v>
      </c>
      <c r="G1973" s="50" t="s">
        <v>496</v>
      </c>
      <c r="H1973" s="52">
        <v>41569</v>
      </c>
      <c r="I1973" s="50" t="s">
        <v>61</v>
      </c>
      <c r="J1973" s="50" t="s">
        <v>6</v>
      </c>
      <c r="K1973" s="50" t="s">
        <v>39</v>
      </c>
      <c r="L1973" s="51">
        <v>2564.9903144599998</v>
      </c>
      <c r="M1973" s="51">
        <v>410750.835226</v>
      </c>
      <c r="N1973" s="51">
        <v>9.4295793901400007</v>
      </c>
      <c r="O1973" s="51">
        <v>9.42</v>
      </c>
    </row>
    <row r="1974" spans="1:15" x14ac:dyDescent="0.25">
      <c r="A1974" s="50">
        <v>1973</v>
      </c>
      <c r="B1974" s="51">
        <v>12731</v>
      </c>
      <c r="C1974" s="51">
        <v>12731</v>
      </c>
      <c r="D1974" s="51">
        <v>26.47</v>
      </c>
      <c r="E1974" s="50" t="s">
        <v>167</v>
      </c>
      <c r="F1974" s="50" t="s">
        <v>350</v>
      </c>
      <c r="G1974" s="50" t="s">
        <v>496</v>
      </c>
      <c r="H1974" s="52">
        <v>41569</v>
      </c>
      <c r="I1974" s="50" t="s">
        <v>61</v>
      </c>
      <c r="J1974" s="50" t="s">
        <v>6</v>
      </c>
      <c r="K1974" s="50" t="s">
        <v>39</v>
      </c>
      <c r="L1974" s="51">
        <v>6608.4903173399998</v>
      </c>
      <c r="M1974" s="51">
        <v>1154929.1296600001</v>
      </c>
      <c r="N1974" s="51">
        <v>26.5136306104</v>
      </c>
      <c r="O1974" s="51">
        <v>26.47</v>
      </c>
    </row>
    <row r="1975" spans="1:15" x14ac:dyDescent="0.25">
      <c r="A1975" s="50">
        <v>1974</v>
      </c>
      <c r="B1975" s="51">
        <v>12732</v>
      </c>
      <c r="C1975" s="51">
        <v>12732</v>
      </c>
      <c r="D1975" s="51">
        <v>9.24</v>
      </c>
      <c r="E1975" s="50" t="s">
        <v>167</v>
      </c>
      <c r="F1975" s="50" t="s">
        <v>350</v>
      </c>
      <c r="G1975" s="50" t="s">
        <v>496</v>
      </c>
      <c r="H1975" s="52">
        <v>41569</v>
      </c>
      <c r="I1975" s="50" t="s">
        <v>61</v>
      </c>
      <c r="J1975" s="50" t="s">
        <v>6</v>
      </c>
      <c r="K1975" s="50" t="s">
        <v>39</v>
      </c>
      <c r="L1975" s="51">
        <v>2539.9957839099998</v>
      </c>
      <c r="M1975" s="51">
        <v>403217.34205500002</v>
      </c>
      <c r="N1975" s="51">
        <v>9.2566334924200007</v>
      </c>
      <c r="O1975" s="51">
        <v>9.24</v>
      </c>
    </row>
    <row r="1976" spans="1:15" x14ac:dyDescent="0.25">
      <c r="A1976" s="50">
        <v>1975</v>
      </c>
      <c r="B1976" s="51">
        <v>12735</v>
      </c>
      <c r="C1976" s="51">
        <v>12735</v>
      </c>
      <c r="D1976" s="51">
        <v>14.16</v>
      </c>
      <c r="E1976" s="50" t="s">
        <v>167</v>
      </c>
      <c r="F1976" s="50" t="s">
        <v>350</v>
      </c>
      <c r="G1976" s="50" t="s">
        <v>496</v>
      </c>
      <c r="H1976" s="52">
        <v>41569</v>
      </c>
      <c r="I1976" s="50" t="s">
        <v>61</v>
      </c>
      <c r="J1976" s="50" t="s">
        <v>6</v>
      </c>
      <c r="K1976" s="50" t="s">
        <v>39</v>
      </c>
      <c r="L1976" s="51">
        <v>5331.1819878599999</v>
      </c>
      <c r="M1976" s="51">
        <v>861562.79580700002</v>
      </c>
      <c r="N1976" s="51">
        <v>19.778839349599998</v>
      </c>
      <c r="O1976" s="51">
        <v>14.16</v>
      </c>
    </row>
    <row r="1977" spans="1:15" x14ac:dyDescent="0.25">
      <c r="A1977" s="50">
        <v>1976</v>
      </c>
      <c r="B1977" s="51">
        <v>12736</v>
      </c>
      <c r="C1977" s="51">
        <v>12736</v>
      </c>
      <c r="D1977" s="51">
        <v>10.17</v>
      </c>
      <c r="E1977" s="50" t="s">
        <v>167</v>
      </c>
      <c r="F1977" s="50" t="s">
        <v>350</v>
      </c>
      <c r="G1977" s="50" t="s">
        <v>496</v>
      </c>
      <c r="H1977" s="52">
        <v>41569</v>
      </c>
      <c r="I1977" s="50" t="s">
        <v>61</v>
      </c>
      <c r="J1977" s="50" t="s">
        <v>6</v>
      </c>
      <c r="K1977" s="50" t="s">
        <v>39</v>
      </c>
      <c r="L1977" s="51">
        <v>2664.7928529699998</v>
      </c>
      <c r="M1977" s="51">
        <v>443799.594064</v>
      </c>
      <c r="N1977" s="51">
        <v>10.188277531400001</v>
      </c>
      <c r="O1977" s="51">
        <v>10.17</v>
      </c>
    </row>
    <row r="1978" spans="1:15" x14ac:dyDescent="0.25">
      <c r="A1978" s="50">
        <v>1977</v>
      </c>
      <c r="B1978" s="51">
        <v>12741</v>
      </c>
      <c r="C1978" s="51">
        <v>12741</v>
      </c>
      <c r="D1978" s="51">
        <v>8.86</v>
      </c>
      <c r="E1978" s="50" t="s">
        <v>167</v>
      </c>
      <c r="F1978" s="50" t="s">
        <v>350</v>
      </c>
      <c r="G1978" s="50" t="s">
        <v>496</v>
      </c>
      <c r="H1978" s="52">
        <v>41569</v>
      </c>
      <c r="I1978" s="50" t="s">
        <v>61</v>
      </c>
      <c r="J1978" s="50" t="s">
        <v>6</v>
      </c>
      <c r="K1978" s="50" t="s">
        <v>39</v>
      </c>
      <c r="L1978" s="51">
        <v>2543.9123398500001</v>
      </c>
      <c r="M1978" s="51">
        <v>386397.53421100002</v>
      </c>
      <c r="N1978" s="51">
        <v>8.8705022912399993</v>
      </c>
      <c r="O1978" s="51">
        <v>8.86</v>
      </c>
    </row>
    <row r="1979" spans="1:15" x14ac:dyDescent="0.25">
      <c r="A1979" s="50">
        <v>1978</v>
      </c>
      <c r="B1979" s="51">
        <v>12743</v>
      </c>
      <c r="C1979" s="51">
        <v>12743</v>
      </c>
      <c r="D1979" s="51">
        <v>9.59</v>
      </c>
      <c r="E1979" s="50" t="s">
        <v>167</v>
      </c>
      <c r="F1979" s="50" t="s">
        <v>350</v>
      </c>
      <c r="G1979" s="50" t="s">
        <v>496</v>
      </c>
      <c r="H1979" s="52">
        <v>41569</v>
      </c>
      <c r="I1979" s="50" t="s">
        <v>61</v>
      </c>
      <c r="J1979" s="50" t="s">
        <v>6</v>
      </c>
      <c r="K1979" s="50" t="s">
        <v>39</v>
      </c>
      <c r="L1979" s="51">
        <v>3638.7861629600002</v>
      </c>
      <c r="M1979" s="51">
        <v>418055.41363999998</v>
      </c>
      <c r="N1979" s="51">
        <v>9.5972701071199999</v>
      </c>
      <c r="O1979" s="51">
        <v>9.59</v>
      </c>
    </row>
    <row r="1980" spans="1:15" x14ac:dyDescent="0.25">
      <c r="A1980" s="50">
        <v>1979</v>
      </c>
      <c r="B1980" s="51">
        <v>12744</v>
      </c>
      <c r="C1980" s="51">
        <v>12744</v>
      </c>
      <c r="D1980" s="51">
        <v>20.11</v>
      </c>
      <c r="E1980" s="50" t="s">
        <v>167</v>
      </c>
      <c r="F1980" s="50" t="s">
        <v>350</v>
      </c>
      <c r="G1980" s="50" t="s">
        <v>496</v>
      </c>
      <c r="H1980" s="52">
        <v>41569</v>
      </c>
      <c r="I1980" s="50" t="s">
        <v>61</v>
      </c>
      <c r="J1980" s="50" t="s">
        <v>6</v>
      </c>
      <c r="K1980" s="50" t="s">
        <v>39</v>
      </c>
      <c r="L1980" s="51">
        <v>3971.1396231799999</v>
      </c>
      <c r="M1980" s="51">
        <v>877335.00423399999</v>
      </c>
      <c r="N1980" s="51">
        <v>20.1409208812</v>
      </c>
      <c r="O1980" s="51">
        <v>20.11</v>
      </c>
    </row>
    <row r="1981" spans="1:15" x14ac:dyDescent="0.25">
      <c r="A1981" s="50">
        <v>1980</v>
      </c>
      <c r="B1981" s="51">
        <v>12745</v>
      </c>
      <c r="C1981" s="51">
        <v>12745</v>
      </c>
      <c r="D1981" s="51">
        <v>32.78</v>
      </c>
      <c r="E1981" s="50" t="s">
        <v>167</v>
      </c>
      <c r="F1981" s="50" t="s">
        <v>350</v>
      </c>
      <c r="G1981" s="50" t="s">
        <v>496</v>
      </c>
      <c r="H1981" s="52">
        <v>41569</v>
      </c>
      <c r="I1981" s="50" t="s">
        <v>61</v>
      </c>
      <c r="J1981" s="50" t="s">
        <v>6</v>
      </c>
      <c r="K1981" s="50" t="s">
        <v>39</v>
      </c>
      <c r="L1981" s="51">
        <v>5002.4526136599998</v>
      </c>
      <c r="M1981" s="51">
        <v>1554771.4098499999</v>
      </c>
      <c r="N1981" s="51">
        <v>35.692783034000001</v>
      </c>
      <c r="O1981" s="51">
        <v>32.78</v>
      </c>
    </row>
    <row r="1982" spans="1:15" x14ac:dyDescent="0.25">
      <c r="A1982" s="50">
        <v>1981</v>
      </c>
      <c r="B1982" s="51">
        <v>12746</v>
      </c>
      <c r="C1982" s="51">
        <v>12746</v>
      </c>
      <c r="D1982" s="51">
        <v>20.22</v>
      </c>
      <c r="E1982" s="50" t="s">
        <v>167</v>
      </c>
      <c r="F1982" s="50" t="s">
        <v>350</v>
      </c>
      <c r="G1982" s="50" t="s">
        <v>496</v>
      </c>
      <c r="H1982" s="52">
        <v>41569</v>
      </c>
      <c r="I1982" s="50" t="s">
        <v>61</v>
      </c>
      <c r="J1982" s="50" t="s">
        <v>6</v>
      </c>
      <c r="K1982" s="50" t="s">
        <v>39</v>
      </c>
      <c r="L1982" s="51">
        <v>4038.3562893399999</v>
      </c>
      <c r="M1982" s="51">
        <v>881703.47650899994</v>
      </c>
      <c r="N1982" s="51">
        <v>20.2412076064</v>
      </c>
      <c r="O1982" s="51">
        <v>20.22</v>
      </c>
    </row>
    <row r="1983" spans="1:15" x14ac:dyDescent="0.25">
      <c r="A1983" s="50">
        <v>1982</v>
      </c>
      <c r="B1983" s="51">
        <v>12747</v>
      </c>
      <c r="C1983" s="51">
        <v>12747</v>
      </c>
      <c r="D1983" s="51">
        <v>19</v>
      </c>
      <c r="E1983" s="50" t="s">
        <v>167</v>
      </c>
      <c r="F1983" s="50" t="s">
        <v>350</v>
      </c>
      <c r="G1983" s="50" t="s">
        <v>496</v>
      </c>
      <c r="H1983" s="52">
        <v>41569</v>
      </c>
      <c r="I1983" s="50" t="s">
        <v>61</v>
      </c>
      <c r="J1983" s="50" t="s">
        <v>6</v>
      </c>
      <c r="K1983" s="50" t="s">
        <v>39</v>
      </c>
      <c r="L1983" s="51">
        <v>3894.5940959599998</v>
      </c>
      <c r="M1983" s="51">
        <v>828473.81137500005</v>
      </c>
      <c r="N1983" s="51">
        <v>19.019217752100001</v>
      </c>
      <c r="O1983" s="51">
        <v>19</v>
      </c>
    </row>
    <row r="1984" spans="1:15" x14ac:dyDescent="0.25">
      <c r="A1984" s="50">
        <v>1983</v>
      </c>
      <c r="B1984" s="51">
        <v>12749</v>
      </c>
      <c r="C1984" s="51">
        <v>12749</v>
      </c>
      <c r="D1984" s="51">
        <v>9.7799999999999994</v>
      </c>
      <c r="E1984" s="50" t="s">
        <v>167</v>
      </c>
      <c r="F1984" s="50" t="s">
        <v>350</v>
      </c>
      <c r="G1984" s="50" t="s">
        <v>496</v>
      </c>
      <c r="H1984" s="52">
        <v>41569</v>
      </c>
      <c r="I1984" s="50" t="s">
        <v>61</v>
      </c>
      <c r="J1984" s="50" t="s">
        <v>6</v>
      </c>
      <c r="K1984" s="50" t="s">
        <v>39</v>
      </c>
      <c r="L1984" s="51">
        <v>418.81625716999997</v>
      </c>
      <c r="M1984" s="51">
        <v>1237.52587045</v>
      </c>
      <c r="N1984" s="51">
        <v>2.84097984521E-2</v>
      </c>
      <c r="O1984" s="51">
        <v>2.84097984521E-2</v>
      </c>
    </row>
    <row r="1985" spans="1:15" x14ac:dyDescent="0.25">
      <c r="A1985" s="50">
        <v>1984</v>
      </c>
      <c r="B1985" s="51">
        <v>12755</v>
      </c>
      <c r="C1985" s="51">
        <v>12755</v>
      </c>
      <c r="D1985" s="51">
        <v>18.690000000000001</v>
      </c>
      <c r="E1985" s="50" t="s">
        <v>167</v>
      </c>
      <c r="F1985" s="50" t="s">
        <v>350</v>
      </c>
      <c r="G1985" s="50" t="s">
        <v>496</v>
      </c>
      <c r="H1985" s="52">
        <v>41569</v>
      </c>
      <c r="I1985" s="50" t="s">
        <v>61</v>
      </c>
      <c r="J1985" s="50" t="s">
        <v>6</v>
      </c>
      <c r="K1985" s="50" t="s">
        <v>39</v>
      </c>
      <c r="L1985" s="51">
        <v>3834.17360654</v>
      </c>
      <c r="M1985" s="51">
        <v>815216.86919300002</v>
      </c>
      <c r="N1985" s="51">
        <v>18.7148790191</v>
      </c>
      <c r="O1985" s="51">
        <v>18.690000000000001</v>
      </c>
    </row>
    <row r="1986" spans="1:15" x14ac:dyDescent="0.25">
      <c r="A1986" s="50">
        <v>1985</v>
      </c>
      <c r="B1986" s="51">
        <v>12757</v>
      </c>
      <c r="C1986" s="51">
        <v>12757</v>
      </c>
      <c r="D1986" s="51">
        <v>8.98</v>
      </c>
      <c r="E1986" s="50" t="s">
        <v>167</v>
      </c>
      <c r="F1986" s="50" t="s">
        <v>350</v>
      </c>
      <c r="G1986" s="50" t="s">
        <v>496</v>
      </c>
      <c r="H1986" s="52">
        <v>41569</v>
      </c>
      <c r="I1986" s="50" t="s">
        <v>61</v>
      </c>
      <c r="J1986" s="50" t="s">
        <v>6</v>
      </c>
      <c r="K1986" s="50" t="s">
        <v>39</v>
      </c>
      <c r="L1986" s="51">
        <v>2507.42176251</v>
      </c>
      <c r="M1986" s="51">
        <v>391601.33779800002</v>
      </c>
      <c r="N1986" s="51">
        <v>8.9899656613300003</v>
      </c>
      <c r="O1986" s="51">
        <v>8.98</v>
      </c>
    </row>
    <row r="1987" spans="1:15" x14ac:dyDescent="0.25">
      <c r="A1987" s="50">
        <v>1986</v>
      </c>
      <c r="B1987" s="51">
        <v>12775</v>
      </c>
      <c r="C1987" s="51">
        <v>12775</v>
      </c>
      <c r="D1987" s="51">
        <v>7.06</v>
      </c>
      <c r="E1987" s="50" t="s">
        <v>167</v>
      </c>
      <c r="F1987" s="50" t="s">
        <v>543</v>
      </c>
      <c r="G1987" s="50" t="s">
        <v>630</v>
      </c>
      <c r="H1987" s="52">
        <v>41562</v>
      </c>
      <c r="I1987" s="50" t="s">
        <v>61</v>
      </c>
      <c r="J1987" s="50" t="s">
        <v>6</v>
      </c>
      <c r="K1987" s="50" t="s">
        <v>39</v>
      </c>
      <c r="L1987" s="51">
        <v>3133.0244231000001</v>
      </c>
      <c r="M1987" s="51">
        <v>580639.58883100003</v>
      </c>
      <c r="N1987" s="51">
        <v>13.3297041184</v>
      </c>
      <c r="O1987" s="51">
        <v>7.06</v>
      </c>
    </row>
    <row r="1988" spans="1:15" x14ac:dyDescent="0.25">
      <c r="A1988" s="50">
        <v>1987</v>
      </c>
      <c r="B1988" s="51">
        <v>12776</v>
      </c>
      <c r="C1988" s="51">
        <v>12776</v>
      </c>
      <c r="D1988" s="51">
        <v>8.2799999999999994</v>
      </c>
      <c r="E1988" s="50" t="s">
        <v>167</v>
      </c>
      <c r="F1988" s="50" t="s">
        <v>543</v>
      </c>
      <c r="G1988" s="50" t="s">
        <v>630</v>
      </c>
      <c r="H1988" s="52">
        <v>41562</v>
      </c>
      <c r="I1988" s="50" t="s">
        <v>61</v>
      </c>
      <c r="J1988" s="50" t="s">
        <v>6</v>
      </c>
      <c r="K1988" s="50" t="s">
        <v>39</v>
      </c>
      <c r="L1988" s="51">
        <v>2403.6515118500001</v>
      </c>
      <c r="M1988" s="51">
        <v>361089.71083599998</v>
      </c>
      <c r="N1988" s="51">
        <v>8.2895122864699999</v>
      </c>
      <c r="O1988" s="51">
        <v>8.2799999999999994</v>
      </c>
    </row>
    <row r="1989" spans="1:15" x14ac:dyDescent="0.25">
      <c r="A1989" s="50">
        <v>1988</v>
      </c>
      <c r="B1989" s="51">
        <v>12791</v>
      </c>
      <c r="C1989" s="51">
        <v>12791</v>
      </c>
      <c r="D1989" s="51">
        <v>28.24</v>
      </c>
      <c r="E1989" s="50" t="s">
        <v>167</v>
      </c>
      <c r="F1989" s="50" t="s">
        <v>360</v>
      </c>
      <c r="G1989" s="50" t="s">
        <v>170</v>
      </c>
      <c r="H1989" s="52">
        <v>41562</v>
      </c>
      <c r="I1989" s="50" t="s">
        <v>61</v>
      </c>
      <c r="J1989" s="50" t="s">
        <v>6</v>
      </c>
      <c r="K1989" s="50" t="s">
        <v>39</v>
      </c>
      <c r="L1989" s="51">
        <v>4358.7878027400002</v>
      </c>
      <c r="M1989" s="51">
        <v>1231600.13063</v>
      </c>
      <c r="N1989" s="51">
        <v>28.2737616402</v>
      </c>
      <c r="O1989" s="51">
        <v>28.24</v>
      </c>
    </row>
    <row r="1990" spans="1:15" x14ac:dyDescent="0.25">
      <c r="A1990" s="50">
        <v>1989</v>
      </c>
      <c r="B1990" s="51">
        <v>12792</v>
      </c>
      <c r="C1990" s="51">
        <v>12792</v>
      </c>
      <c r="D1990" s="51">
        <v>642</v>
      </c>
      <c r="E1990" s="50" t="s">
        <v>167</v>
      </c>
      <c r="F1990" s="50" t="s">
        <v>360</v>
      </c>
      <c r="G1990" s="50" t="s">
        <v>170</v>
      </c>
      <c r="H1990" s="52">
        <v>41562</v>
      </c>
      <c r="I1990" s="50" t="s">
        <v>61</v>
      </c>
      <c r="J1990" s="50" t="s">
        <v>6</v>
      </c>
      <c r="K1990" s="50" t="s">
        <v>39</v>
      </c>
      <c r="L1990" s="51">
        <v>15740.0789317</v>
      </c>
      <c r="M1990" s="51">
        <v>13460495.5919</v>
      </c>
      <c r="N1990" s="51">
        <v>309.01169499600002</v>
      </c>
      <c r="O1990" s="51">
        <v>309.01169499600002</v>
      </c>
    </row>
    <row r="1991" spans="1:15" x14ac:dyDescent="0.25">
      <c r="A1991" s="50">
        <v>1990</v>
      </c>
      <c r="B1991" s="51">
        <v>12806</v>
      </c>
      <c r="C1991" s="51">
        <v>12806</v>
      </c>
      <c r="D1991" s="51">
        <v>132.34</v>
      </c>
      <c r="E1991" s="50" t="s">
        <v>167</v>
      </c>
      <c r="F1991" s="50" t="s">
        <v>350</v>
      </c>
      <c r="G1991" s="50" t="s">
        <v>420</v>
      </c>
      <c r="H1991" s="52">
        <v>41572</v>
      </c>
      <c r="I1991" s="50" t="s">
        <v>61</v>
      </c>
      <c r="J1991" s="50" t="s">
        <v>6</v>
      </c>
      <c r="K1991" s="50" t="s">
        <v>39</v>
      </c>
      <c r="L1991" s="51">
        <v>16148.636827800001</v>
      </c>
      <c r="M1991" s="51">
        <v>12741897.8463</v>
      </c>
      <c r="N1991" s="51">
        <v>292.51489472200001</v>
      </c>
      <c r="O1991" s="51">
        <v>132.34</v>
      </c>
    </row>
    <row r="1992" spans="1:15" x14ac:dyDescent="0.25">
      <c r="A1992" s="50">
        <v>1991</v>
      </c>
      <c r="B1992" s="51">
        <v>12807</v>
      </c>
      <c r="C1992" s="51">
        <v>12807</v>
      </c>
      <c r="D1992" s="51">
        <v>108.3</v>
      </c>
      <c r="E1992" s="50" t="s">
        <v>167</v>
      </c>
      <c r="F1992" s="50" t="s">
        <v>350</v>
      </c>
      <c r="G1992" s="50" t="s">
        <v>420</v>
      </c>
      <c r="H1992" s="52">
        <v>41572</v>
      </c>
      <c r="I1992" s="50" t="s">
        <v>61</v>
      </c>
      <c r="J1992" s="50" t="s">
        <v>6</v>
      </c>
      <c r="K1992" s="50" t="s">
        <v>39</v>
      </c>
      <c r="L1992" s="51">
        <v>23758.334611300001</v>
      </c>
      <c r="M1992" s="51">
        <v>13669813.2619</v>
      </c>
      <c r="N1992" s="51">
        <v>313.81698671499998</v>
      </c>
      <c r="O1992" s="51">
        <v>108.3</v>
      </c>
    </row>
    <row r="1993" spans="1:15" x14ac:dyDescent="0.25">
      <c r="A1993" s="50">
        <v>1992</v>
      </c>
      <c r="B1993" s="51">
        <v>12808</v>
      </c>
      <c r="C1993" s="51">
        <v>12808</v>
      </c>
      <c r="D1993" s="51">
        <v>10.76</v>
      </c>
      <c r="E1993" s="50" t="s">
        <v>167</v>
      </c>
      <c r="F1993" s="50" t="s">
        <v>350</v>
      </c>
      <c r="G1993" s="50" t="s">
        <v>420</v>
      </c>
      <c r="H1993" s="52">
        <v>41572</v>
      </c>
      <c r="I1993" s="50" t="s">
        <v>61</v>
      </c>
      <c r="J1993" s="50" t="s">
        <v>6</v>
      </c>
      <c r="K1993" s="50" t="s">
        <v>39</v>
      </c>
      <c r="L1993" s="51">
        <v>2749.04314213</v>
      </c>
      <c r="M1993" s="51">
        <v>469719.15096699999</v>
      </c>
      <c r="N1993" s="51">
        <v>10.783311061699999</v>
      </c>
      <c r="O1993" s="51">
        <v>10.76</v>
      </c>
    </row>
    <row r="1994" spans="1:15" x14ac:dyDescent="0.25">
      <c r="A1994" s="50">
        <v>1993</v>
      </c>
      <c r="B1994" s="51">
        <v>12809</v>
      </c>
      <c r="C1994" s="51">
        <v>12809</v>
      </c>
      <c r="D1994" s="51">
        <v>28</v>
      </c>
      <c r="E1994" s="50" t="s">
        <v>167</v>
      </c>
      <c r="F1994" s="50" t="s">
        <v>350</v>
      </c>
      <c r="G1994" s="50" t="s">
        <v>420</v>
      </c>
      <c r="H1994" s="52">
        <v>41572</v>
      </c>
      <c r="I1994" s="50" t="s">
        <v>61</v>
      </c>
      <c r="J1994" s="50" t="s">
        <v>6</v>
      </c>
      <c r="K1994" s="50" t="s">
        <v>39</v>
      </c>
      <c r="L1994" s="51">
        <v>5971.4321003900004</v>
      </c>
      <c r="M1994" s="51">
        <v>1980142.4534499999</v>
      </c>
      <c r="N1994" s="51">
        <v>45.457997567600003</v>
      </c>
      <c r="O1994" s="51">
        <v>28</v>
      </c>
    </row>
    <row r="1995" spans="1:15" x14ac:dyDescent="0.25">
      <c r="A1995" s="50">
        <v>1994</v>
      </c>
      <c r="B1995" s="51">
        <v>12810</v>
      </c>
      <c r="C1995" s="51">
        <v>12810</v>
      </c>
      <c r="D1995" s="51">
        <v>46.5</v>
      </c>
      <c r="E1995" s="50" t="s">
        <v>167</v>
      </c>
      <c r="F1995" s="50" t="s">
        <v>350</v>
      </c>
      <c r="G1995" s="50" t="s">
        <v>420</v>
      </c>
      <c r="H1995" s="52">
        <v>41572</v>
      </c>
      <c r="I1995" s="50" t="s">
        <v>61</v>
      </c>
      <c r="J1995" s="50" t="s">
        <v>6</v>
      </c>
      <c r="K1995" s="50" t="s">
        <v>39</v>
      </c>
      <c r="L1995" s="51">
        <v>8000.4161762599997</v>
      </c>
      <c r="M1995" s="51">
        <v>2984246.3195799999</v>
      </c>
      <c r="N1995" s="51">
        <v>68.509142713499998</v>
      </c>
      <c r="O1995" s="51">
        <v>46.5</v>
      </c>
    </row>
    <row r="1996" spans="1:15" x14ac:dyDescent="0.25">
      <c r="A1996" s="50">
        <v>1995</v>
      </c>
      <c r="B1996" s="51">
        <v>12811</v>
      </c>
      <c r="C1996" s="51">
        <v>12811</v>
      </c>
      <c r="D1996" s="51">
        <v>30</v>
      </c>
      <c r="E1996" s="50" t="s">
        <v>167</v>
      </c>
      <c r="F1996" s="50" t="s">
        <v>350</v>
      </c>
      <c r="G1996" s="50" t="s">
        <v>420</v>
      </c>
      <c r="H1996" s="52">
        <v>41572</v>
      </c>
      <c r="I1996" s="50" t="s">
        <v>61</v>
      </c>
      <c r="J1996" s="50" t="s">
        <v>6</v>
      </c>
      <c r="K1996" s="50" t="s">
        <v>39</v>
      </c>
      <c r="L1996" s="51">
        <v>9240.2708836999991</v>
      </c>
      <c r="M1996" s="51">
        <v>3089214.06531</v>
      </c>
      <c r="N1996" s="51">
        <v>70.918880215800002</v>
      </c>
      <c r="O1996" s="51">
        <v>30</v>
      </c>
    </row>
    <row r="1997" spans="1:15" x14ac:dyDescent="0.25">
      <c r="A1997" s="50">
        <v>1996</v>
      </c>
      <c r="B1997" s="51">
        <v>12812</v>
      </c>
      <c r="C1997" s="51">
        <v>12812</v>
      </c>
      <c r="D1997" s="51">
        <v>18</v>
      </c>
      <c r="E1997" s="50" t="s">
        <v>167</v>
      </c>
      <c r="F1997" s="50" t="s">
        <v>350</v>
      </c>
      <c r="G1997" s="50" t="s">
        <v>420</v>
      </c>
      <c r="H1997" s="52">
        <v>41572</v>
      </c>
      <c r="I1997" s="50" t="s">
        <v>61</v>
      </c>
      <c r="J1997" s="50" t="s">
        <v>6</v>
      </c>
      <c r="K1997" s="50" t="s">
        <v>39</v>
      </c>
      <c r="L1997" s="51">
        <v>10334.5459692</v>
      </c>
      <c r="M1997" s="51">
        <v>4950238.3726700004</v>
      </c>
      <c r="N1997" s="51">
        <v>113.642290488</v>
      </c>
      <c r="O1997" s="51">
        <v>18</v>
      </c>
    </row>
    <row r="1998" spans="1:15" x14ac:dyDescent="0.25">
      <c r="A1998" s="50">
        <v>1997</v>
      </c>
      <c r="B1998" s="51">
        <v>12813</v>
      </c>
      <c r="C1998" s="51">
        <v>12813</v>
      </c>
      <c r="D1998" s="51">
        <v>81.099999999999994</v>
      </c>
      <c r="E1998" s="50" t="s">
        <v>167</v>
      </c>
      <c r="F1998" s="50" t="s">
        <v>350</v>
      </c>
      <c r="G1998" s="50" t="s">
        <v>420</v>
      </c>
      <c r="H1998" s="52">
        <v>41572</v>
      </c>
      <c r="I1998" s="50" t="s">
        <v>61</v>
      </c>
      <c r="J1998" s="50" t="s">
        <v>6</v>
      </c>
      <c r="K1998" s="50" t="s">
        <v>39</v>
      </c>
      <c r="L1998" s="51">
        <v>12965.6923114</v>
      </c>
      <c r="M1998" s="51">
        <v>6690814.7633600002</v>
      </c>
      <c r="N1998" s="51">
        <v>153.60058601200001</v>
      </c>
      <c r="O1998" s="51">
        <v>81.099999999999994</v>
      </c>
    </row>
    <row r="1999" spans="1:15" x14ac:dyDescent="0.25">
      <c r="A1999" s="50">
        <v>1998</v>
      </c>
      <c r="B1999" s="51">
        <v>12814</v>
      </c>
      <c r="C1999" s="51">
        <v>12814</v>
      </c>
      <c r="D1999" s="51">
        <v>51.78</v>
      </c>
      <c r="E1999" s="50" t="s">
        <v>167</v>
      </c>
      <c r="F1999" s="50" t="s">
        <v>350</v>
      </c>
      <c r="G1999" s="50" t="s">
        <v>420</v>
      </c>
      <c r="H1999" s="52">
        <v>41572</v>
      </c>
      <c r="I1999" s="50" t="s">
        <v>61</v>
      </c>
      <c r="J1999" s="50" t="s">
        <v>6</v>
      </c>
      <c r="K1999" s="50" t="s">
        <v>39</v>
      </c>
      <c r="L1999" s="51">
        <v>12037.3052312</v>
      </c>
      <c r="M1999" s="51">
        <v>2517528.6211100002</v>
      </c>
      <c r="N1999" s="51">
        <v>57.794735795699999</v>
      </c>
      <c r="O1999" s="51">
        <v>51.78</v>
      </c>
    </row>
    <row r="2000" spans="1:15" x14ac:dyDescent="0.25">
      <c r="A2000" s="50">
        <v>1999</v>
      </c>
      <c r="B2000" s="51">
        <v>12815</v>
      </c>
      <c r="C2000" s="51">
        <v>12815</v>
      </c>
      <c r="D2000" s="51">
        <v>58.91</v>
      </c>
      <c r="E2000" s="50" t="s">
        <v>167</v>
      </c>
      <c r="F2000" s="50" t="s">
        <v>350</v>
      </c>
      <c r="G2000" s="50" t="s">
        <v>420</v>
      </c>
      <c r="H2000" s="52">
        <v>41572</v>
      </c>
      <c r="I2000" s="50" t="s">
        <v>61</v>
      </c>
      <c r="J2000" s="50" t="s">
        <v>6</v>
      </c>
      <c r="K2000" s="50" t="s">
        <v>39</v>
      </c>
      <c r="L2000" s="51">
        <v>6677.4631330000002</v>
      </c>
      <c r="M2000" s="51">
        <v>2569954.4909100002</v>
      </c>
      <c r="N2000" s="51">
        <v>58.998272974300001</v>
      </c>
      <c r="O2000" s="51">
        <v>58.91</v>
      </c>
    </row>
    <row r="2001" spans="1:15" x14ac:dyDescent="0.25">
      <c r="A2001" s="50">
        <v>2000</v>
      </c>
      <c r="B2001" s="51">
        <v>12816</v>
      </c>
      <c r="C2001" s="51">
        <v>12816</v>
      </c>
      <c r="D2001" s="51">
        <v>4.88</v>
      </c>
      <c r="E2001" s="50" t="s">
        <v>167</v>
      </c>
      <c r="F2001" s="50" t="s">
        <v>350</v>
      </c>
      <c r="G2001" s="50" t="s">
        <v>420</v>
      </c>
      <c r="H2001" s="52">
        <v>41572</v>
      </c>
      <c r="I2001" s="50" t="s">
        <v>61</v>
      </c>
      <c r="J2001" s="50" t="s">
        <v>6</v>
      </c>
      <c r="K2001" s="50" t="s">
        <v>39</v>
      </c>
      <c r="L2001" s="51">
        <v>2374.9710233400001</v>
      </c>
      <c r="M2001" s="51">
        <v>212812.666161</v>
      </c>
      <c r="N2001" s="51">
        <v>4.8855261114499999</v>
      </c>
      <c r="O2001" s="51">
        <v>4.88</v>
      </c>
    </row>
    <row r="2002" spans="1:15" x14ac:dyDescent="0.25">
      <c r="A2002" s="50">
        <v>2001</v>
      </c>
      <c r="B2002" s="51">
        <v>12817</v>
      </c>
      <c r="C2002" s="51">
        <v>12817</v>
      </c>
      <c r="D2002" s="51">
        <v>11</v>
      </c>
      <c r="E2002" s="50" t="s">
        <v>167</v>
      </c>
      <c r="F2002" s="50" t="s">
        <v>350</v>
      </c>
      <c r="G2002" s="50" t="s">
        <v>420</v>
      </c>
      <c r="H2002" s="52">
        <v>41572</v>
      </c>
      <c r="I2002" s="50" t="s">
        <v>61</v>
      </c>
      <c r="J2002" s="50" t="s">
        <v>6</v>
      </c>
      <c r="K2002" s="50" t="s">
        <v>39</v>
      </c>
      <c r="L2002" s="51">
        <v>6303.09388881</v>
      </c>
      <c r="M2002" s="51">
        <v>1146274.10528</v>
      </c>
      <c r="N2002" s="51">
        <v>26.314937795900001</v>
      </c>
      <c r="O2002" s="51">
        <v>11</v>
      </c>
    </row>
    <row r="2003" spans="1:15" x14ac:dyDescent="0.25">
      <c r="A2003" s="50">
        <v>2002</v>
      </c>
      <c r="B2003" s="51">
        <v>12818</v>
      </c>
      <c r="C2003" s="51">
        <v>12818</v>
      </c>
      <c r="D2003" s="51">
        <v>74.75</v>
      </c>
      <c r="E2003" s="50" t="s">
        <v>167</v>
      </c>
      <c r="F2003" s="50" t="s">
        <v>350</v>
      </c>
      <c r="G2003" s="50" t="s">
        <v>420</v>
      </c>
      <c r="H2003" s="52">
        <v>41572</v>
      </c>
      <c r="I2003" s="50" t="s">
        <v>61</v>
      </c>
      <c r="J2003" s="50" t="s">
        <v>6</v>
      </c>
      <c r="K2003" s="50" t="s">
        <v>39</v>
      </c>
      <c r="L2003" s="51">
        <v>23915.305391800001</v>
      </c>
      <c r="M2003" s="51">
        <v>14864500.0528</v>
      </c>
      <c r="N2003" s="51">
        <v>341.24333128900003</v>
      </c>
      <c r="O2003" s="51">
        <v>74.75</v>
      </c>
    </row>
    <row r="2004" spans="1:15" x14ac:dyDescent="0.25">
      <c r="A2004" s="50">
        <v>2003</v>
      </c>
      <c r="B2004" s="51">
        <v>12819</v>
      </c>
      <c r="C2004" s="51">
        <v>12819</v>
      </c>
      <c r="D2004" s="51">
        <v>201.89</v>
      </c>
      <c r="E2004" s="50" t="s">
        <v>167</v>
      </c>
      <c r="F2004" s="50" t="s">
        <v>350</v>
      </c>
      <c r="G2004" s="50" t="s">
        <v>420</v>
      </c>
      <c r="H2004" s="52">
        <v>41572</v>
      </c>
      <c r="I2004" s="50" t="s">
        <v>61</v>
      </c>
      <c r="J2004" s="50" t="s">
        <v>6</v>
      </c>
      <c r="K2004" s="50" t="s">
        <v>39</v>
      </c>
      <c r="L2004" s="51">
        <v>13327.7998259</v>
      </c>
      <c r="M2004" s="51">
        <v>10427506.1326</v>
      </c>
      <c r="N2004" s="51">
        <v>239.38355929299999</v>
      </c>
      <c r="O2004" s="51">
        <v>201.89</v>
      </c>
    </row>
    <row r="2005" spans="1:15" x14ac:dyDescent="0.25">
      <c r="A2005" s="50">
        <v>2004</v>
      </c>
      <c r="B2005" s="51">
        <v>12820</v>
      </c>
      <c r="C2005" s="51">
        <v>12820</v>
      </c>
      <c r="D2005" s="51">
        <v>161</v>
      </c>
      <c r="E2005" s="50" t="s">
        <v>167</v>
      </c>
      <c r="F2005" s="50" t="s">
        <v>350</v>
      </c>
      <c r="G2005" s="50" t="s">
        <v>420</v>
      </c>
      <c r="H2005" s="52">
        <v>41572</v>
      </c>
      <c r="I2005" s="50" t="s">
        <v>61</v>
      </c>
      <c r="J2005" s="50" t="s">
        <v>6</v>
      </c>
      <c r="K2005" s="50" t="s">
        <v>39</v>
      </c>
      <c r="L2005" s="51">
        <v>13238.3558963</v>
      </c>
      <c r="M2005" s="51">
        <v>8652563.1222399995</v>
      </c>
      <c r="N2005" s="51">
        <v>198.636311584</v>
      </c>
      <c r="O2005" s="51">
        <v>161</v>
      </c>
    </row>
    <row r="2006" spans="1:15" x14ac:dyDescent="0.25">
      <c r="A2006" s="50">
        <v>2005</v>
      </c>
      <c r="B2006" s="51">
        <v>12821</v>
      </c>
      <c r="C2006" s="51">
        <v>12821</v>
      </c>
      <c r="D2006" s="51">
        <v>95</v>
      </c>
      <c r="E2006" s="50" t="s">
        <v>167</v>
      </c>
      <c r="F2006" s="50" t="s">
        <v>350</v>
      </c>
      <c r="G2006" s="50" t="s">
        <v>420</v>
      </c>
      <c r="H2006" s="52">
        <v>41572</v>
      </c>
      <c r="I2006" s="50" t="s">
        <v>61</v>
      </c>
      <c r="J2006" s="50" t="s">
        <v>6</v>
      </c>
      <c r="K2006" s="50" t="s">
        <v>39</v>
      </c>
      <c r="L2006" s="51">
        <v>15215.7699151</v>
      </c>
      <c r="M2006" s="51">
        <v>6506019.5596899996</v>
      </c>
      <c r="N2006" s="51">
        <v>149.35825490900001</v>
      </c>
      <c r="O2006" s="51">
        <v>95</v>
      </c>
    </row>
    <row r="2007" spans="1:15" x14ac:dyDescent="0.25">
      <c r="A2007" s="50">
        <v>2006</v>
      </c>
      <c r="B2007" s="51">
        <v>12822</v>
      </c>
      <c r="C2007" s="51">
        <v>12822</v>
      </c>
      <c r="D2007" s="51">
        <v>36</v>
      </c>
      <c r="E2007" s="50" t="s">
        <v>167</v>
      </c>
      <c r="F2007" s="50" t="s">
        <v>350</v>
      </c>
      <c r="G2007" s="50" t="s">
        <v>420</v>
      </c>
      <c r="H2007" s="52">
        <v>41572</v>
      </c>
      <c r="I2007" s="50" t="s">
        <v>61</v>
      </c>
      <c r="J2007" s="50" t="s">
        <v>6</v>
      </c>
      <c r="K2007" s="50" t="s">
        <v>39</v>
      </c>
      <c r="L2007" s="51">
        <v>8735.9849920800007</v>
      </c>
      <c r="M2007" s="51">
        <v>2025301.3996600001</v>
      </c>
      <c r="N2007" s="51">
        <v>46.494708468500001</v>
      </c>
      <c r="O2007" s="51">
        <v>36</v>
      </c>
    </row>
    <row r="2008" spans="1:15" x14ac:dyDescent="0.25">
      <c r="A2008" s="50">
        <v>2007</v>
      </c>
      <c r="B2008" s="51">
        <v>12823</v>
      </c>
      <c r="C2008" s="51">
        <v>12823</v>
      </c>
      <c r="D2008" s="51">
        <v>28.9</v>
      </c>
      <c r="E2008" s="50" t="s">
        <v>167</v>
      </c>
      <c r="F2008" s="50" t="s">
        <v>350</v>
      </c>
      <c r="G2008" s="50" t="s">
        <v>420</v>
      </c>
      <c r="H2008" s="52">
        <v>41572</v>
      </c>
      <c r="I2008" s="50" t="s">
        <v>61</v>
      </c>
      <c r="J2008" s="50" t="s">
        <v>6</v>
      </c>
      <c r="K2008" s="50" t="s">
        <v>39</v>
      </c>
      <c r="L2008" s="51">
        <v>4532.1685250500004</v>
      </c>
      <c r="M2008" s="51">
        <v>1260681.1597800001</v>
      </c>
      <c r="N2008" s="51">
        <v>28.941372876900001</v>
      </c>
      <c r="O2008" s="51">
        <v>28.9</v>
      </c>
    </row>
    <row r="2009" spans="1:15" x14ac:dyDescent="0.25">
      <c r="A2009" s="50">
        <v>2008</v>
      </c>
      <c r="B2009" s="51">
        <v>12824</v>
      </c>
      <c r="C2009" s="51">
        <v>12824</v>
      </c>
      <c r="D2009" s="51">
        <v>26</v>
      </c>
      <c r="E2009" s="50" t="s">
        <v>167</v>
      </c>
      <c r="F2009" s="50" t="s">
        <v>350</v>
      </c>
      <c r="G2009" s="50" t="s">
        <v>420</v>
      </c>
      <c r="H2009" s="52">
        <v>41572</v>
      </c>
      <c r="I2009" s="50" t="s">
        <v>61</v>
      </c>
      <c r="J2009" s="50" t="s">
        <v>6</v>
      </c>
      <c r="K2009" s="50" t="s">
        <v>39</v>
      </c>
      <c r="L2009" s="51">
        <v>5036.4839305799997</v>
      </c>
      <c r="M2009" s="51">
        <v>1504005.4988800001</v>
      </c>
      <c r="N2009" s="51">
        <v>34.527353418700002</v>
      </c>
      <c r="O2009" s="51">
        <v>26</v>
      </c>
    </row>
    <row r="2010" spans="1:15" x14ac:dyDescent="0.25">
      <c r="A2010" s="50">
        <v>2009</v>
      </c>
      <c r="B2010" s="51">
        <v>12825</v>
      </c>
      <c r="C2010" s="51">
        <v>12825</v>
      </c>
      <c r="D2010" s="51">
        <v>120.86</v>
      </c>
      <c r="E2010" s="50" t="s">
        <v>167</v>
      </c>
      <c r="F2010" s="50" t="s">
        <v>350</v>
      </c>
      <c r="G2010" s="50" t="s">
        <v>420</v>
      </c>
      <c r="H2010" s="52">
        <v>41572</v>
      </c>
      <c r="I2010" s="50" t="s">
        <v>61</v>
      </c>
      <c r="J2010" s="50" t="s">
        <v>6</v>
      </c>
      <c r="K2010" s="50" t="s">
        <v>39</v>
      </c>
      <c r="L2010" s="51">
        <v>10644.4691372</v>
      </c>
      <c r="M2010" s="51">
        <v>5272671.5043599997</v>
      </c>
      <c r="N2010" s="51">
        <v>121.044366279</v>
      </c>
      <c r="O2010" s="51">
        <v>120.86</v>
      </c>
    </row>
    <row r="2011" spans="1:15" x14ac:dyDescent="0.25">
      <c r="A2011" s="50">
        <v>2010</v>
      </c>
      <c r="B2011" s="51">
        <v>12826</v>
      </c>
      <c r="C2011" s="51">
        <v>12826</v>
      </c>
      <c r="D2011" s="51">
        <v>57.59</v>
      </c>
      <c r="E2011" s="50" t="s">
        <v>167</v>
      </c>
      <c r="F2011" s="50" t="s">
        <v>350</v>
      </c>
      <c r="G2011" s="50" t="s">
        <v>420</v>
      </c>
      <c r="H2011" s="52">
        <v>41572</v>
      </c>
      <c r="I2011" s="50" t="s">
        <v>61</v>
      </c>
      <c r="J2011" s="50" t="s">
        <v>6</v>
      </c>
      <c r="K2011" s="50" t="s">
        <v>39</v>
      </c>
      <c r="L2011" s="51">
        <v>8324.0549519100005</v>
      </c>
      <c r="M2011" s="51">
        <v>2512488.9636499998</v>
      </c>
      <c r="N2011" s="51">
        <v>57.679040717100001</v>
      </c>
      <c r="O2011" s="51">
        <v>57.59</v>
      </c>
    </row>
    <row r="2012" spans="1:15" x14ac:dyDescent="0.25">
      <c r="A2012" s="50">
        <v>2011</v>
      </c>
      <c r="B2012" s="51">
        <v>12827</v>
      </c>
      <c r="C2012" s="51">
        <v>12827</v>
      </c>
      <c r="D2012" s="51">
        <v>23.7</v>
      </c>
      <c r="E2012" s="50" t="s">
        <v>167</v>
      </c>
      <c r="F2012" s="50" t="s">
        <v>350</v>
      </c>
      <c r="G2012" s="50" t="s">
        <v>420</v>
      </c>
      <c r="H2012" s="52">
        <v>41572</v>
      </c>
      <c r="I2012" s="50" t="s">
        <v>61</v>
      </c>
      <c r="J2012" s="50" t="s">
        <v>6</v>
      </c>
      <c r="K2012" s="50" t="s">
        <v>39</v>
      </c>
      <c r="L2012" s="51">
        <v>5143.8662081499997</v>
      </c>
      <c r="M2012" s="51">
        <v>1033589.97989</v>
      </c>
      <c r="N2012" s="51">
        <v>23.728055882900001</v>
      </c>
      <c r="O2012" s="51">
        <v>23.7</v>
      </c>
    </row>
    <row r="2013" spans="1:15" x14ac:dyDescent="0.25">
      <c r="A2013" s="50">
        <v>2012</v>
      </c>
      <c r="B2013" s="51">
        <v>12828</v>
      </c>
      <c r="C2013" s="51">
        <v>12828</v>
      </c>
      <c r="D2013" s="51">
        <v>35</v>
      </c>
      <c r="E2013" s="50" t="s">
        <v>167</v>
      </c>
      <c r="F2013" s="50" t="s">
        <v>350</v>
      </c>
      <c r="G2013" s="50" t="s">
        <v>420</v>
      </c>
      <c r="H2013" s="52">
        <v>41572</v>
      </c>
      <c r="I2013" s="50" t="s">
        <v>61</v>
      </c>
      <c r="J2013" s="50" t="s">
        <v>6</v>
      </c>
      <c r="K2013" s="50" t="s">
        <v>39</v>
      </c>
      <c r="L2013" s="51">
        <v>5283.8129969499996</v>
      </c>
      <c r="M2013" s="51">
        <v>1746944.54721</v>
      </c>
      <c r="N2013" s="51">
        <v>40.104488866099999</v>
      </c>
      <c r="O2013" s="51">
        <v>35</v>
      </c>
    </row>
    <row r="2014" spans="1:15" x14ac:dyDescent="0.25">
      <c r="A2014" s="50">
        <v>2013</v>
      </c>
      <c r="B2014" s="51">
        <v>12829</v>
      </c>
      <c r="C2014" s="51">
        <v>12829</v>
      </c>
      <c r="D2014" s="51">
        <v>74.010000000000005</v>
      </c>
      <c r="E2014" s="50" t="s">
        <v>167</v>
      </c>
      <c r="F2014" s="50" t="s">
        <v>350</v>
      </c>
      <c r="G2014" s="50" t="s">
        <v>420</v>
      </c>
      <c r="H2014" s="52">
        <v>41572</v>
      </c>
      <c r="I2014" s="50" t="s">
        <v>61</v>
      </c>
      <c r="J2014" s="50" t="s">
        <v>6</v>
      </c>
      <c r="K2014" s="50" t="s">
        <v>39</v>
      </c>
      <c r="L2014" s="51">
        <v>9030.9036796</v>
      </c>
      <c r="M2014" s="51">
        <v>3228929.3199700001</v>
      </c>
      <c r="N2014" s="51">
        <v>74.126313951399993</v>
      </c>
      <c r="O2014" s="51">
        <v>74.010000000000005</v>
      </c>
    </row>
    <row r="2015" spans="1:15" x14ac:dyDescent="0.25">
      <c r="A2015" s="50">
        <v>2014</v>
      </c>
      <c r="B2015" s="51">
        <v>12830</v>
      </c>
      <c r="C2015" s="51">
        <v>12830</v>
      </c>
      <c r="D2015" s="51">
        <v>6.5</v>
      </c>
      <c r="E2015" s="50" t="s">
        <v>167</v>
      </c>
      <c r="F2015" s="50" t="s">
        <v>350</v>
      </c>
      <c r="G2015" s="50" t="s">
        <v>420</v>
      </c>
      <c r="H2015" s="52">
        <v>41572</v>
      </c>
      <c r="I2015" s="50" t="s">
        <v>61</v>
      </c>
      <c r="J2015" s="50" t="s">
        <v>6</v>
      </c>
      <c r="K2015" s="50" t="s">
        <v>39</v>
      </c>
      <c r="L2015" s="51">
        <v>5099.6286978999997</v>
      </c>
      <c r="M2015" s="51">
        <v>1089512.7054900001</v>
      </c>
      <c r="N2015" s="51">
        <v>25.011870145900001</v>
      </c>
      <c r="O2015" s="51">
        <v>6.5</v>
      </c>
    </row>
    <row r="2016" spans="1:15" x14ac:dyDescent="0.25">
      <c r="A2016" s="50">
        <v>2015</v>
      </c>
      <c r="B2016" s="51">
        <v>12832</v>
      </c>
      <c r="C2016" s="51">
        <v>12832</v>
      </c>
      <c r="D2016" s="51">
        <v>28.9</v>
      </c>
      <c r="E2016" s="50" t="s">
        <v>167</v>
      </c>
      <c r="F2016" s="50" t="s">
        <v>350</v>
      </c>
      <c r="G2016" s="50" t="s">
        <v>420</v>
      </c>
      <c r="H2016" s="52">
        <v>41572</v>
      </c>
      <c r="I2016" s="50" t="s">
        <v>61</v>
      </c>
      <c r="J2016" s="50" t="s">
        <v>6</v>
      </c>
      <c r="K2016" s="50" t="s">
        <v>39</v>
      </c>
      <c r="L2016" s="51">
        <v>5215.9116073900004</v>
      </c>
      <c r="M2016" s="51">
        <v>1260945.92346</v>
      </c>
      <c r="N2016" s="51">
        <v>28.947451039000001</v>
      </c>
      <c r="O2016" s="51">
        <v>28.9</v>
      </c>
    </row>
    <row r="2017" spans="1:15" x14ac:dyDescent="0.25">
      <c r="A2017" s="50">
        <v>2016</v>
      </c>
      <c r="B2017" s="51">
        <v>12833</v>
      </c>
      <c r="C2017" s="51">
        <v>12833</v>
      </c>
      <c r="D2017" s="51">
        <v>9.74</v>
      </c>
      <c r="E2017" s="50" t="s">
        <v>167</v>
      </c>
      <c r="F2017" s="50" t="s">
        <v>350</v>
      </c>
      <c r="G2017" s="50" t="s">
        <v>420</v>
      </c>
      <c r="H2017" s="52">
        <v>41572</v>
      </c>
      <c r="I2017" s="50" t="s">
        <v>61</v>
      </c>
      <c r="J2017" s="50" t="s">
        <v>6</v>
      </c>
      <c r="K2017" s="50" t="s">
        <v>39</v>
      </c>
      <c r="L2017" s="51">
        <v>2587.7962690899999</v>
      </c>
      <c r="M2017" s="51">
        <v>424783.62765699998</v>
      </c>
      <c r="N2017" s="51">
        <v>9.7517292652900007</v>
      </c>
      <c r="O2017" s="51">
        <v>9.74</v>
      </c>
    </row>
    <row r="2018" spans="1:15" x14ac:dyDescent="0.25">
      <c r="A2018" s="50">
        <v>2017</v>
      </c>
      <c r="B2018" s="51">
        <v>12834</v>
      </c>
      <c r="C2018" s="51">
        <v>12834</v>
      </c>
      <c r="D2018" s="51">
        <v>4.8899999999999997</v>
      </c>
      <c r="E2018" s="50" t="s">
        <v>167</v>
      </c>
      <c r="F2018" s="50" t="s">
        <v>350</v>
      </c>
      <c r="G2018" s="50" t="s">
        <v>420</v>
      </c>
      <c r="H2018" s="52">
        <v>41572</v>
      </c>
      <c r="I2018" s="50" t="s">
        <v>61</v>
      </c>
      <c r="J2018" s="50" t="s">
        <v>6</v>
      </c>
      <c r="K2018" s="50" t="s">
        <v>39</v>
      </c>
      <c r="L2018" s="51">
        <v>1850.9557417000001</v>
      </c>
      <c r="M2018" s="51">
        <v>213174.915832</v>
      </c>
      <c r="N2018" s="51">
        <v>4.8938422528599999</v>
      </c>
      <c r="O2018" s="51">
        <v>4.8899999999999997</v>
      </c>
    </row>
    <row r="2019" spans="1:15" x14ac:dyDescent="0.25">
      <c r="A2019" s="50">
        <v>2018</v>
      </c>
      <c r="B2019" s="51">
        <v>12835</v>
      </c>
      <c r="C2019" s="51">
        <v>12835</v>
      </c>
      <c r="D2019" s="51">
        <v>8.06</v>
      </c>
      <c r="E2019" s="50" t="s">
        <v>167</v>
      </c>
      <c r="F2019" s="50" t="s">
        <v>350</v>
      </c>
      <c r="G2019" s="50" t="s">
        <v>420</v>
      </c>
      <c r="H2019" s="52">
        <v>41572</v>
      </c>
      <c r="I2019" s="50" t="s">
        <v>61</v>
      </c>
      <c r="J2019" s="50" t="s">
        <v>6</v>
      </c>
      <c r="K2019" s="50" t="s">
        <v>39</v>
      </c>
      <c r="L2019" s="51">
        <v>2382.00333654</v>
      </c>
      <c r="M2019" s="51">
        <v>351533.75129799999</v>
      </c>
      <c r="N2019" s="51">
        <v>8.0701367639499999</v>
      </c>
      <c r="O2019" s="51">
        <v>8.06</v>
      </c>
    </row>
    <row r="2020" spans="1:15" x14ac:dyDescent="0.25">
      <c r="A2020" s="50">
        <v>2019</v>
      </c>
      <c r="B2020" s="51">
        <v>12836</v>
      </c>
      <c r="C2020" s="51">
        <v>12836</v>
      </c>
      <c r="D2020" s="51">
        <v>30.22</v>
      </c>
      <c r="E2020" s="50" t="s">
        <v>167</v>
      </c>
      <c r="F2020" s="50" t="s">
        <v>350</v>
      </c>
      <c r="G2020" s="50" t="s">
        <v>420</v>
      </c>
      <c r="H2020" s="52">
        <v>41572</v>
      </c>
      <c r="I2020" s="50" t="s">
        <v>61</v>
      </c>
      <c r="J2020" s="50" t="s">
        <v>6</v>
      </c>
      <c r="K2020" s="50" t="s">
        <v>39</v>
      </c>
      <c r="L2020" s="51">
        <v>4636.4081868800004</v>
      </c>
      <c r="M2020" s="51">
        <v>1318748.4683999999</v>
      </c>
      <c r="N2020" s="51">
        <v>30.274420188400001</v>
      </c>
      <c r="O2020" s="51">
        <v>30.22</v>
      </c>
    </row>
    <row r="2021" spans="1:15" x14ac:dyDescent="0.25">
      <c r="A2021" s="50">
        <v>2020</v>
      </c>
      <c r="B2021" s="51">
        <v>12838</v>
      </c>
      <c r="C2021" s="51">
        <v>12838</v>
      </c>
      <c r="D2021" s="51">
        <v>23.66</v>
      </c>
      <c r="E2021" s="50" t="s">
        <v>167</v>
      </c>
      <c r="F2021" s="50" t="s">
        <v>350</v>
      </c>
      <c r="G2021" s="50" t="s">
        <v>420</v>
      </c>
      <c r="H2021" s="52">
        <v>41572</v>
      </c>
      <c r="I2021" s="50" t="s">
        <v>61</v>
      </c>
      <c r="J2021" s="50" t="s">
        <v>6</v>
      </c>
      <c r="K2021" s="50" t="s">
        <v>39</v>
      </c>
      <c r="L2021" s="51">
        <v>3843.3672296899999</v>
      </c>
      <c r="M2021" s="51">
        <v>682351.34841500001</v>
      </c>
      <c r="N2021" s="51">
        <v>15.664694165</v>
      </c>
      <c r="O2021" s="51">
        <v>15.664694165</v>
      </c>
    </row>
    <row r="2022" spans="1:15" x14ac:dyDescent="0.25">
      <c r="A2022" s="50">
        <v>2021</v>
      </c>
      <c r="B2022" s="51">
        <v>12839</v>
      </c>
      <c r="C2022" s="51">
        <v>12839</v>
      </c>
      <c r="D2022" s="51">
        <v>9.64</v>
      </c>
      <c r="E2022" s="50" t="s">
        <v>167</v>
      </c>
      <c r="F2022" s="50" t="s">
        <v>350</v>
      </c>
      <c r="G2022" s="50" t="s">
        <v>420</v>
      </c>
      <c r="H2022" s="52">
        <v>41572</v>
      </c>
      <c r="I2022" s="50" t="s">
        <v>61</v>
      </c>
      <c r="J2022" s="50" t="s">
        <v>6</v>
      </c>
      <c r="K2022" s="50" t="s">
        <v>39</v>
      </c>
      <c r="L2022" s="51">
        <v>2574.0616822900001</v>
      </c>
      <c r="M2022" s="51">
        <v>420752.98364599998</v>
      </c>
      <c r="N2022" s="51">
        <v>9.6591980409199998</v>
      </c>
      <c r="O2022" s="51">
        <v>9.64</v>
      </c>
    </row>
    <row r="2023" spans="1:15" x14ac:dyDescent="0.25">
      <c r="A2023" s="50">
        <v>2022</v>
      </c>
      <c r="B2023" s="51">
        <v>12840</v>
      </c>
      <c r="C2023" s="51">
        <v>12840</v>
      </c>
      <c r="D2023" s="51">
        <v>33</v>
      </c>
      <c r="E2023" s="50" t="s">
        <v>167</v>
      </c>
      <c r="F2023" s="50" t="s">
        <v>350</v>
      </c>
      <c r="G2023" s="50" t="s">
        <v>420</v>
      </c>
      <c r="H2023" s="52">
        <v>41572</v>
      </c>
      <c r="I2023" s="50" t="s">
        <v>61</v>
      </c>
      <c r="J2023" s="50" t="s">
        <v>6</v>
      </c>
      <c r="K2023" s="50" t="s">
        <v>39</v>
      </c>
      <c r="L2023" s="51">
        <v>5231.6975881099997</v>
      </c>
      <c r="M2023" s="51">
        <v>1710181.47071</v>
      </c>
      <c r="N2023" s="51">
        <v>39.260521383300002</v>
      </c>
      <c r="O2023" s="51">
        <v>33</v>
      </c>
    </row>
    <row r="2024" spans="1:15" x14ac:dyDescent="0.25">
      <c r="A2024" s="50">
        <v>2023</v>
      </c>
      <c r="B2024" s="51">
        <v>12841</v>
      </c>
      <c r="C2024" s="51">
        <v>12841</v>
      </c>
      <c r="D2024" s="51">
        <v>10.01</v>
      </c>
      <c r="E2024" s="50" t="s">
        <v>167</v>
      </c>
      <c r="F2024" s="50" t="s">
        <v>350</v>
      </c>
      <c r="G2024" s="50" t="s">
        <v>420</v>
      </c>
      <c r="H2024" s="52">
        <v>41572</v>
      </c>
      <c r="I2024" s="50" t="s">
        <v>61</v>
      </c>
      <c r="J2024" s="50" t="s">
        <v>6</v>
      </c>
      <c r="K2024" s="50" t="s">
        <v>39</v>
      </c>
      <c r="L2024" s="51">
        <v>3285.1424754899999</v>
      </c>
      <c r="M2024" s="51">
        <v>436602.13907899999</v>
      </c>
      <c r="N2024" s="51">
        <v>10.023046039800001</v>
      </c>
      <c r="O2024" s="51">
        <v>10.01</v>
      </c>
    </row>
    <row r="2025" spans="1:15" x14ac:dyDescent="0.25">
      <c r="A2025" s="50">
        <v>2024</v>
      </c>
      <c r="B2025" s="51">
        <v>12842</v>
      </c>
      <c r="C2025" s="51">
        <v>12842</v>
      </c>
      <c r="D2025" s="51">
        <v>20.46</v>
      </c>
      <c r="E2025" s="50" t="s">
        <v>167</v>
      </c>
      <c r="F2025" s="50" t="s">
        <v>350</v>
      </c>
      <c r="G2025" s="50" t="s">
        <v>420</v>
      </c>
      <c r="H2025" s="52">
        <v>41572</v>
      </c>
      <c r="I2025" s="50" t="s">
        <v>61</v>
      </c>
      <c r="J2025" s="50" t="s">
        <v>6</v>
      </c>
      <c r="K2025" s="50" t="s">
        <v>39</v>
      </c>
      <c r="L2025" s="51">
        <v>4008.7583270999999</v>
      </c>
      <c r="M2025" s="51">
        <v>892895.59190300002</v>
      </c>
      <c r="N2025" s="51">
        <v>20.498144249199999</v>
      </c>
      <c r="O2025" s="51">
        <v>20.46</v>
      </c>
    </row>
    <row r="2026" spans="1:15" x14ac:dyDescent="0.25">
      <c r="A2026" s="50">
        <v>2025</v>
      </c>
      <c r="B2026" s="51">
        <v>12844</v>
      </c>
      <c r="C2026" s="51">
        <v>12844</v>
      </c>
      <c r="D2026" s="51">
        <v>39.47</v>
      </c>
      <c r="E2026" s="50" t="s">
        <v>167</v>
      </c>
      <c r="F2026" s="50" t="s">
        <v>350</v>
      </c>
      <c r="G2026" s="50" t="s">
        <v>420</v>
      </c>
      <c r="H2026" s="52">
        <v>41572</v>
      </c>
      <c r="I2026" s="50" t="s">
        <v>61</v>
      </c>
      <c r="J2026" s="50" t="s">
        <v>6</v>
      </c>
      <c r="K2026" s="50" t="s">
        <v>39</v>
      </c>
      <c r="L2026" s="51">
        <v>2308.7384988499998</v>
      </c>
      <c r="M2026" s="51">
        <v>265675.58303600003</v>
      </c>
      <c r="N2026" s="51">
        <v>6.0990965505499997</v>
      </c>
      <c r="O2026" s="51">
        <v>6.0990965505499997</v>
      </c>
    </row>
    <row r="2027" spans="1:15" x14ac:dyDescent="0.25">
      <c r="A2027" s="50">
        <v>2026</v>
      </c>
      <c r="B2027" s="51">
        <v>12845</v>
      </c>
      <c r="C2027" s="51">
        <v>12845</v>
      </c>
      <c r="D2027" s="51">
        <v>94.76</v>
      </c>
      <c r="E2027" s="50" t="s">
        <v>167</v>
      </c>
      <c r="F2027" s="50" t="s">
        <v>350</v>
      </c>
      <c r="G2027" s="50" t="s">
        <v>420</v>
      </c>
      <c r="H2027" s="52">
        <v>41572</v>
      </c>
      <c r="I2027" s="50" t="s">
        <v>61</v>
      </c>
      <c r="J2027" s="50" t="s">
        <v>6</v>
      </c>
      <c r="K2027" s="50" t="s">
        <v>39</v>
      </c>
      <c r="L2027" s="51">
        <v>13882.2157685</v>
      </c>
      <c r="M2027" s="51">
        <v>4133913.25844</v>
      </c>
      <c r="N2027" s="51">
        <v>94.9019695625</v>
      </c>
      <c r="O2027" s="51">
        <v>94.76</v>
      </c>
    </row>
    <row r="2028" spans="1:15" x14ac:dyDescent="0.25">
      <c r="A2028" s="50">
        <v>2027</v>
      </c>
      <c r="B2028" s="51">
        <v>12846</v>
      </c>
      <c r="C2028" s="51">
        <v>12846</v>
      </c>
      <c r="D2028" s="51">
        <v>10.1</v>
      </c>
      <c r="E2028" s="50" t="s">
        <v>167</v>
      </c>
      <c r="F2028" s="50" t="s">
        <v>350</v>
      </c>
      <c r="G2028" s="50" t="s">
        <v>420</v>
      </c>
      <c r="H2028" s="52">
        <v>41572</v>
      </c>
      <c r="I2028" s="50" t="s">
        <v>61</v>
      </c>
      <c r="J2028" s="50" t="s">
        <v>6</v>
      </c>
      <c r="K2028" s="50" t="s">
        <v>39</v>
      </c>
      <c r="L2028" s="51">
        <v>2648.5641034999999</v>
      </c>
      <c r="M2028" s="51">
        <v>440668.07756499999</v>
      </c>
      <c r="N2028" s="51">
        <v>10.116387517</v>
      </c>
      <c r="O2028" s="51">
        <v>10.1</v>
      </c>
    </row>
    <row r="2029" spans="1:15" x14ac:dyDescent="0.25">
      <c r="A2029" s="50">
        <v>2028</v>
      </c>
      <c r="B2029" s="51">
        <v>12847</v>
      </c>
      <c r="C2029" s="51">
        <v>12847</v>
      </c>
      <c r="D2029" s="51">
        <v>8.68</v>
      </c>
      <c r="E2029" s="50" t="s">
        <v>167</v>
      </c>
      <c r="F2029" s="50" t="s">
        <v>350</v>
      </c>
      <c r="G2029" s="50" t="s">
        <v>420</v>
      </c>
      <c r="H2029" s="52">
        <v>41572</v>
      </c>
      <c r="I2029" s="50" t="s">
        <v>61</v>
      </c>
      <c r="J2029" s="50" t="s">
        <v>6</v>
      </c>
      <c r="K2029" s="50" t="s">
        <v>39</v>
      </c>
      <c r="L2029" s="51">
        <v>2463.4869952499998</v>
      </c>
      <c r="M2029" s="51">
        <v>379054.549841</v>
      </c>
      <c r="N2029" s="51">
        <v>8.7019298912800007</v>
      </c>
      <c r="O2029" s="51">
        <v>8.68</v>
      </c>
    </row>
    <row r="2030" spans="1:15" x14ac:dyDescent="0.25">
      <c r="A2030" s="50">
        <v>2029</v>
      </c>
      <c r="B2030" s="51">
        <v>12848</v>
      </c>
      <c r="C2030" s="51">
        <v>12848</v>
      </c>
      <c r="D2030" s="51">
        <v>14.76</v>
      </c>
      <c r="E2030" s="50" t="s">
        <v>167</v>
      </c>
      <c r="F2030" s="50" t="s">
        <v>350</v>
      </c>
      <c r="G2030" s="50" t="s">
        <v>420</v>
      </c>
      <c r="H2030" s="52">
        <v>41572</v>
      </c>
      <c r="I2030" s="50" t="s">
        <v>61</v>
      </c>
      <c r="J2030" s="50" t="s">
        <v>6</v>
      </c>
      <c r="K2030" s="50" t="s">
        <v>39</v>
      </c>
      <c r="L2030" s="51">
        <v>3264.7018773099999</v>
      </c>
      <c r="M2030" s="51">
        <v>644109.29744700005</v>
      </c>
      <c r="N2030" s="51">
        <v>14.7867739645</v>
      </c>
      <c r="O2030" s="51">
        <v>14.76</v>
      </c>
    </row>
    <row r="2031" spans="1:15" x14ac:dyDescent="0.25">
      <c r="A2031" s="50">
        <v>2030</v>
      </c>
      <c r="B2031" s="51">
        <v>12849</v>
      </c>
      <c r="C2031" s="51">
        <v>12849</v>
      </c>
      <c r="D2031" s="51">
        <v>25.79</v>
      </c>
      <c r="E2031" s="50" t="s">
        <v>167</v>
      </c>
      <c r="F2031" s="50" t="s">
        <v>350</v>
      </c>
      <c r="G2031" s="50" t="s">
        <v>420</v>
      </c>
      <c r="H2031" s="52">
        <v>41572</v>
      </c>
      <c r="I2031" s="50" t="s">
        <v>61</v>
      </c>
      <c r="J2031" s="50" t="s">
        <v>6</v>
      </c>
      <c r="K2031" s="50" t="s">
        <v>39</v>
      </c>
      <c r="L2031" s="51">
        <v>7346.8988056199996</v>
      </c>
      <c r="M2031" s="51">
        <v>1125192.5257000001</v>
      </c>
      <c r="N2031" s="51">
        <v>25.830969386700001</v>
      </c>
      <c r="O2031" s="51">
        <v>25.79</v>
      </c>
    </row>
    <row r="2032" spans="1:15" x14ac:dyDescent="0.25">
      <c r="A2032" s="50">
        <v>2031</v>
      </c>
      <c r="B2032" s="51">
        <v>12850</v>
      </c>
      <c r="C2032" s="51">
        <v>12850</v>
      </c>
      <c r="D2032" s="51">
        <v>22</v>
      </c>
      <c r="E2032" s="50" t="s">
        <v>167</v>
      </c>
      <c r="F2032" s="50" t="s">
        <v>350</v>
      </c>
      <c r="G2032" s="50" t="s">
        <v>420</v>
      </c>
      <c r="H2032" s="52">
        <v>41572</v>
      </c>
      <c r="I2032" s="50" t="s">
        <v>61</v>
      </c>
      <c r="J2032" s="50" t="s">
        <v>6</v>
      </c>
      <c r="K2032" s="50" t="s">
        <v>39</v>
      </c>
      <c r="L2032" s="51">
        <v>5565.8526955300003</v>
      </c>
      <c r="M2032" s="51">
        <v>1019278.74852</v>
      </c>
      <c r="N2032" s="51">
        <v>23.399513903700001</v>
      </c>
      <c r="O2032" s="51">
        <v>22</v>
      </c>
    </row>
    <row r="2033" spans="1:15" x14ac:dyDescent="0.25">
      <c r="A2033" s="50">
        <v>2032</v>
      </c>
      <c r="B2033" s="51">
        <v>12852</v>
      </c>
      <c r="C2033" s="51">
        <v>12852</v>
      </c>
      <c r="D2033" s="51">
        <v>4</v>
      </c>
      <c r="E2033" s="50" t="s">
        <v>167</v>
      </c>
      <c r="F2033" s="50" t="s">
        <v>350</v>
      </c>
      <c r="G2033" s="50" t="s">
        <v>420</v>
      </c>
      <c r="H2033" s="52">
        <v>41572</v>
      </c>
      <c r="I2033" s="50" t="s">
        <v>61</v>
      </c>
      <c r="J2033" s="50" t="s">
        <v>6</v>
      </c>
      <c r="K2033" s="50" t="s">
        <v>39</v>
      </c>
      <c r="L2033" s="51">
        <v>2804.5964237100002</v>
      </c>
      <c r="M2033" s="51">
        <v>487040.20622699999</v>
      </c>
      <c r="N2033" s="51">
        <v>11.1809493662</v>
      </c>
      <c r="O2033" s="51">
        <v>4</v>
      </c>
    </row>
    <row r="2034" spans="1:15" x14ac:dyDescent="0.25">
      <c r="A2034" s="50">
        <v>2033</v>
      </c>
      <c r="B2034" s="51">
        <v>12853</v>
      </c>
      <c r="C2034" s="51">
        <v>12853</v>
      </c>
      <c r="D2034" s="51">
        <v>15</v>
      </c>
      <c r="E2034" s="50" t="s">
        <v>167</v>
      </c>
      <c r="F2034" s="50" t="s">
        <v>350</v>
      </c>
      <c r="G2034" s="50" t="s">
        <v>420</v>
      </c>
      <c r="H2034" s="52">
        <v>41572</v>
      </c>
      <c r="I2034" s="50" t="s">
        <v>61</v>
      </c>
      <c r="J2034" s="50" t="s">
        <v>6</v>
      </c>
      <c r="K2034" s="50" t="s">
        <v>39</v>
      </c>
      <c r="L2034" s="51">
        <v>3961.1043784399999</v>
      </c>
      <c r="M2034" s="51">
        <v>876633.72955699998</v>
      </c>
      <c r="N2034" s="51">
        <v>20.1248217654</v>
      </c>
      <c r="O2034" s="51">
        <v>15</v>
      </c>
    </row>
    <row r="2035" spans="1:15" x14ac:dyDescent="0.25">
      <c r="A2035" s="50">
        <v>2034</v>
      </c>
      <c r="B2035" s="51">
        <v>12854</v>
      </c>
      <c r="C2035" s="51">
        <v>12854</v>
      </c>
      <c r="D2035" s="51">
        <v>35.200000000000003</v>
      </c>
      <c r="E2035" s="50" t="s">
        <v>167</v>
      </c>
      <c r="F2035" s="50" t="s">
        <v>350</v>
      </c>
      <c r="G2035" s="50" t="s">
        <v>420</v>
      </c>
      <c r="H2035" s="52">
        <v>41572</v>
      </c>
      <c r="I2035" s="50" t="s">
        <v>61</v>
      </c>
      <c r="J2035" s="50" t="s">
        <v>6</v>
      </c>
      <c r="K2035" s="50" t="s">
        <v>39</v>
      </c>
      <c r="L2035" s="51">
        <v>8284.9666640199994</v>
      </c>
      <c r="M2035" s="51">
        <v>1179856.2246399999</v>
      </c>
      <c r="N2035" s="51">
        <v>27.085880259</v>
      </c>
      <c r="O2035" s="51">
        <v>27.085880259</v>
      </c>
    </row>
    <row r="2036" spans="1:15" x14ac:dyDescent="0.25">
      <c r="A2036" s="50">
        <v>2035</v>
      </c>
      <c r="B2036" s="51">
        <v>12855</v>
      </c>
      <c r="C2036" s="51">
        <v>12855</v>
      </c>
      <c r="D2036" s="51">
        <v>35.25</v>
      </c>
      <c r="E2036" s="50" t="s">
        <v>167</v>
      </c>
      <c r="F2036" s="50" t="s">
        <v>350</v>
      </c>
      <c r="G2036" s="50" t="s">
        <v>420</v>
      </c>
      <c r="H2036" s="52">
        <v>41572</v>
      </c>
      <c r="I2036" s="50" t="s">
        <v>61</v>
      </c>
      <c r="J2036" s="50" t="s">
        <v>6</v>
      </c>
      <c r="K2036" s="50" t="s">
        <v>39</v>
      </c>
      <c r="L2036" s="51">
        <v>7748.2538361500001</v>
      </c>
      <c r="M2036" s="51">
        <v>3374469.5478599998</v>
      </c>
      <c r="N2036" s="51">
        <v>77.467471207000003</v>
      </c>
      <c r="O2036" s="51">
        <v>35.25</v>
      </c>
    </row>
    <row r="2037" spans="1:15" x14ac:dyDescent="0.25">
      <c r="A2037" s="50">
        <v>2036</v>
      </c>
      <c r="B2037" s="51">
        <v>12856</v>
      </c>
      <c r="C2037" s="51">
        <v>12856</v>
      </c>
      <c r="D2037" s="51">
        <v>25.5</v>
      </c>
      <c r="E2037" s="50" t="s">
        <v>167</v>
      </c>
      <c r="F2037" s="50" t="s">
        <v>350</v>
      </c>
      <c r="G2037" s="50" t="s">
        <v>420</v>
      </c>
      <c r="H2037" s="52">
        <v>41572</v>
      </c>
      <c r="I2037" s="50" t="s">
        <v>61</v>
      </c>
      <c r="J2037" s="50" t="s">
        <v>6</v>
      </c>
      <c r="K2037" s="50" t="s">
        <v>39</v>
      </c>
      <c r="L2037" s="51">
        <v>5354.1977413200002</v>
      </c>
      <c r="M2037" s="51">
        <v>1344714.2098900001</v>
      </c>
      <c r="N2037" s="51">
        <v>30.8705139753</v>
      </c>
      <c r="O2037" s="51">
        <v>25.5</v>
      </c>
    </row>
    <row r="2038" spans="1:15" x14ac:dyDescent="0.25">
      <c r="A2038" s="50">
        <v>2037</v>
      </c>
      <c r="B2038" s="51">
        <v>12857</v>
      </c>
      <c r="C2038" s="51">
        <v>12857</v>
      </c>
      <c r="D2038" s="51">
        <v>59.55</v>
      </c>
      <c r="E2038" s="50" t="s">
        <v>167</v>
      </c>
      <c r="F2038" s="50" t="s">
        <v>350</v>
      </c>
      <c r="G2038" s="50" t="s">
        <v>420</v>
      </c>
      <c r="H2038" s="52">
        <v>41572</v>
      </c>
      <c r="I2038" s="50" t="s">
        <v>61</v>
      </c>
      <c r="J2038" s="50" t="s">
        <v>6</v>
      </c>
      <c r="K2038" s="50" t="s">
        <v>39</v>
      </c>
      <c r="L2038" s="51">
        <v>10487.0943795</v>
      </c>
      <c r="M2038" s="51">
        <v>2597698.5973700001</v>
      </c>
      <c r="N2038" s="51">
        <v>59.635192566500002</v>
      </c>
      <c r="O2038" s="51">
        <v>59.55</v>
      </c>
    </row>
    <row r="2039" spans="1:15" x14ac:dyDescent="0.25">
      <c r="A2039" s="50">
        <v>2038</v>
      </c>
      <c r="B2039" s="51">
        <v>12859</v>
      </c>
      <c r="C2039" s="51">
        <v>12859</v>
      </c>
      <c r="D2039" s="51">
        <v>5.16</v>
      </c>
      <c r="E2039" s="50" t="s">
        <v>167</v>
      </c>
      <c r="F2039" s="50" t="s">
        <v>350</v>
      </c>
      <c r="G2039" s="50" t="s">
        <v>420</v>
      </c>
      <c r="H2039" s="52">
        <v>41572</v>
      </c>
      <c r="I2039" s="50" t="s">
        <v>61</v>
      </c>
      <c r="J2039" s="50" t="s">
        <v>6</v>
      </c>
      <c r="K2039" s="50" t="s">
        <v>39</v>
      </c>
      <c r="L2039" s="51">
        <v>2008.54344704</v>
      </c>
      <c r="M2039" s="51">
        <v>225155.60449699999</v>
      </c>
      <c r="N2039" s="51">
        <v>5.1688821194300001</v>
      </c>
      <c r="O2039" s="51">
        <v>5.16</v>
      </c>
    </row>
    <row r="2040" spans="1:15" x14ac:dyDescent="0.25">
      <c r="A2040" s="50">
        <v>2039</v>
      </c>
      <c r="B2040" s="51">
        <v>12860</v>
      </c>
      <c r="C2040" s="51">
        <v>12860</v>
      </c>
      <c r="D2040" s="51">
        <v>10</v>
      </c>
      <c r="E2040" s="50" t="s">
        <v>167</v>
      </c>
      <c r="F2040" s="50" t="s">
        <v>350</v>
      </c>
      <c r="G2040" s="50" t="s">
        <v>420</v>
      </c>
      <c r="H2040" s="52">
        <v>41572</v>
      </c>
      <c r="I2040" s="50" t="s">
        <v>61</v>
      </c>
      <c r="J2040" s="50" t="s">
        <v>6</v>
      </c>
      <c r="K2040" s="50" t="s">
        <v>39</v>
      </c>
      <c r="L2040" s="51">
        <v>3956.2707200099999</v>
      </c>
      <c r="M2040" s="51">
        <v>875019.56620500004</v>
      </c>
      <c r="N2040" s="51">
        <v>20.087765525599998</v>
      </c>
      <c r="O2040" s="51">
        <v>10</v>
      </c>
    </row>
    <row r="2041" spans="1:15" x14ac:dyDescent="0.25">
      <c r="A2041" s="50">
        <v>2040</v>
      </c>
      <c r="B2041" s="51">
        <v>12862</v>
      </c>
      <c r="C2041" s="51">
        <v>12862</v>
      </c>
      <c r="D2041" s="51">
        <v>10</v>
      </c>
      <c r="E2041" s="50" t="s">
        <v>167</v>
      </c>
      <c r="F2041" s="50" t="s">
        <v>350</v>
      </c>
      <c r="G2041" s="50" t="s">
        <v>420</v>
      </c>
      <c r="H2041" s="52">
        <v>41572</v>
      </c>
      <c r="I2041" s="50" t="s">
        <v>61</v>
      </c>
      <c r="J2041" s="50" t="s">
        <v>6</v>
      </c>
      <c r="K2041" s="50" t="s">
        <v>39</v>
      </c>
      <c r="L2041" s="51">
        <v>2643.1093169800001</v>
      </c>
      <c r="M2041" s="51">
        <v>436438.93478299998</v>
      </c>
      <c r="N2041" s="51">
        <v>10.019299369700001</v>
      </c>
      <c r="O2041" s="51">
        <v>10</v>
      </c>
    </row>
    <row r="2042" spans="1:15" x14ac:dyDescent="0.25">
      <c r="A2042" s="50">
        <v>2041</v>
      </c>
      <c r="B2042" s="51">
        <v>12883</v>
      </c>
      <c r="C2042" s="51">
        <v>12883</v>
      </c>
      <c r="D2042" s="51">
        <v>95.36</v>
      </c>
      <c r="E2042" s="50" t="s">
        <v>167</v>
      </c>
      <c r="F2042" s="50" t="s">
        <v>350</v>
      </c>
      <c r="G2042" s="50" t="s">
        <v>499</v>
      </c>
      <c r="H2042" s="52">
        <v>41563</v>
      </c>
      <c r="I2042" s="50" t="s">
        <v>61</v>
      </c>
      <c r="J2042" s="50" t="s">
        <v>6</v>
      </c>
      <c r="K2042" s="50" t="s">
        <v>39</v>
      </c>
      <c r="L2042" s="51">
        <v>12617.3755148</v>
      </c>
      <c r="M2042" s="51">
        <v>4518938.7647599997</v>
      </c>
      <c r="N2042" s="51">
        <v>103.74097430099999</v>
      </c>
      <c r="O2042" s="51">
        <v>95.36</v>
      </c>
    </row>
    <row r="2043" spans="1:15" x14ac:dyDescent="0.25">
      <c r="A2043" s="50">
        <v>2042</v>
      </c>
      <c r="B2043" s="51">
        <v>12886</v>
      </c>
      <c r="C2043" s="51">
        <v>12886</v>
      </c>
      <c r="D2043" s="51">
        <v>49.33</v>
      </c>
      <c r="E2043" s="50" t="s">
        <v>167</v>
      </c>
      <c r="F2043" s="50" t="s">
        <v>350</v>
      </c>
      <c r="G2043" s="50" t="s">
        <v>499</v>
      </c>
      <c r="H2043" s="52">
        <v>41563</v>
      </c>
      <c r="I2043" s="50" t="s">
        <v>61</v>
      </c>
      <c r="J2043" s="50" t="s">
        <v>6</v>
      </c>
      <c r="K2043" s="50" t="s">
        <v>39</v>
      </c>
      <c r="L2043" s="51">
        <v>8609.6376188400009</v>
      </c>
      <c r="M2043" s="51">
        <v>2634625.80902</v>
      </c>
      <c r="N2043" s="51">
        <v>60.482928088999998</v>
      </c>
      <c r="O2043" s="51">
        <v>49.33</v>
      </c>
    </row>
    <row r="2044" spans="1:15" x14ac:dyDescent="0.25">
      <c r="A2044" s="50">
        <v>2043</v>
      </c>
      <c r="B2044" s="51">
        <v>12890</v>
      </c>
      <c r="C2044" s="51">
        <v>12890</v>
      </c>
      <c r="D2044" s="51">
        <v>10.18</v>
      </c>
      <c r="E2044" s="50" t="s">
        <v>167</v>
      </c>
      <c r="F2044" s="50" t="s">
        <v>350</v>
      </c>
      <c r="G2044" s="50" t="s">
        <v>499</v>
      </c>
      <c r="H2044" s="52">
        <v>41563</v>
      </c>
      <c r="I2044" s="50" t="s">
        <v>61</v>
      </c>
      <c r="J2044" s="50" t="s">
        <v>6</v>
      </c>
      <c r="K2044" s="50" t="s">
        <v>39</v>
      </c>
      <c r="L2044" s="51">
        <v>3492.1171107599998</v>
      </c>
      <c r="M2044" s="51">
        <v>444401.696321</v>
      </c>
      <c r="N2044" s="51">
        <v>10.202099952599999</v>
      </c>
      <c r="O2044" s="51">
        <v>10.18</v>
      </c>
    </row>
    <row r="2045" spans="1:15" x14ac:dyDescent="0.25">
      <c r="A2045" s="50">
        <v>2044</v>
      </c>
      <c r="B2045" s="51">
        <v>12892</v>
      </c>
      <c r="C2045" s="51">
        <v>12892</v>
      </c>
      <c r="D2045" s="51">
        <v>9.51</v>
      </c>
      <c r="E2045" s="50" t="s">
        <v>167</v>
      </c>
      <c r="F2045" s="50" t="s">
        <v>350</v>
      </c>
      <c r="G2045" s="50" t="s">
        <v>499</v>
      </c>
      <c r="H2045" s="52">
        <v>41563</v>
      </c>
      <c r="I2045" s="50" t="s">
        <v>61</v>
      </c>
      <c r="J2045" s="50" t="s">
        <v>6</v>
      </c>
      <c r="K2045" s="50" t="s">
        <v>39</v>
      </c>
      <c r="L2045" s="51">
        <v>785.33782764399996</v>
      </c>
      <c r="M2045" s="51">
        <v>25815.3780209</v>
      </c>
      <c r="N2045" s="51">
        <v>0.59264190272600004</v>
      </c>
      <c r="O2045" s="51">
        <v>0.59264190272600004</v>
      </c>
    </row>
    <row r="2046" spans="1:15" x14ac:dyDescent="0.25">
      <c r="A2046" s="50">
        <v>2045</v>
      </c>
      <c r="B2046" s="51">
        <v>12898</v>
      </c>
      <c r="C2046" s="51">
        <v>12898</v>
      </c>
      <c r="D2046" s="51">
        <v>71.8</v>
      </c>
      <c r="E2046" s="50" t="s">
        <v>167</v>
      </c>
      <c r="F2046" s="50" t="s">
        <v>350</v>
      </c>
      <c r="G2046" s="50" t="s">
        <v>499</v>
      </c>
      <c r="H2046" s="52">
        <v>41563</v>
      </c>
      <c r="I2046" s="50" t="s">
        <v>61</v>
      </c>
      <c r="J2046" s="50" t="s">
        <v>6</v>
      </c>
      <c r="K2046" s="50" t="s">
        <v>39</v>
      </c>
      <c r="L2046" s="51">
        <v>8261.0616811300006</v>
      </c>
      <c r="M2046" s="51">
        <v>3258057.18823</v>
      </c>
      <c r="N2046" s="51">
        <v>74.7950004705</v>
      </c>
      <c r="O2046" s="51">
        <v>71.8</v>
      </c>
    </row>
    <row r="2047" spans="1:15" x14ac:dyDescent="0.25">
      <c r="A2047" s="50">
        <v>2046</v>
      </c>
      <c r="B2047" s="51">
        <v>12899</v>
      </c>
      <c r="C2047" s="51">
        <v>12899</v>
      </c>
      <c r="D2047" s="51">
        <v>17.59</v>
      </c>
      <c r="E2047" s="50" t="s">
        <v>167</v>
      </c>
      <c r="F2047" s="50" t="s">
        <v>350</v>
      </c>
      <c r="G2047" s="50" t="s">
        <v>499</v>
      </c>
      <c r="H2047" s="52">
        <v>41563</v>
      </c>
      <c r="I2047" s="50" t="s">
        <v>61</v>
      </c>
      <c r="J2047" s="50" t="s">
        <v>6</v>
      </c>
      <c r="K2047" s="50" t="s">
        <v>39</v>
      </c>
      <c r="L2047" s="51">
        <v>3972.5297084099998</v>
      </c>
      <c r="M2047" s="51">
        <v>767523.97024399997</v>
      </c>
      <c r="N2047" s="51">
        <v>17.619996334900002</v>
      </c>
      <c r="O2047" s="51">
        <v>17.59</v>
      </c>
    </row>
    <row r="2048" spans="1:15" x14ac:dyDescent="0.25">
      <c r="A2048" s="50">
        <v>2047</v>
      </c>
      <c r="B2048" s="51">
        <v>12901</v>
      </c>
      <c r="C2048" s="51">
        <v>12901</v>
      </c>
      <c r="D2048" s="51">
        <v>27.13</v>
      </c>
      <c r="E2048" s="50" t="s">
        <v>167</v>
      </c>
      <c r="F2048" s="50" t="s">
        <v>350</v>
      </c>
      <c r="G2048" s="50" t="s">
        <v>499</v>
      </c>
      <c r="H2048" s="52">
        <v>41563</v>
      </c>
      <c r="I2048" s="50" t="s">
        <v>61</v>
      </c>
      <c r="J2048" s="50" t="s">
        <v>6</v>
      </c>
      <c r="K2048" s="50" t="s">
        <v>39</v>
      </c>
      <c r="L2048" s="51">
        <v>4344.8527618099997</v>
      </c>
      <c r="M2048" s="51">
        <v>1183750.50786</v>
      </c>
      <c r="N2048" s="51">
        <v>27.175281057799999</v>
      </c>
      <c r="O2048" s="51">
        <v>27.13</v>
      </c>
    </row>
    <row r="2049" spans="1:15" x14ac:dyDescent="0.25">
      <c r="A2049" s="50">
        <v>2048</v>
      </c>
      <c r="B2049" s="51">
        <v>12902</v>
      </c>
      <c r="C2049" s="51">
        <v>12902</v>
      </c>
      <c r="D2049" s="51">
        <v>9.75</v>
      </c>
      <c r="E2049" s="50" t="s">
        <v>167</v>
      </c>
      <c r="F2049" s="50" t="s">
        <v>350</v>
      </c>
      <c r="G2049" s="50" t="s">
        <v>499</v>
      </c>
      <c r="H2049" s="52">
        <v>41563</v>
      </c>
      <c r="I2049" s="50" t="s">
        <v>61</v>
      </c>
      <c r="J2049" s="50" t="s">
        <v>6</v>
      </c>
      <c r="K2049" s="50" t="s">
        <v>39</v>
      </c>
      <c r="L2049" s="51">
        <v>2604.1460856499998</v>
      </c>
      <c r="M2049" s="51">
        <v>425055.13209500001</v>
      </c>
      <c r="N2049" s="51">
        <v>9.7579621744799994</v>
      </c>
      <c r="O2049" s="51">
        <v>9.75</v>
      </c>
    </row>
    <row r="2050" spans="1:15" x14ac:dyDescent="0.25">
      <c r="A2050" s="50">
        <v>2049</v>
      </c>
      <c r="B2050" s="51">
        <v>12905</v>
      </c>
      <c r="C2050" s="51">
        <v>12905</v>
      </c>
      <c r="D2050" s="51">
        <v>9.89</v>
      </c>
      <c r="E2050" s="50" t="s">
        <v>167</v>
      </c>
      <c r="F2050" s="50" t="s">
        <v>350</v>
      </c>
      <c r="G2050" s="50" t="s">
        <v>499</v>
      </c>
      <c r="H2050" s="52">
        <v>41563</v>
      </c>
      <c r="I2050" s="50" t="s">
        <v>61</v>
      </c>
      <c r="J2050" s="50" t="s">
        <v>6</v>
      </c>
      <c r="K2050" s="50" t="s">
        <v>39</v>
      </c>
      <c r="L2050" s="51">
        <v>2604.2776318299998</v>
      </c>
      <c r="M2050" s="51">
        <v>431601.20148500003</v>
      </c>
      <c r="N2050" s="51">
        <v>9.9082398506700002</v>
      </c>
      <c r="O2050" s="51">
        <v>9.89</v>
      </c>
    </row>
    <row r="2051" spans="1:15" x14ac:dyDescent="0.25">
      <c r="A2051" s="50">
        <v>2050</v>
      </c>
      <c r="B2051" s="51">
        <v>12906</v>
      </c>
      <c r="C2051" s="51">
        <v>12906</v>
      </c>
      <c r="D2051" s="51">
        <v>9.86</v>
      </c>
      <c r="E2051" s="50" t="s">
        <v>167</v>
      </c>
      <c r="F2051" s="50" t="s">
        <v>350</v>
      </c>
      <c r="G2051" s="50" t="s">
        <v>499</v>
      </c>
      <c r="H2051" s="52">
        <v>41563</v>
      </c>
      <c r="I2051" s="50" t="s">
        <v>61</v>
      </c>
      <c r="J2051" s="50" t="s">
        <v>6</v>
      </c>
      <c r="K2051" s="50" t="s">
        <v>39</v>
      </c>
      <c r="L2051" s="51">
        <v>2603.7977086000001</v>
      </c>
      <c r="M2051" s="51">
        <v>430020.74971300003</v>
      </c>
      <c r="N2051" s="51">
        <v>9.87195752529</v>
      </c>
      <c r="O2051" s="51">
        <v>9.86</v>
      </c>
    </row>
    <row r="2052" spans="1:15" x14ac:dyDescent="0.25">
      <c r="A2052" s="50">
        <v>2051</v>
      </c>
      <c r="B2052" s="51">
        <v>12907</v>
      </c>
      <c r="C2052" s="51">
        <v>12907</v>
      </c>
      <c r="D2052" s="51">
        <v>30.15</v>
      </c>
      <c r="E2052" s="50" t="s">
        <v>167</v>
      </c>
      <c r="F2052" s="50" t="s">
        <v>350</v>
      </c>
      <c r="G2052" s="50" t="s">
        <v>499</v>
      </c>
      <c r="H2052" s="52">
        <v>41563</v>
      </c>
      <c r="I2052" s="50" t="s">
        <v>61</v>
      </c>
      <c r="J2052" s="50" t="s">
        <v>6</v>
      </c>
      <c r="K2052" s="50" t="s">
        <v>39</v>
      </c>
      <c r="L2052" s="51">
        <v>7948.5422038400002</v>
      </c>
      <c r="M2052" s="51">
        <v>1315511.5339200001</v>
      </c>
      <c r="N2052" s="51">
        <v>30.200110100500002</v>
      </c>
      <c r="O2052" s="51">
        <v>30.15</v>
      </c>
    </row>
    <row r="2053" spans="1:15" x14ac:dyDescent="0.25">
      <c r="A2053" s="50">
        <v>2052</v>
      </c>
      <c r="B2053" s="51">
        <v>12910</v>
      </c>
      <c r="C2053" s="51">
        <v>12910</v>
      </c>
      <c r="D2053" s="51">
        <v>13.2</v>
      </c>
      <c r="E2053" s="50" t="s">
        <v>167</v>
      </c>
      <c r="F2053" s="50" t="s">
        <v>350</v>
      </c>
      <c r="G2053" s="50" t="s">
        <v>499</v>
      </c>
      <c r="H2053" s="52">
        <v>41563</v>
      </c>
      <c r="I2053" s="50" t="s">
        <v>61</v>
      </c>
      <c r="J2053" s="50" t="s">
        <v>6</v>
      </c>
      <c r="K2053" s="50" t="s">
        <v>39</v>
      </c>
      <c r="L2053" s="51">
        <v>3116.0494392599999</v>
      </c>
      <c r="M2053" s="51">
        <v>576148.16928100004</v>
      </c>
      <c r="N2053" s="51">
        <v>13.2265949008</v>
      </c>
      <c r="O2053" s="51">
        <v>13.2</v>
      </c>
    </row>
    <row r="2054" spans="1:15" x14ac:dyDescent="0.25">
      <c r="A2054" s="50">
        <v>2053</v>
      </c>
      <c r="B2054" s="51">
        <v>12911</v>
      </c>
      <c r="C2054" s="51">
        <v>12911</v>
      </c>
      <c r="D2054" s="51">
        <v>31.05</v>
      </c>
      <c r="E2054" s="50" t="s">
        <v>167</v>
      </c>
      <c r="F2054" s="50" t="s">
        <v>350</v>
      </c>
      <c r="G2054" s="50" t="s">
        <v>499</v>
      </c>
      <c r="H2054" s="52">
        <v>41563</v>
      </c>
      <c r="I2054" s="50" t="s">
        <v>61</v>
      </c>
      <c r="J2054" s="50" t="s">
        <v>6</v>
      </c>
      <c r="K2054" s="50" t="s">
        <v>39</v>
      </c>
      <c r="L2054" s="51">
        <v>8515.3370973599995</v>
      </c>
      <c r="M2054" s="51">
        <v>1054017.71202</v>
      </c>
      <c r="N2054" s="51">
        <v>24.197013960100001</v>
      </c>
      <c r="O2054" s="51">
        <v>24.197013960100001</v>
      </c>
    </row>
    <row r="2055" spans="1:15" x14ac:dyDescent="0.25">
      <c r="A2055" s="50">
        <v>2054</v>
      </c>
      <c r="B2055" s="51">
        <v>12912</v>
      </c>
      <c r="C2055" s="51">
        <v>12912</v>
      </c>
      <c r="D2055" s="51">
        <v>8.34</v>
      </c>
      <c r="E2055" s="50" t="s">
        <v>167</v>
      </c>
      <c r="F2055" s="50" t="s">
        <v>350</v>
      </c>
      <c r="G2055" s="50" t="s">
        <v>499</v>
      </c>
      <c r="H2055" s="52">
        <v>41563</v>
      </c>
      <c r="I2055" s="50" t="s">
        <v>61</v>
      </c>
      <c r="J2055" s="50" t="s">
        <v>6</v>
      </c>
      <c r="K2055" s="50" t="s">
        <v>39</v>
      </c>
      <c r="L2055" s="51">
        <v>2413.4025071900001</v>
      </c>
      <c r="M2055" s="51">
        <v>364007.53784399998</v>
      </c>
      <c r="N2055" s="51">
        <v>8.3564966455</v>
      </c>
      <c r="O2055" s="51">
        <v>8.34</v>
      </c>
    </row>
    <row r="2056" spans="1:15" x14ac:dyDescent="0.25">
      <c r="A2056" s="50">
        <v>2055</v>
      </c>
      <c r="B2056" s="51">
        <v>12916</v>
      </c>
      <c r="C2056" s="51">
        <v>12916</v>
      </c>
      <c r="D2056" s="51">
        <v>16</v>
      </c>
      <c r="E2056" s="50" t="s">
        <v>167</v>
      </c>
      <c r="F2056" s="50" t="s">
        <v>350</v>
      </c>
      <c r="G2056" s="50" t="s">
        <v>499</v>
      </c>
      <c r="H2056" s="52">
        <v>41563</v>
      </c>
      <c r="I2056" s="50" t="s">
        <v>61</v>
      </c>
      <c r="J2056" s="50" t="s">
        <v>6</v>
      </c>
      <c r="K2056" s="50" t="s">
        <v>39</v>
      </c>
      <c r="L2056" s="51">
        <v>4548.9924278300005</v>
      </c>
      <c r="M2056" s="51">
        <v>785524.797593</v>
      </c>
      <c r="N2056" s="51">
        <v>18.0332401217</v>
      </c>
      <c r="O2056" s="51">
        <v>16</v>
      </c>
    </row>
    <row r="2057" spans="1:15" x14ac:dyDescent="0.25">
      <c r="A2057" s="50">
        <v>2056</v>
      </c>
      <c r="B2057" s="51">
        <v>12921</v>
      </c>
      <c r="C2057" s="51">
        <v>12921</v>
      </c>
      <c r="D2057" s="51">
        <v>4.03</v>
      </c>
      <c r="E2057" s="50" t="s">
        <v>167</v>
      </c>
      <c r="F2057" s="50" t="s">
        <v>350</v>
      </c>
      <c r="G2057" s="50" t="s">
        <v>499</v>
      </c>
      <c r="H2057" s="52">
        <v>41563</v>
      </c>
      <c r="I2057" s="50" t="s">
        <v>61</v>
      </c>
      <c r="J2057" s="50" t="s">
        <v>6</v>
      </c>
      <c r="K2057" s="50" t="s">
        <v>39</v>
      </c>
      <c r="L2057" s="51">
        <v>1986.32872989</v>
      </c>
      <c r="M2057" s="51">
        <v>219580.69954</v>
      </c>
      <c r="N2057" s="51">
        <v>5.0408994000399998</v>
      </c>
      <c r="O2057" s="51">
        <v>4.03</v>
      </c>
    </row>
    <row r="2058" spans="1:15" x14ac:dyDescent="0.25">
      <c r="A2058" s="50">
        <v>2057</v>
      </c>
      <c r="B2058" s="51">
        <v>12923</v>
      </c>
      <c r="C2058" s="51">
        <v>12923</v>
      </c>
      <c r="D2058" s="51">
        <v>8.99</v>
      </c>
      <c r="E2058" s="50" t="s">
        <v>167</v>
      </c>
      <c r="F2058" s="50" t="s">
        <v>350</v>
      </c>
      <c r="G2058" s="50" t="s">
        <v>499</v>
      </c>
      <c r="H2058" s="52">
        <v>41563</v>
      </c>
      <c r="I2058" s="50" t="s">
        <v>61</v>
      </c>
      <c r="J2058" s="50" t="s">
        <v>6</v>
      </c>
      <c r="K2058" s="50" t="s">
        <v>39</v>
      </c>
      <c r="L2058" s="51">
        <v>2095.7590526200001</v>
      </c>
      <c r="M2058" s="51">
        <v>203307.83806000001</v>
      </c>
      <c r="N2058" s="51">
        <v>4.66732440988</v>
      </c>
      <c r="O2058" s="51">
        <v>4.66732440988</v>
      </c>
    </row>
    <row r="2059" spans="1:15" x14ac:dyDescent="0.25">
      <c r="A2059" s="50">
        <v>2058</v>
      </c>
      <c r="B2059" s="51">
        <v>12926</v>
      </c>
      <c r="C2059" s="51">
        <v>12926</v>
      </c>
      <c r="D2059" s="51">
        <v>35.770000000000003</v>
      </c>
      <c r="E2059" s="50" t="s">
        <v>167</v>
      </c>
      <c r="F2059" s="50" t="s">
        <v>350</v>
      </c>
      <c r="G2059" s="50" t="s">
        <v>499</v>
      </c>
      <c r="H2059" s="52">
        <v>41563</v>
      </c>
      <c r="I2059" s="50" t="s">
        <v>61</v>
      </c>
      <c r="J2059" s="50" t="s">
        <v>6</v>
      </c>
      <c r="K2059" s="50" t="s">
        <v>39</v>
      </c>
      <c r="L2059" s="51">
        <v>4711.6281222799998</v>
      </c>
      <c r="M2059" s="51">
        <v>1360552.44099</v>
      </c>
      <c r="N2059" s="51">
        <v>31.234111184900001</v>
      </c>
      <c r="O2059" s="51">
        <v>31.234111184900001</v>
      </c>
    </row>
    <row r="2060" spans="1:15" x14ac:dyDescent="0.25">
      <c r="A2060" s="50">
        <v>2059</v>
      </c>
      <c r="B2060" s="51">
        <v>12928</v>
      </c>
      <c r="C2060" s="51">
        <v>12928</v>
      </c>
      <c r="D2060" s="51">
        <v>65.61</v>
      </c>
      <c r="E2060" s="50" t="s">
        <v>167</v>
      </c>
      <c r="F2060" s="50" t="s">
        <v>350</v>
      </c>
      <c r="G2060" s="50" t="s">
        <v>499</v>
      </c>
      <c r="H2060" s="52">
        <v>41563</v>
      </c>
      <c r="I2060" s="50" t="s">
        <v>61</v>
      </c>
      <c r="J2060" s="50" t="s">
        <v>6</v>
      </c>
      <c r="K2060" s="50" t="s">
        <v>39</v>
      </c>
      <c r="L2060" s="51">
        <v>11403.9177829</v>
      </c>
      <c r="M2060" s="51">
        <v>2862148.9403300001</v>
      </c>
      <c r="N2060" s="51">
        <v>65.706161362700001</v>
      </c>
      <c r="O2060" s="51">
        <v>65.61</v>
      </c>
    </row>
    <row r="2061" spans="1:15" x14ac:dyDescent="0.25">
      <c r="A2061" s="50">
        <v>2060</v>
      </c>
      <c r="B2061" s="51">
        <v>12929</v>
      </c>
      <c r="C2061" s="51">
        <v>12929</v>
      </c>
      <c r="D2061" s="51">
        <v>9.99</v>
      </c>
      <c r="E2061" s="50" t="s">
        <v>167</v>
      </c>
      <c r="F2061" s="50" t="s">
        <v>350</v>
      </c>
      <c r="G2061" s="50" t="s">
        <v>499</v>
      </c>
      <c r="H2061" s="52">
        <v>41563</v>
      </c>
      <c r="I2061" s="50" t="s">
        <v>61</v>
      </c>
      <c r="J2061" s="50" t="s">
        <v>6</v>
      </c>
      <c r="K2061" s="50" t="s">
        <v>39</v>
      </c>
      <c r="L2061" s="51">
        <v>663.72052945500002</v>
      </c>
      <c r="M2061" s="51">
        <v>3871.4369205399998</v>
      </c>
      <c r="N2061" s="51">
        <v>8.8876317868000002E-2</v>
      </c>
      <c r="O2061" s="51">
        <v>8.8876317868000002E-2</v>
      </c>
    </row>
    <row r="2062" spans="1:15" x14ac:dyDescent="0.25">
      <c r="A2062" s="50">
        <v>2061</v>
      </c>
      <c r="B2062" s="51">
        <v>12930</v>
      </c>
      <c r="C2062" s="51">
        <v>12930</v>
      </c>
      <c r="D2062" s="51">
        <v>4.0999999999999996</v>
      </c>
      <c r="E2062" s="50" t="s">
        <v>167</v>
      </c>
      <c r="F2062" s="50" t="s">
        <v>350</v>
      </c>
      <c r="G2062" s="50" t="s">
        <v>499</v>
      </c>
      <c r="H2062" s="52">
        <v>41563</v>
      </c>
      <c r="I2062" s="50" t="s">
        <v>61</v>
      </c>
      <c r="J2062" s="50" t="s">
        <v>6</v>
      </c>
      <c r="K2062" s="50" t="s">
        <v>39</v>
      </c>
      <c r="L2062" s="51">
        <v>2475.2634699599998</v>
      </c>
      <c r="M2062" s="51">
        <v>179024.57808800001</v>
      </c>
      <c r="N2062" s="51">
        <v>4.1098552384799998</v>
      </c>
      <c r="O2062" s="51">
        <v>4.0999999999999996</v>
      </c>
    </row>
    <row r="2063" spans="1:15" x14ac:dyDescent="0.25">
      <c r="A2063" s="50">
        <v>2062</v>
      </c>
      <c r="B2063" s="51">
        <v>12933</v>
      </c>
      <c r="C2063" s="51">
        <v>12933</v>
      </c>
      <c r="D2063" s="51">
        <v>59.48</v>
      </c>
      <c r="E2063" s="50" t="s">
        <v>167</v>
      </c>
      <c r="F2063" s="50" t="s">
        <v>350</v>
      </c>
      <c r="G2063" s="50" t="s">
        <v>499</v>
      </c>
      <c r="H2063" s="52">
        <v>41563</v>
      </c>
      <c r="I2063" s="50" t="s">
        <v>61</v>
      </c>
      <c r="J2063" s="50" t="s">
        <v>6</v>
      </c>
      <c r="K2063" s="50" t="s">
        <v>39</v>
      </c>
      <c r="L2063" s="51">
        <v>10238.4086271</v>
      </c>
      <c r="M2063" s="51">
        <v>2858471.8983399998</v>
      </c>
      <c r="N2063" s="51">
        <v>65.621747756299996</v>
      </c>
      <c r="O2063" s="51">
        <v>59.48</v>
      </c>
    </row>
    <row r="2064" spans="1:15" x14ac:dyDescent="0.25">
      <c r="A2064" s="50">
        <v>2063</v>
      </c>
      <c r="B2064" s="51">
        <v>12938</v>
      </c>
      <c r="C2064" s="51">
        <v>12938</v>
      </c>
      <c r="D2064" s="51">
        <v>54.21</v>
      </c>
      <c r="E2064" s="50" t="s">
        <v>167</v>
      </c>
      <c r="F2064" s="50" t="s">
        <v>350</v>
      </c>
      <c r="G2064" s="50" t="s">
        <v>488</v>
      </c>
      <c r="H2064" s="52">
        <v>41577</v>
      </c>
      <c r="I2064" s="50" t="s">
        <v>61</v>
      </c>
      <c r="J2064" s="50" t="s">
        <v>6</v>
      </c>
      <c r="K2064" s="50" t="s">
        <v>39</v>
      </c>
      <c r="L2064" s="51">
        <v>1408.8099075600001</v>
      </c>
      <c r="M2064" s="51">
        <v>87231.773307199997</v>
      </c>
      <c r="N2064" s="51">
        <v>2.00257397235</v>
      </c>
      <c r="O2064" s="51">
        <v>2.00257397235</v>
      </c>
    </row>
    <row r="2065" spans="1:15" x14ac:dyDescent="0.25">
      <c r="A2065" s="50">
        <v>2064</v>
      </c>
      <c r="B2065" s="51">
        <v>12955</v>
      </c>
      <c r="C2065" s="51">
        <v>12955</v>
      </c>
      <c r="D2065" s="51">
        <v>12.77</v>
      </c>
      <c r="E2065" s="50" t="s">
        <v>317</v>
      </c>
      <c r="F2065" s="50" t="s">
        <v>350</v>
      </c>
      <c r="G2065" s="50" t="s">
        <v>499</v>
      </c>
      <c r="H2065" s="52">
        <v>41563</v>
      </c>
      <c r="I2065" s="50" t="s">
        <v>61</v>
      </c>
      <c r="J2065" s="50" t="s">
        <v>319</v>
      </c>
      <c r="K2065" s="50" t="s">
        <v>39</v>
      </c>
      <c r="L2065" s="51">
        <v>2577.6987645200002</v>
      </c>
      <c r="M2065" s="51">
        <v>310118.86002999998</v>
      </c>
      <c r="N2065" s="51">
        <v>7.1193778812900002</v>
      </c>
      <c r="O2065" s="51">
        <v>7.1193778812900002</v>
      </c>
    </row>
    <row r="2066" spans="1:15" x14ac:dyDescent="0.25">
      <c r="A2066" s="50">
        <v>2065</v>
      </c>
      <c r="B2066" s="51">
        <v>12956</v>
      </c>
      <c r="C2066" s="51">
        <v>12956</v>
      </c>
      <c r="D2066" s="51">
        <v>8.2200000000000006</v>
      </c>
      <c r="E2066" s="50" t="s">
        <v>317</v>
      </c>
      <c r="F2066" s="50" t="s">
        <v>350</v>
      </c>
      <c r="G2066" s="50" t="s">
        <v>499</v>
      </c>
      <c r="H2066" s="52">
        <v>41563</v>
      </c>
      <c r="I2066" s="50" t="s">
        <v>61</v>
      </c>
      <c r="J2066" s="50" t="s">
        <v>319</v>
      </c>
      <c r="K2066" s="50" t="s">
        <v>39</v>
      </c>
      <c r="L2066" s="51">
        <v>2698.1326282800001</v>
      </c>
      <c r="M2066" s="51">
        <v>426783.93844100001</v>
      </c>
      <c r="N2066" s="51">
        <v>9.7976502658900007</v>
      </c>
      <c r="O2066" s="51">
        <v>8.2200000000000006</v>
      </c>
    </row>
    <row r="2067" spans="1:15" x14ac:dyDescent="0.25">
      <c r="A2067" s="50">
        <v>2066</v>
      </c>
      <c r="B2067" s="51">
        <v>12965</v>
      </c>
      <c r="C2067" s="51">
        <v>12965</v>
      </c>
      <c r="D2067" s="51">
        <v>20.95</v>
      </c>
      <c r="E2067" s="50" t="s">
        <v>167</v>
      </c>
      <c r="F2067" s="50" t="s">
        <v>350</v>
      </c>
      <c r="G2067" s="50" t="s">
        <v>420</v>
      </c>
      <c r="H2067" s="52">
        <v>41586</v>
      </c>
      <c r="I2067" s="50" t="s">
        <v>61</v>
      </c>
      <c r="J2067" s="50" t="s">
        <v>6</v>
      </c>
      <c r="K2067" s="50" t="s">
        <v>39</v>
      </c>
      <c r="L2067" s="51">
        <v>4025.4761813599998</v>
      </c>
      <c r="M2067" s="51">
        <v>913975.63225799997</v>
      </c>
      <c r="N2067" s="51">
        <v>20.982077322599999</v>
      </c>
      <c r="O2067" s="51">
        <v>20.95</v>
      </c>
    </row>
    <row r="2068" spans="1:15" x14ac:dyDescent="0.25">
      <c r="A2068" s="50">
        <v>2067</v>
      </c>
      <c r="B2068" s="51">
        <v>12966</v>
      </c>
      <c r="C2068" s="51">
        <v>12966</v>
      </c>
      <c r="D2068" s="51">
        <v>3.95</v>
      </c>
      <c r="E2068" s="50" t="s">
        <v>167</v>
      </c>
      <c r="F2068" s="50" t="s">
        <v>360</v>
      </c>
      <c r="G2068" s="50" t="s">
        <v>631</v>
      </c>
      <c r="H2068" s="52">
        <v>41585</v>
      </c>
      <c r="I2068" s="50" t="s">
        <v>61</v>
      </c>
      <c r="J2068" s="50" t="s">
        <v>6</v>
      </c>
      <c r="K2068" s="50" t="s">
        <v>39</v>
      </c>
      <c r="L2068" s="51">
        <v>1712.38122436</v>
      </c>
      <c r="M2068" s="51">
        <v>172169.81379099999</v>
      </c>
      <c r="N2068" s="51">
        <v>3.95249087402</v>
      </c>
      <c r="O2068" s="51">
        <v>3.95</v>
      </c>
    </row>
    <row r="2069" spans="1:15" x14ac:dyDescent="0.25">
      <c r="A2069" s="50">
        <v>2068</v>
      </c>
      <c r="B2069" s="51">
        <v>12967</v>
      </c>
      <c r="C2069" s="51">
        <v>12967</v>
      </c>
      <c r="D2069" s="51">
        <v>175.3</v>
      </c>
      <c r="E2069" s="50" t="s">
        <v>167</v>
      </c>
      <c r="F2069" s="50" t="s">
        <v>360</v>
      </c>
      <c r="G2069" s="50" t="s">
        <v>632</v>
      </c>
      <c r="H2069" s="52">
        <v>41585</v>
      </c>
      <c r="I2069" s="50" t="s">
        <v>61</v>
      </c>
      <c r="J2069" s="50" t="s">
        <v>6</v>
      </c>
      <c r="K2069" s="50" t="s">
        <v>39</v>
      </c>
      <c r="L2069" s="51">
        <v>15371.4148403</v>
      </c>
      <c r="M2069" s="51">
        <v>11112095.4176</v>
      </c>
      <c r="N2069" s="51">
        <v>255.09962961700001</v>
      </c>
      <c r="O2069" s="51">
        <v>175.3</v>
      </c>
    </row>
    <row r="2070" spans="1:15" x14ac:dyDescent="0.25">
      <c r="A2070" s="50">
        <v>2069</v>
      </c>
      <c r="B2070" s="51">
        <v>12968</v>
      </c>
      <c r="C2070" s="51">
        <v>12968</v>
      </c>
      <c r="D2070" s="51">
        <v>1.46</v>
      </c>
      <c r="E2070" s="50" t="s">
        <v>167</v>
      </c>
      <c r="F2070" s="50" t="s">
        <v>360</v>
      </c>
      <c r="G2070" s="50" t="s">
        <v>632</v>
      </c>
      <c r="H2070" s="52">
        <v>41585</v>
      </c>
      <c r="I2070" s="50" t="s">
        <v>61</v>
      </c>
      <c r="J2070" s="50" t="s">
        <v>6</v>
      </c>
      <c r="K2070" s="50" t="s">
        <v>39</v>
      </c>
      <c r="L2070" s="51">
        <v>4980.6213349099999</v>
      </c>
      <c r="M2070" s="51">
        <v>840194.73374199995</v>
      </c>
      <c r="N2070" s="51">
        <v>19.288294181099999</v>
      </c>
      <c r="O2070" s="51">
        <v>1.46</v>
      </c>
    </row>
    <row r="2071" spans="1:15" x14ac:dyDescent="0.25">
      <c r="A2071" s="50">
        <v>2070</v>
      </c>
      <c r="B2071" s="51">
        <v>12969</v>
      </c>
      <c r="C2071" s="51">
        <v>12969</v>
      </c>
      <c r="D2071" s="51">
        <v>71.599999999999994</v>
      </c>
      <c r="E2071" s="50" t="s">
        <v>167</v>
      </c>
      <c r="F2071" s="50" t="s">
        <v>360</v>
      </c>
      <c r="G2071" s="50" t="s">
        <v>632</v>
      </c>
      <c r="H2071" s="52">
        <v>41585</v>
      </c>
      <c r="I2071" s="50" t="s">
        <v>61</v>
      </c>
      <c r="J2071" s="50" t="s">
        <v>6</v>
      </c>
      <c r="K2071" s="50" t="s">
        <v>39</v>
      </c>
      <c r="L2071" s="51">
        <v>12122.968476</v>
      </c>
      <c r="M2071" s="51">
        <v>3122563.5465099998</v>
      </c>
      <c r="N2071" s="51">
        <v>71.684482020299995</v>
      </c>
      <c r="O2071" s="51">
        <v>71.599999999999994</v>
      </c>
    </row>
    <row r="2072" spans="1:15" x14ac:dyDescent="0.25">
      <c r="A2072" s="50">
        <v>2071</v>
      </c>
      <c r="B2072" s="51">
        <v>12970</v>
      </c>
      <c r="C2072" s="51">
        <v>12970</v>
      </c>
      <c r="D2072" s="51">
        <v>3.96</v>
      </c>
      <c r="E2072" s="50" t="s">
        <v>167</v>
      </c>
      <c r="F2072" s="50" t="s">
        <v>360</v>
      </c>
      <c r="G2072" s="50" t="s">
        <v>633</v>
      </c>
      <c r="H2072" s="52">
        <v>41585</v>
      </c>
      <c r="I2072" s="50" t="s">
        <v>61</v>
      </c>
      <c r="J2072" s="50" t="s">
        <v>6</v>
      </c>
      <c r="K2072" s="50" t="s">
        <v>39</v>
      </c>
      <c r="L2072" s="51">
        <v>1716.1916704099999</v>
      </c>
      <c r="M2072" s="51">
        <v>172784.648028</v>
      </c>
      <c r="N2072" s="51">
        <v>3.9666055823800002</v>
      </c>
      <c r="O2072" s="51">
        <v>3.96</v>
      </c>
    </row>
    <row r="2073" spans="1:15" x14ac:dyDescent="0.25">
      <c r="A2073" s="50">
        <v>2072</v>
      </c>
      <c r="B2073" s="51">
        <v>13015</v>
      </c>
      <c r="C2073" s="51">
        <v>13015</v>
      </c>
      <c r="D2073" s="51">
        <v>356.66</v>
      </c>
      <c r="E2073" s="50" t="s">
        <v>167</v>
      </c>
      <c r="F2073" s="50" t="s">
        <v>350</v>
      </c>
      <c r="G2073" s="50" t="s">
        <v>393</v>
      </c>
      <c r="H2073" s="52">
        <v>41599</v>
      </c>
      <c r="I2073" s="50" t="s">
        <v>61</v>
      </c>
      <c r="J2073" s="50" t="s">
        <v>6</v>
      </c>
      <c r="K2073" s="50" t="s">
        <v>39</v>
      </c>
      <c r="L2073" s="51">
        <v>33778.419783400001</v>
      </c>
      <c r="M2073" s="51">
        <v>15830992.8312</v>
      </c>
      <c r="N2073" s="51">
        <v>363.43104121499999</v>
      </c>
      <c r="O2073" s="51">
        <v>356.66</v>
      </c>
    </row>
    <row r="2074" spans="1:15" x14ac:dyDescent="0.25">
      <c r="A2074" s="50">
        <v>2073</v>
      </c>
      <c r="B2074" s="51">
        <v>13017</v>
      </c>
      <c r="C2074" s="51">
        <v>13017</v>
      </c>
      <c r="D2074" s="51">
        <v>58.27</v>
      </c>
      <c r="E2074" s="50" t="s">
        <v>167</v>
      </c>
      <c r="F2074" s="50" t="s">
        <v>350</v>
      </c>
      <c r="G2074" s="50" t="s">
        <v>393</v>
      </c>
      <c r="H2074" s="52">
        <v>41591</v>
      </c>
      <c r="I2074" s="50" t="s">
        <v>61</v>
      </c>
      <c r="J2074" s="50" t="s">
        <v>6</v>
      </c>
      <c r="K2074" s="50" t="s">
        <v>39</v>
      </c>
      <c r="L2074" s="51">
        <v>7895.7799439199998</v>
      </c>
      <c r="M2074" s="51">
        <v>2624663.1293299999</v>
      </c>
      <c r="N2074" s="51">
        <v>60.254215519200002</v>
      </c>
      <c r="O2074" s="51">
        <v>58.27</v>
      </c>
    </row>
    <row r="2075" spans="1:15" x14ac:dyDescent="0.25">
      <c r="A2075" s="50">
        <v>2074</v>
      </c>
      <c r="B2075" s="51">
        <v>13018</v>
      </c>
      <c r="C2075" s="51">
        <v>13018</v>
      </c>
      <c r="D2075" s="51">
        <v>40.299999999999997</v>
      </c>
      <c r="E2075" s="50" t="s">
        <v>167</v>
      </c>
      <c r="F2075" s="50" t="s">
        <v>350</v>
      </c>
      <c r="G2075" s="50" t="s">
        <v>393</v>
      </c>
      <c r="H2075" s="52">
        <v>41596</v>
      </c>
      <c r="I2075" s="50" t="s">
        <v>61</v>
      </c>
      <c r="J2075" s="50" t="s">
        <v>6</v>
      </c>
      <c r="K2075" s="50" t="s">
        <v>39</v>
      </c>
      <c r="L2075" s="51">
        <v>5303.9087499799998</v>
      </c>
      <c r="M2075" s="51">
        <v>1758131.2355299999</v>
      </c>
      <c r="N2075" s="51">
        <v>40.361300919900003</v>
      </c>
      <c r="O2075" s="51">
        <v>40.299999999999997</v>
      </c>
    </row>
    <row r="2076" spans="1:15" x14ac:dyDescent="0.25">
      <c r="A2076" s="50">
        <v>2075</v>
      </c>
      <c r="B2076" s="51">
        <v>13019</v>
      </c>
      <c r="C2076" s="51">
        <v>13019</v>
      </c>
      <c r="D2076" s="51">
        <v>58.83</v>
      </c>
      <c r="E2076" s="50" t="s">
        <v>167</v>
      </c>
      <c r="F2076" s="50" t="s">
        <v>350</v>
      </c>
      <c r="G2076" s="50" t="s">
        <v>393</v>
      </c>
      <c r="H2076" s="52">
        <v>41596</v>
      </c>
      <c r="I2076" s="50" t="s">
        <v>61</v>
      </c>
      <c r="J2076" s="50" t="s">
        <v>6</v>
      </c>
      <c r="K2076" s="50" t="s">
        <v>39</v>
      </c>
      <c r="L2076" s="51">
        <v>13026.234557600001</v>
      </c>
      <c r="M2076" s="51">
        <v>2766340.1436299998</v>
      </c>
      <c r="N2076" s="51">
        <v>63.506685239399999</v>
      </c>
      <c r="O2076" s="51">
        <v>58.83</v>
      </c>
    </row>
    <row r="2077" spans="1:15" x14ac:dyDescent="0.25">
      <c r="A2077" s="50">
        <v>2076</v>
      </c>
      <c r="B2077" s="51">
        <v>13021</v>
      </c>
      <c r="C2077" s="51">
        <v>13021</v>
      </c>
      <c r="D2077" s="51">
        <v>10.220000000000001</v>
      </c>
      <c r="E2077" s="50" t="s">
        <v>167</v>
      </c>
      <c r="F2077" s="50" t="s">
        <v>350</v>
      </c>
      <c r="G2077" s="50" t="s">
        <v>393</v>
      </c>
      <c r="H2077" s="52">
        <v>41596</v>
      </c>
      <c r="I2077" s="50" t="s">
        <v>61</v>
      </c>
      <c r="J2077" s="50" t="s">
        <v>6</v>
      </c>
      <c r="K2077" s="50" t="s">
        <v>39</v>
      </c>
      <c r="L2077" s="51">
        <v>3348.7453626500001</v>
      </c>
      <c r="M2077" s="51">
        <v>445789.07977700001</v>
      </c>
      <c r="N2077" s="51">
        <v>10.2339500215</v>
      </c>
      <c r="O2077" s="51">
        <v>10.220000000000001</v>
      </c>
    </row>
    <row r="2078" spans="1:15" x14ac:dyDescent="0.25">
      <c r="A2078" s="50">
        <v>2077</v>
      </c>
      <c r="B2078" s="51">
        <v>13022</v>
      </c>
      <c r="C2078" s="51">
        <v>13022</v>
      </c>
      <c r="D2078" s="51">
        <v>90.6</v>
      </c>
      <c r="E2078" s="50" t="s">
        <v>167</v>
      </c>
      <c r="F2078" s="50" t="s">
        <v>350</v>
      </c>
      <c r="G2078" s="50" t="s">
        <v>393</v>
      </c>
      <c r="H2078" s="52">
        <v>41596</v>
      </c>
      <c r="I2078" s="50" t="s">
        <v>61</v>
      </c>
      <c r="J2078" s="50" t="s">
        <v>6</v>
      </c>
      <c r="K2078" s="50" t="s">
        <v>39</v>
      </c>
      <c r="L2078" s="51">
        <v>10476.512929799999</v>
      </c>
      <c r="M2078" s="51">
        <v>6840525.17191</v>
      </c>
      <c r="N2078" s="51">
        <v>157.03747782600001</v>
      </c>
      <c r="O2078" s="51">
        <v>90.6</v>
      </c>
    </row>
    <row r="2079" spans="1:15" x14ac:dyDescent="0.25">
      <c r="A2079" s="50">
        <v>2078</v>
      </c>
      <c r="B2079" s="51">
        <v>13025</v>
      </c>
      <c r="C2079" s="51">
        <v>13025</v>
      </c>
      <c r="D2079" s="51">
        <v>57.38</v>
      </c>
      <c r="E2079" s="50" t="s">
        <v>167</v>
      </c>
      <c r="F2079" s="50" t="s">
        <v>350</v>
      </c>
      <c r="G2079" s="50" t="s">
        <v>393</v>
      </c>
      <c r="H2079" s="52">
        <v>41596</v>
      </c>
      <c r="I2079" s="50" t="s">
        <v>61</v>
      </c>
      <c r="J2079" s="50" t="s">
        <v>6</v>
      </c>
      <c r="K2079" s="50" t="s">
        <v>39</v>
      </c>
      <c r="L2079" s="51">
        <v>7016.8036147900002</v>
      </c>
      <c r="M2079" s="51">
        <v>2503232.2315500001</v>
      </c>
      <c r="N2079" s="51">
        <v>57.466534538799998</v>
      </c>
      <c r="O2079" s="51">
        <v>57.38</v>
      </c>
    </row>
    <row r="2080" spans="1:15" x14ac:dyDescent="0.25">
      <c r="A2080" s="50">
        <v>2079</v>
      </c>
      <c r="B2080" s="51">
        <v>13026</v>
      </c>
      <c r="C2080" s="51">
        <v>13026</v>
      </c>
      <c r="D2080" s="51">
        <v>40.11</v>
      </c>
      <c r="E2080" s="50" t="s">
        <v>167</v>
      </c>
      <c r="F2080" s="50" t="s">
        <v>350</v>
      </c>
      <c r="G2080" s="50" t="s">
        <v>393</v>
      </c>
      <c r="H2080" s="52">
        <v>41596</v>
      </c>
      <c r="I2080" s="50" t="s">
        <v>61</v>
      </c>
      <c r="J2080" s="50" t="s">
        <v>6</v>
      </c>
      <c r="K2080" s="50" t="s">
        <v>39</v>
      </c>
      <c r="L2080" s="51">
        <v>5292.5884908899998</v>
      </c>
      <c r="M2080" s="51">
        <v>1749747.57855</v>
      </c>
      <c r="N2080" s="51">
        <v>40.168837868700003</v>
      </c>
      <c r="O2080" s="51">
        <v>40.11</v>
      </c>
    </row>
    <row r="2081" spans="1:15" x14ac:dyDescent="0.25">
      <c r="A2081" s="50">
        <v>2080</v>
      </c>
      <c r="B2081" s="51">
        <v>13045</v>
      </c>
      <c r="C2081" s="51">
        <v>13045</v>
      </c>
      <c r="D2081" s="51">
        <v>1</v>
      </c>
      <c r="E2081" s="50" t="s">
        <v>317</v>
      </c>
      <c r="F2081" s="50" t="s">
        <v>360</v>
      </c>
      <c r="G2081" s="50" t="s">
        <v>634</v>
      </c>
      <c r="H2081" s="52">
        <v>41591</v>
      </c>
      <c r="I2081" s="50" t="s">
        <v>61</v>
      </c>
      <c r="J2081" s="50" t="s">
        <v>319</v>
      </c>
      <c r="K2081" s="50" t="s">
        <v>39</v>
      </c>
      <c r="L2081" s="51">
        <v>1974.59817593</v>
      </c>
      <c r="M2081" s="51">
        <v>216694.05067500001</v>
      </c>
      <c r="N2081" s="51">
        <v>4.9746307955400004</v>
      </c>
      <c r="O2081" s="51">
        <v>1</v>
      </c>
    </row>
    <row r="2082" spans="1:15" x14ac:dyDescent="0.25">
      <c r="A2082" s="50">
        <v>2081</v>
      </c>
      <c r="B2082" s="51">
        <v>13085</v>
      </c>
      <c r="C2082" s="51">
        <v>13085</v>
      </c>
      <c r="D2082" s="51">
        <v>19094.669999999998</v>
      </c>
      <c r="E2082" s="50" t="s">
        <v>134</v>
      </c>
      <c r="F2082" s="50" t="s">
        <v>360</v>
      </c>
      <c r="G2082" s="50" t="s">
        <v>635</v>
      </c>
      <c r="H2082" s="52">
        <v>41618</v>
      </c>
      <c r="I2082" s="50" t="s">
        <v>61</v>
      </c>
      <c r="J2082" s="50" t="s">
        <v>62</v>
      </c>
      <c r="K2082" s="50" t="s">
        <v>39</v>
      </c>
      <c r="L2082" s="51">
        <v>422088.28370899998</v>
      </c>
      <c r="M2082" s="51">
        <v>821215625.59000003</v>
      </c>
      <c r="N2082" s="51">
        <v>18852.592067500002</v>
      </c>
      <c r="O2082" s="51">
        <v>18852.592067500002</v>
      </c>
    </row>
    <row r="2083" spans="1:15" x14ac:dyDescent="0.25">
      <c r="A2083" s="50">
        <v>2082</v>
      </c>
      <c r="B2083" s="51">
        <v>13120</v>
      </c>
      <c r="C2083" s="51">
        <v>13120</v>
      </c>
      <c r="D2083" s="51">
        <v>145.44</v>
      </c>
      <c r="E2083" s="50" t="s">
        <v>167</v>
      </c>
      <c r="F2083" s="50" t="s">
        <v>360</v>
      </c>
      <c r="G2083" s="50" t="s">
        <v>636</v>
      </c>
      <c r="H2083" s="52">
        <v>41625</v>
      </c>
      <c r="I2083" s="50" t="s">
        <v>61</v>
      </c>
      <c r="J2083" s="50" t="s">
        <v>6</v>
      </c>
      <c r="K2083" s="50" t="s">
        <v>39</v>
      </c>
      <c r="L2083" s="51">
        <v>15318.8893297</v>
      </c>
      <c r="M2083" s="51">
        <v>6343268.6817300003</v>
      </c>
      <c r="N2083" s="51">
        <v>145.621993914</v>
      </c>
      <c r="O2083" s="51">
        <v>145.44</v>
      </c>
    </row>
    <row r="2084" spans="1:15" x14ac:dyDescent="0.25">
      <c r="A2084" s="50">
        <v>2083</v>
      </c>
      <c r="B2084" s="51">
        <v>13129</v>
      </c>
      <c r="C2084" s="51">
        <v>13129</v>
      </c>
      <c r="D2084" s="51">
        <v>4.8899999999999997</v>
      </c>
      <c r="E2084" s="50" t="s">
        <v>167</v>
      </c>
      <c r="F2084" s="50" t="s">
        <v>360</v>
      </c>
      <c r="G2084" s="50" t="s">
        <v>636</v>
      </c>
      <c r="H2084" s="52">
        <v>41625</v>
      </c>
      <c r="I2084" s="50" t="s">
        <v>61</v>
      </c>
      <c r="J2084" s="50" t="s">
        <v>6</v>
      </c>
      <c r="K2084" s="50" t="s">
        <v>39</v>
      </c>
      <c r="L2084" s="51">
        <v>1951.0957984500001</v>
      </c>
      <c r="M2084" s="51">
        <v>213228.61421199999</v>
      </c>
      <c r="N2084" s="51">
        <v>4.8950750029699996</v>
      </c>
      <c r="O2084" s="51">
        <v>4.8899999999999997</v>
      </c>
    </row>
    <row r="2085" spans="1:15" x14ac:dyDescent="0.25">
      <c r="A2085" s="50">
        <v>2084</v>
      </c>
      <c r="B2085" s="51">
        <v>13130</v>
      </c>
      <c r="C2085" s="51">
        <v>13130</v>
      </c>
      <c r="D2085" s="51">
        <v>4.8899999999999997</v>
      </c>
      <c r="E2085" s="50" t="s">
        <v>167</v>
      </c>
      <c r="F2085" s="50" t="s">
        <v>360</v>
      </c>
      <c r="G2085" s="50" t="s">
        <v>636</v>
      </c>
      <c r="H2085" s="52">
        <v>41625</v>
      </c>
      <c r="I2085" s="50" t="s">
        <v>61</v>
      </c>
      <c r="J2085" s="50" t="s">
        <v>6</v>
      </c>
      <c r="K2085" s="50" t="s">
        <v>39</v>
      </c>
      <c r="L2085" s="51">
        <v>1951.4611133000001</v>
      </c>
      <c r="M2085" s="51">
        <v>213289.005485</v>
      </c>
      <c r="N2085" s="51">
        <v>4.8964614013599999</v>
      </c>
      <c r="O2085" s="51">
        <v>4.8899999999999997</v>
      </c>
    </row>
    <row r="2086" spans="1:15" x14ac:dyDescent="0.25">
      <c r="A2086" s="50">
        <v>2085</v>
      </c>
      <c r="B2086" s="51">
        <v>13131</v>
      </c>
      <c r="C2086" s="51">
        <v>13131</v>
      </c>
      <c r="D2086" s="51">
        <v>19.22</v>
      </c>
      <c r="E2086" s="50" t="s">
        <v>167</v>
      </c>
      <c r="F2086" s="50" t="s">
        <v>360</v>
      </c>
      <c r="G2086" s="50" t="s">
        <v>636</v>
      </c>
      <c r="H2086" s="52">
        <v>41625</v>
      </c>
      <c r="I2086" s="50" t="s">
        <v>61</v>
      </c>
      <c r="J2086" s="50" t="s">
        <v>6</v>
      </c>
      <c r="K2086" s="50" t="s">
        <v>39</v>
      </c>
      <c r="L2086" s="51">
        <v>5152.1277721099996</v>
      </c>
      <c r="M2086" s="51">
        <v>837375.73225700005</v>
      </c>
      <c r="N2086" s="51">
        <v>19.223578552999999</v>
      </c>
      <c r="O2086" s="51">
        <v>19.22</v>
      </c>
    </row>
    <row r="2087" spans="1:15" x14ac:dyDescent="0.25">
      <c r="A2087" s="50">
        <v>2086</v>
      </c>
      <c r="B2087" s="51">
        <v>13139</v>
      </c>
      <c r="C2087" s="51">
        <v>13139</v>
      </c>
      <c r="D2087" s="51">
        <v>32.200000000000003</v>
      </c>
      <c r="E2087" s="50" t="s">
        <v>167</v>
      </c>
      <c r="F2087" s="50" t="s">
        <v>532</v>
      </c>
      <c r="G2087" s="50" t="s">
        <v>636</v>
      </c>
      <c r="H2087" s="52">
        <v>41625</v>
      </c>
      <c r="I2087" s="50" t="s">
        <v>61</v>
      </c>
      <c r="J2087" s="50" t="s">
        <v>6</v>
      </c>
      <c r="K2087" s="50" t="s">
        <v>39</v>
      </c>
      <c r="L2087" s="51">
        <v>6774.0642612700003</v>
      </c>
      <c r="M2087" s="51">
        <v>1667134.3021800001</v>
      </c>
      <c r="N2087" s="51">
        <v>38.272290421000001</v>
      </c>
      <c r="O2087" s="51">
        <v>32.200000000000003</v>
      </c>
    </row>
    <row r="2088" spans="1:15" x14ac:dyDescent="0.25">
      <c r="A2088" s="50">
        <v>2087</v>
      </c>
      <c r="B2088" s="51">
        <v>13151</v>
      </c>
      <c r="C2088" s="51">
        <v>13151</v>
      </c>
      <c r="D2088" s="51">
        <v>104.77</v>
      </c>
      <c r="E2088" s="50" t="s">
        <v>167</v>
      </c>
      <c r="F2088" s="50" t="s">
        <v>360</v>
      </c>
      <c r="G2088" s="50" t="s">
        <v>636</v>
      </c>
      <c r="H2088" s="52">
        <v>41625</v>
      </c>
      <c r="I2088" s="50" t="s">
        <v>61</v>
      </c>
      <c r="J2088" s="50" t="s">
        <v>6</v>
      </c>
      <c r="K2088" s="50" t="s">
        <v>39</v>
      </c>
      <c r="L2088" s="51">
        <v>9354.8806960300008</v>
      </c>
      <c r="M2088" s="51">
        <v>4568977.6878800001</v>
      </c>
      <c r="N2088" s="51">
        <v>104.889714505</v>
      </c>
      <c r="O2088" s="51">
        <v>104.77</v>
      </c>
    </row>
    <row r="2089" spans="1:15" x14ac:dyDescent="0.25">
      <c r="A2089" s="50">
        <v>2088</v>
      </c>
      <c r="B2089" s="51">
        <v>13152</v>
      </c>
      <c r="C2089" s="51">
        <v>13152</v>
      </c>
      <c r="D2089" s="51">
        <v>9.2200000000000006</v>
      </c>
      <c r="E2089" s="50" t="s">
        <v>167</v>
      </c>
      <c r="F2089" s="50" t="s">
        <v>360</v>
      </c>
      <c r="G2089" s="50" t="s">
        <v>636</v>
      </c>
      <c r="H2089" s="52">
        <v>41625</v>
      </c>
      <c r="I2089" s="50" t="s">
        <v>61</v>
      </c>
      <c r="J2089" s="50" t="s">
        <v>6</v>
      </c>
      <c r="K2089" s="50" t="s">
        <v>39</v>
      </c>
      <c r="L2089" s="51">
        <v>5237.8728548099998</v>
      </c>
      <c r="M2089" s="51">
        <v>1093197.8187599999</v>
      </c>
      <c r="N2089" s="51">
        <v>25.096469044100001</v>
      </c>
      <c r="O2089" s="51">
        <v>9.2200000000000006</v>
      </c>
    </row>
    <row r="2090" spans="1:15" x14ac:dyDescent="0.25">
      <c r="A2090" s="50">
        <v>2089</v>
      </c>
      <c r="B2090" s="51">
        <v>13252</v>
      </c>
      <c r="C2090" s="51">
        <v>13252</v>
      </c>
      <c r="D2090" s="51">
        <v>20.059999999999999</v>
      </c>
      <c r="E2090" s="50" t="s">
        <v>167</v>
      </c>
      <c r="F2090" s="50" t="s">
        <v>350</v>
      </c>
      <c r="G2090" s="50" t="s">
        <v>504</v>
      </c>
      <c r="H2090" s="52">
        <v>41647</v>
      </c>
      <c r="I2090" s="50" t="s">
        <v>61</v>
      </c>
      <c r="J2090" s="50" t="s">
        <v>6</v>
      </c>
      <c r="K2090" s="50" t="s">
        <v>39</v>
      </c>
      <c r="L2090" s="51">
        <v>3965.39857441</v>
      </c>
      <c r="M2090" s="51">
        <v>875408.21004899999</v>
      </c>
      <c r="N2090" s="51">
        <v>20.096687596199999</v>
      </c>
      <c r="O2090" s="51">
        <v>20.059999999999999</v>
      </c>
    </row>
    <row r="2091" spans="1:15" x14ac:dyDescent="0.25">
      <c r="A2091" s="50">
        <v>2090</v>
      </c>
      <c r="B2091" s="51">
        <v>13254</v>
      </c>
      <c r="C2091" s="51">
        <v>13254</v>
      </c>
      <c r="D2091" s="51">
        <v>385.1</v>
      </c>
      <c r="E2091" s="50" t="s">
        <v>167</v>
      </c>
      <c r="F2091" s="50" t="s">
        <v>350</v>
      </c>
      <c r="G2091" s="50" t="s">
        <v>637</v>
      </c>
      <c r="H2091" s="52">
        <v>41647</v>
      </c>
      <c r="I2091" s="50" t="s">
        <v>61</v>
      </c>
      <c r="J2091" s="50" t="s">
        <v>6</v>
      </c>
      <c r="K2091" s="50" t="s">
        <v>39</v>
      </c>
      <c r="L2091" s="51">
        <v>36219.402684499997</v>
      </c>
      <c r="M2091" s="51">
        <v>26290839.000399999</v>
      </c>
      <c r="N2091" s="51">
        <v>603.55702855899995</v>
      </c>
      <c r="O2091" s="51">
        <v>385.1</v>
      </c>
    </row>
    <row r="2092" spans="1:15" x14ac:dyDescent="0.25">
      <c r="A2092" s="50">
        <v>2091</v>
      </c>
      <c r="B2092" s="51">
        <v>13290</v>
      </c>
      <c r="C2092" s="51">
        <v>13290</v>
      </c>
      <c r="D2092" s="51">
        <v>80.77</v>
      </c>
      <c r="E2092" s="50" t="s">
        <v>167</v>
      </c>
      <c r="F2092" s="50" t="s">
        <v>360</v>
      </c>
      <c r="G2092" s="50" t="s">
        <v>638</v>
      </c>
      <c r="H2092" s="52">
        <v>41656</v>
      </c>
      <c r="I2092" s="50" t="s">
        <v>61</v>
      </c>
      <c r="J2092" s="50" t="s">
        <v>6</v>
      </c>
      <c r="K2092" s="50" t="s">
        <v>39</v>
      </c>
      <c r="L2092" s="51">
        <v>14339.422971100001</v>
      </c>
      <c r="M2092" s="51">
        <v>4307081.3529000003</v>
      </c>
      <c r="N2092" s="51">
        <v>98.877377898899994</v>
      </c>
      <c r="O2092" s="51">
        <v>80.77</v>
      </c>
    </row>
    <row r="2093" spans="1:15" x14ac:dyDescent="0.25">
      <c r="A2093" s="50">
        <v>2092</v>
      </c>
      <c r="B2093" s="51">
        <v>13291</v>
      </c>
      <c r="C2093" s="51">
        <v>13291</v>
      </c>
      <c r="D2093" s="51">
        <v>17.14</v>
      </c>
      <c r="E2093" s="50" t="s">
        <v>167</v>
      </c>
      <c r="F2093" s="50" t="s">
        <v>360</v>
      </c>
      <c r="G2093" s="50" t="s">
        <v>638</v>
      </c>
      <c r="H2093" s="52">
        <v>41656</v>
      </c>
      <c r="I2093" s="50" t="s">
        <v>61</v>
      </c>
      <c r="J2093" s="50" t="s">
        <v>6</v>
      </c>
      <c r="K2093" s="50" t="s">
        <v>39</v>
      </c>
      <c r="L2093" s="51">
        <v>5211.2166808000002</v>
      </c>
      <c r="M2093" s="51">
        <v>747514.49892799999</v>
      </c>
      <c r="N2093" s="51">
        <v>17.1606402432</v>
      </c>
      <c r="O2093" s="51">
        <v>17.14</v>
      </c>
    </row>
    <row r="2094" spans="1:15" x14ac:dyDescent="0.25">
      <c r="A2094" s="50">
        <v>2093</v>
      </c>
      <c r="B2094" s="51">
        <v>13292</v>
      </c>
      <c r="C2094" s="51">
        <v>13292</v>
      </c>
      <c r="D2094" s="51">
        <v>87.67</v>
      </c>
      <c r="E2094" s="50" t="s">
        <v>167</v>
      </c>
      <c r="F2094" s="50" t="s">
        <v>350</v>
      </c>
      <c r="G2094" s="50" t="s">
        <v>639</v>
      </c>
      <c r="H2094" s="52">
        <v>41654</v>
      </c>
      <c r="I2094" s="50" t="s">
        <v>61</v>
      </c>
      <c r="J2094" s="50" t="s">
        <v>6</v>
      </c>
      <c r="K2094" s="50" t="s">
        <v>39</v>
      </c>
      <c r="L2094" s="51">
        <v>11429.3793972</v>
      </c>
      <c r="M2094" s="51">
        <v>3823816.3600599999</v>
      </c>
      <c r="N2094" s="51">
        <v>87.783095853299997</v>
      </c>
      <c r="O2094" s="51">
        <v>87.67</v>
      </c>
    </row>
    <row r="2095" spans="1:15" x14ac:dyDescent="0.25">
      <c r="A2095" s="50">
        <v>2094</v>
      </c>
      <c r="B2095" s="51">
        <v>13293</v>
      </c>
      <c r="C2095" s="51">
        <v>13293</v>
      </c>
      <c r="D2095" s="51">
        <v>19.87</v>
      </c>
      <c r="E2095" s="50" t="s">
        <v>167</v>
      </c>
      <c r="F2095" s="50" t="s">
        <v>350</v>
      </c>
      <c r="G2095" s="50" t="s">
        <v>639</v>
      </c>
      <c r="H2095" s="52">
        <v>41654</v>
      </c>
      <c r="I2095" s="50" t="s">
        <v>61</v>
      </c>
      <c r="J2095" s="50" t="s">
        <v>6</v>
      </c>
      <c r="K2095" s="50" t="s">
        <v>39</v>
      </c>
      <c r="L2095" s="51">
        <v>3946.0132064899999</v>
      </c>
      <c r="M2095" s="51">
        <v>866718.25891800004</v>
      </c>
      <c r="N2095" s="51">
        <v>19.897192970700001</v>
      </c>
      <c r="O2095" s="51">
        <v>19.87</v>
      </c>
    </row>
    <row r="2096" spans="1:15" x14ac:dyDescent="0.25">
      <c r="A2096" s="50">
        <v>2095</v>
      </c>
      <c r="B2096" s="51">
        <v>13294</v>
      </c>
      <c r="C2096" s="51">
        <v>13294</v>
      </c>
      <c r="D2096" s="51">
        <v>30.93</v>
      </c>
      <c r="E2096" s="50" t="s">
        <v>167</v>
      </c>
      <c r="F2096" s="50" t="s">
        <v>350</v>
      </c>
      <c r="G2096" s="50" t="s">
        <v>639</v>
      </c>
      <c r="H2096" s="52">
        <v>41654</v>
      </c>
      <c r="I2096" s="50" t="s">
        <v>61</v>
      </c>
      <c r="J2096" s="50" t="s">
        <v>6</v>
      </c>
      <c r="K2096" s="50" t="s">
        <v>39</v>
      </c>
      <c r="L2096" s="51">
        <v>5116.9031163199998</v>
      </c>
      <c r="M2096" s="51">
        <v>1440545.6462999999</v>
      </c>
      <c r="N2096" s="51">
        <v>33.070509837099998</v>
      </c>
      <c r="O2096" s="51">
        <v>30.93</v>
      </c>
    </row>
    <row r="2097" spans="1:15" x14ac:dyDescent="0.25">
      <c r="A2097" s="50">
        <v>2096</v>
      </c>
      <c r="B2097" s="51">
        <v>13295</v>
      </c>
      <c r="C2097" s="51">
        <v>13295</v>
      </c>
      <c r="D2097" s="51">
        <v>25.8</v>
      </c>
      <c r="E2097" s="50" t="s">
        <v>167</v>
      </c>
      <c r="F2097" s="50" t="s">
        <v>350</v>
      </c>
      <c r="G2097" s="50" t="s">
        <v>639</v>
      </c>
      <c r="H2097" s="52">
        <v>41654</v>
      </c>
      <c r="I2097" s="50" t="s">
        <v>61</v>
      </c>
      <c r="J2097" s="50" t="s">
        <v>6</v>
      </c>
      <c r="K2097" s="50" t="s">
        <v>39</v>
      </c>
      <c r="L2097" s="51">
        <v>5206.3477416599999</v>
      </c>
      <c r="M2097" s="51">
        <v>1693052.14543</v>
      </c>
      <c r="N2097" s="51">
        <v>38.867284611000002</v>
      </c>
      <c r="O2097" s="51">
        <v>25.8</v>
      </c>
    </row>
    <row r="2098" spans="1:15" x14ac:dyDescent="0.25">
      <c r="A2098" s="50">
        <v>2097</v>
      </c>
      <c r="B2098" s="51">
        <v>13313</v>
      </c>
      <c r="C2098" s="51">
        <v>13313</v>
      </c>
      <c r="D2098" s="51">
        <v>1488.82</v>
      </c>
      <c r="E2098" s="50" t="s">
        <v>150</v>
      </c>
      <c r="F2098" s="50" t="s">
        <v>360</v>
      </c>
      <c r="G2098" s="50" t="s">
        <v>394</v>
      </c>
      <c r="H2098" s="52">
        <v>41663</v>
      </c>
      <c r="I2098" s="50" t="s">
        <v>61</v>
      </c>
      <c r="J2098" s="50" t="s">
        <v>88</v>
      </c>
      <c r="K2098" s="50" t="s">
        <v>39</v>
      </c>
      <c r="L2098" s="51">
        <v>64474.847415199998</v>
      </c>
      <c r="M2098" s="51">
        <v>49170902.869000003</v>
      </c>
      <c r="N2098" s="51">
        <v>1128.81312106</v>
      </c>
      <c r="O2098" s="51">
        <v>1128.81312106</v>
      </c>
    </row>
    <row r="2099" spans="1:15" x14ac:dyDescent="0.25">
      <c r="A2099" s="50">
        <v>2098</v>
      </c>
      <c r="B2099" s="51">
        <v>13320</v>
      </c>
      <c r="C2099" s="51">
        <v>13320</v>
      </c>
      <c r="D2099" s="51">
        <v>6.53</v>
      </c>
      <c r="E2099" s="50" t="s">
        <v>167</v>
      </c>
      <c r="F2099" s="50" t="s">
        <v>350</v>
      </c>
      <c r="G2099" s="50" t="s">
        <v>640</v>
      </c>
      <c r="H2099" s="52">
        <v>41666</v>
      </c>
      <c r="I2099" s="50" t="s">
        <v>61</v>
      </c>
      <c r="J2099" s="50" t="s">
        <v>6</v>
      </c>
      <c r="K2099" s="50" t="s">
        <v>39</v>
      </c>
      <c r="L2099" s="51">
        <v>2168.72304614</v>
      </c>
      <c r="M2099" s="51">
        <v>284788.32998400001</v>
      </c>
      <c r="N2099" s="51">
        <v>6.5378666010200002</v>
      </c>
      <c r="O2099" s="51">
        <v>6.53</v>
      </c>
    </row>
    <row r="2100" spans="1:15" x14ac:dyDescent="0.25">
      <c r="A2100" s="50">
        <v>2099</v>
      </c>
      <c r="B2100" s="51">
        <v>13322</v>
      </c>
      <c r="C2100" s="51">
        <v>13322</v>
      </c>
      <c r="D2100" s="51">
        <v>19.29</v>
      </c>
      <c r="E2100" s="50" t="s">
        <v>167</v>
      </c>
      <c r="F2100" s="50" t="s">
        <v>350</v>
      </c>
      <c r="G2100" s="50" t="s">
        <v>641</v>
      </c>
      <c r="H2100" s="52">
        <v>41676</v>
      </c>
      <c r="I2100" s="50" t="s">
        <v>61</v>
      </c>
      <c r="J2100" s="50" t="s">
        <v>6</v>
      </c>
      <c r="K2100" s="50" t="s">
        <v>39</v>
      </c>
      <c r="L2100" s="51">
        <v>3860.0102668499999</v>
      </c>
      <c r="M2100" s="51">
        <v>841060.66711799998</v>
      </c>
      <c r="N2100" s="51">
        <v>19.308173355600001</v>
      </c>
      <c r="O2100" s="51">
        <v>19.29</v>
      </c>
    </row>
    <row r="2101" spans="1:15" x14ac:dyDescent="0.25">
      <c r="A2101" s="50">
        <v>2100</v>
      </c>
      <c r="B2101" s="51">
        <v>13324</v>
      </c>
      <c r="C2101" s="51">
        <v>13324</v>
      </c>
      <c r="D2101" s="51">
        <v>19.329999999999998</v>
      </c>
      <c r="E2101" s="50" t="s">
        <v>167</v>
      </c>
      <c r="F2101" s="50" t="s">
        <v>350</v>
      </c>
      <c r="G2101" s="50" t="s">
        <v>641</v>
      </c>
      <c r="H2101" s="52">
        <v>41676</v>
      </c>
      <c r="I2101" s="50" t="s">
        <v>61</v>
      </c>
      <c r="J2101" s="50" t="s">
        <v>6</v>
      </c>
      <c r="K2101" s="50" t="s">
        <v>39</v>
      </c>
      <c r="L2101" s="51">
        <v>2996.9725484300002</v>
      </c>
      <c r="M2101" s="51">
        <v>417162.11148399999</v>
      </c>
      <c r="N2101" s="51">
        <v>9.5767626294199992</v>
      </c>
      <c r="O2101" s="51">
        <v>9.5767626294199992</v>
      </c>
    </row>
    <row r="2102" spans="1:15" x14ac:dyDescent="0.25">
      <c r="A2102" s="50">
        <v>2101</v>
      </c>
      <c r="B2102" s="51">
        <v>13325</v>
      </c>
      <c r="C2102" s="51">
        <v>13325</v>
      </c>
      <c r="D2102" s="51">
        <v>19.61</v>
      </c>
      <c r="E2102" s="50" t="s">
        <v>167</v>
      </c>
      <c r="F2102" s="50" t="s">
        <v>350</v>
      </c>
      <c r="G2102" s="50" t="s">
        <v>641</v>
      </c>
      <c r="H2102" s="52">
        <v>41676</v>
      </c>
      <c r="I2102" s="50" t="s">
        <v>61</v>
      </c>
      <c r="J2102" s="50" t="s">
        <v>6</v>
      </c>
      <c r="K2102" s="50" t="s">
        <v>39</v>
      </c>
      <c r="L2102" s="51">
        <v>3907.0222355599999</v>
      </c>
      <c r="M2102" s="51">
        <v>855148.16039099998</v>
      </c>
      <c r="N2102" s="51">
        <v>19.631578994400002</v>
      </c>
      <c r="O2102" s="51">
        <v>19.61</v>
      </c>
    </row>
    <row r="2103" spans="1:15" x14ac:dyDescent="0.25">
      <c r="A2103" s="50">
        <v>2102</v>
      </c>
      <c r="B2103" s="51">
        <v>13326</v>
      </c>
      <c r="C2103" s="51">
        <v>13326</v>
      </c>
      <c r="D2103" s="51">
        <v>59.25</v>
      </c>
      <c r="E2103" s="50" t="s">
        <v>167</v>
      </c>
      <c r="F2103" s="50" t="s">
        <v>350</v>
      </c>
      <c r="G2103" s="50" t="s">
        <v>641</v>
      </c>
      <c r="H2103" s="52">
        <v>41676</v>
      </c>
      <c r="I2103" s="50" t="s">
        <v>61</v>
      </c>
      <c r="J2103" s="50" t="s">
        <v>6</v>
      </c>
      <c r="K2103" s="50" t="s">
        <v>39</v>
      </c>
      <c r="L2103" s="51">
        <v>6575.0845368299997</v>
      </c>
      <c r="M2103" s="51">
        <v>2584344.4737200001</v>
      </c>
      <c r="N2103" s="51">
        <v>59.328622844999998</v>
      </c>
      <c r="O2103" s="51">
        <v>59.25</v>
      </c>
    </row>
    <row r="2104" spans="1:15" x14ac:dyDescent="0.25">
      <c r="A2104" s="50">
        <v>2103</v>
      </c>
      <c r="B2104" s="51">
        <v>13328</v>
      </c>
      <c r="C2104" s="51">
        <v>13328</v>
      </c>
      <c r="D2104" s="51">
        <v>18.920000000000002</v>
      </c>
      <c r="E2104" s="50" t="s">
        <v>167</v>
      </c>
      <c r="F2104" s="50" t="s">
        <v>350</v>
      </c>
      <c r="G2104" s="50" t="s">
        <v>641</v>
      </c>
      <c r="H2104" s="52">
        <v>41676</v>
      </c>
      <c r="I2104" s="50" t="s">
        <v>61</v>
      </c>
      <c r="J2104" s="50" t="s">
        <v>6</v>
      </c>
      <c r="K2104" s="50" t="s">
        <v>39</v>
      </c>
      <c r="L2104" s="51">
        <v>3900.0202279099999</v>
      </c>
      <c r="M2104" s="51">
        <v>825591.56814600003</v>
      </c>
      <c r="N2104" s="51">
        <v>18.953050287500002</v>
      </c>
      <c r="O2104" s="51">
        <v>18.920000000000002</v>
      </c>
    </row>
    <row r="2105" spans="1:15" x14ac:dyDescent="0.25">
      <c r="A2105" s="50">
        <v>2104</v>
      </c>
      <c r="B2105" s="51">
        <v>13350</v>
      </c>
      <c r="C2105" s="51">
        <v>13350</v>
      </c>
      <c r="D2105" s="51">
        <v>45.62</v>
      </c>
      <c r="E2105" s="50" t="s">
        <v>167</v>
      </c>
      <c r="F2105" s="50" t="s">
        <v>350</v>
      </c>
      <c r="G2105" s="50" t="s">
        <v>509</v>
      </c>
      <c r="H2105" s="52">
        <v>41675</v>
      </c>
      <c r="I2105" s="50" t="s">
        <v>61</v>
      </c>
      <c r="J2105" s="50" t="s">
        <v>6</v>
      </c>
      <c r="K2105" s="50" t="s">
        <v>39</v>
      </c>
      <c r="L2105" s="51">
        <v>8615.2249245300009</v>
      </c>
      <c r="M2105" s="51">
        <v>1990408.03635</v>
      </c>
      <c r="N2105" s="51">
        <v>45.693663866199998</v>
      </c>
      <c r="O2105" s="51">
        <v>45.62</v>
      </c>
    </row>
    <row r="2106" spans="1:15" x14ac:dyDescent="0.25">
      <c r="A2106" s="50">
        <v>2105</v>
      </c>
      <c r="B2106" s="51">
        <v>13365</v>
      </c>
      <c r="C2106" s="51">
        <v>13365</v>
      </c>
      <c r="D2106" s="51">
        <v>8.66</v>
      </c>
      <c r="E2106" s="50" t="s">
        <v>167</v>
      </c>
      <c r="F2106" s="50" t="s">
        <v>350</v>
      </c>
      <c r="G2106" s="50" t="s">
        <v>509</v>
      </c>
      <c r="H2106" s="52">
        <v>41675</v>
      </c>
      <c r="I2106" s="50" t="s">
        <v>61</v>
      </c>
      <c r="J2106" s="50" t="s">
        <v>6</v>
      </c>
      <c r="K2106" s="50" t="s">
        <v>39</v>
      </c>
      <c r="L2106" s="51">
        <v>2488.4066362100002</v>
      </c>
      <c r="M2106" s="51">
        <v>377713.61759899999</v>
      </c>
      <c r="N2106" s="51">
        <v>8.6711461996800008</v>
      </c>
      <c r="O2106" s="51">
        <v>8.66</v>
      </c>
    </row>
    <row r="2107" spans="1:15" x14ac:dyDescent="0.25">
      <c r="A2107" s="50">
        <v>2106</v>
      </c>
      <c r="B2107" s="51">
        <v>13366</v>
      </c>
      <c r="C2107" s="51">
        <v>13366</v>
      </c>
      <c r="D2107" s="51">
        <v>18.600000000000001</v>
      </c>
      <c r="E2107" s="50" t="s">
        <v>167</v>
      </c>
      <c r="F2107" s="50" t="s">
        <v>350</v>
      </c>
      <c r="G2107" s="50" t="s">
        <v>509</v>
      </c>
      <c r="H2107" s="52">
        <v>41675</v>
      </c>
      <c r="I2107" s="50" t="s">
        <v>61</v>
      </c>
      <c r="J2107" s="50" t="s">
        <v>6</v>
      </c>
      <c r="K2107" s="50" t="s">
        <v>39</v>
      </c>
      <c r="L2107" s="51">
        <v>4032.15848224</v>
      </c>
      <c r="M2107" s="51">
        <v>811270.65661399998</v>
      </c>
      <c r="N2107" s="51">
        <v>18.624286081400001</v>
      </c>
      <c r="O2107" s="51">
        <v>18.600000000000001</v>
      </c>
    </row>
    <row r="2108" spans="1:15" x14ac:dyDescent="0.25">
      <c r="A2108" s="50">
        <v>2107</v>
      </c>
      <c r="B2108" s="51">
        <v>13372</v>
      </c>
      <c r="C2108" s="51">
        <v>13372</v>
      </c>
      <c r="D2108" s="51">
        <v>32.590000000000003</v>
      </c>
      <c r="E2108" s="50" t="s">
        <v>167</v>
      </c>
      <c r="F2108" s="50" t="s">
        <v>350</v>
      </c>
      <c r="G2108" s="50" t="s">
        <v>509</v>
      </c>
      <c r="H2108" s="52">
        <v>41675</v>
      </c>
      <c r="I2108" s="50" t="s">
        <v>61</v>
      </c>
      <c r="J2108" s="50" t="s">
        <v>6</v>
      </c>
      <c r="K2108" s="50" t="s">
        <v>39</v>
      </c>
      <c r="L2108" s="51">
        <v>6390.2402994900003</v>
      </c>
      <c r="M2108" s="51">
        <v>1394826.9180900001</v>
      </c>
      <c r="N2108" s="51">
        <v>32.020948058099997</v>
      </c>
      <c r="O2108" s="51">
        <v>32.020948058099997</v>
      </c>
    </row>
    <row r="2109" spans="1:15" x14ac:dyDescent="0.25">
      <c r="A2109" s="50">
        <v>2108</v>
      </c>
      <c r="B2109" s="51">
        <v>13374</v>
      </c>
      <c r="C2109" s="51">
        <v>13374</v>
      </c>
      <c r="D2109" s="51">
        <v>35.11</v>
      </c>
      <c r="E2109" s="50" t="s">
        <v>167</v>
      </c>
      <c r="F2109" s="50" t="s">
        <v>350</v>
      </c>
      <c r="G2109" s="50" t="s">
        <v>509</v>
      </c>
      <c r="H2109" s="52">
        <v>41675</v>
      </c>
      <c r="I2109" s="50" t="s">
        <v>61</v>
      </c>
      <c r="J2109" s="50" t="s">
        <v>6</v>
      </c>
      <c r="K2109" s="50" t="s">
        <v>39</v>
      </c>
      <c r="L2109" s="51">
        <v>5956.1706584000003</v>
      </c>
      <c r="M2109" s="51">
        <v>1532195.18108</v>
      </c>
      <c r="N2109" s="51">
        <v>35.174502063399999</v>
      </c>
      <c r="O2109" s="51">
        <v>35.11</v>
      </c>
    </row>
    <row r="2110" spans="1:15" x14ac:dyDescent="0.25">
      <c r="A2110" s="50">
        <v>2109</v>
      </c>
      <c r="B2110" s="51">
        <v>13381</v>
      </c>
      <c r="C2110" s="51">
        <v>13381</v>
      </c>
      <c r="D2110" s="51">
        <v>9.23</v>
      </c>
      <c r="E2110" s="50" t="s">
        <v>167</v>
      </c>
      <c r="F2110" s="50" t="s">
        <v>350</v>
      </c>
      <c r="G2110" s="50" t="s">
        <v>509</v>
      </c>
      <c r="H2110" s="52">
        <v>41675</v>
      </c>
      <c r="I2110" s="50" t="s">
        <v>61</v>
      </c>
      <c r="J2110" s="50" t="s">
        <v>6</v>
      </c>
      <c r="K2110" s="50" t="s">
        <v>39</v>
      </c>
      <c r="L2110" s="51">
        <v>2498.2368984599998</v>
      </c>
      <c r="M2110" s="51">
        <v>402500.84089599998</v>
      </c>
      <c r="N2110" s="51">
        <v>9.2401848233199999</v>
      </c>
      <c r="O2110" s="51">
        <v>9.23</v>
      </c>
    </row>
    <row r="2111" spans="1:15" x14ac:dyDescent="0.25">
      <c r="A2111" s="50">
        <v>2110</v>
      </c>
      <c r="B2111" s="51">
        <v>13476</v>
      </c>
      <c r="C2111" s="51">
        <v>13476</v>
      </c>
      <c r="D2111" s="51">
        <v>11803.82</v>
      </c>
      <c r="E2111" s="50" t="s">
        <v>134</v>
      </c>
      <c r="F2111" s="50" t="s">
        <v>360</v>
      </c>
      <c r="G2111" s="50" t="s">
        <v>147</v>
      </c>
      <c r="H2111" s="52">
        <v>41709</v>
      </c>
      <c r="I2111" s="50" t="s">
        <v>61</v>
      </c>
      <c r="J2111" s="50" t="s">
        <v>62</v>
      </c>
      <c r="K2111" s="50" t="s">
        <v>39</v>
      </c>
      <c r="L2111" s="51">
        <v>241689.10547499999</v>
      </c>
      <c r="M2111" s="51">
        <v>520678030.06999999</v>
      </c>
      <c r="N2111" s="51">
        <v>11953.1706333</v>
      </c>
      <c r="O2111" s="51">
        <v>11803.82</v>
      </c>
    </row>
    <row r="2112" spans="1:15" x14ac:dyDescent="0.25">
      <c r="A2112" s="50">
        <v>2111</v>
      </c>
      <c r="B2112" s="51">
        <v>13486</v>
      </c>
      <c r="C2112" s="51">
        <v>13486</v>
      </c>
      <c r="D2112" s="51">
        <v>136.54</v>
      </c>
      <c r="E2112" s="50" t="s">
        <v>167</v>
      </c>
      <c r="F2112" s="50" t="s">
        <v>350</v>
      </c>
      <c r="G2112" s="50" t="s">
        <v>510</v>
      </c>
      <c r="H2112" s="52">
        <v>41697</v>
      </c>
      <c r="I2112" s="50" t="s">
        <v>61</v>
      </c>
      <c r="J2112" s="50" t="s">
        <v>6</v>
      </c>
      <c r="K2112" s="50" t="s">
        <v>39</v>
      </c>
      <c r="L2112" s="51">
        <v>19613.346427299999</v>
      </c>
      <c r="M2112" s="51">
        <v>5954839.9922399996</v>
      </c>
      <c r="N2112" s="51">
        <v>136.70486252699999</v>
      </c>
      <c r="O2112" s="51">
        <v>136.54</v>
      </c>
    </row>
    <row r="2113" spans="1:15" x14ac:dyDescent="0.25">
      <c r="A2113" s="50">
        <v>2112</v>
      </c>
      <c r="B2113" s="51">
        <v>13487</v>
      </c>
      <c r="C2113" s="51">
        <v>13487</v>
      </c>
      <c r="D2113" s="51">
        <v>13267.18</v>
      </c>
      <c r="E2113" s="50" t="s">
        <v>134</v>
      </c>
      <c r="F2113" s="50" t="s">
        <v>360</v>
      </c>
      <c r="G2113" s="50" t="s">
        <v>395</v>
      </c>
      <c r="H2113" s="52">
        <v>41688</v>
      </c>
      <c r="I2113" s="50" t="s">
        <v>61</v>
      </c>
      <c r="J2113" s="50" t="s">
        <v>62</v>
      </c>
      <c r="K2113" s="50" t="s">
        <v>39</v>
      </c>
      <c r="L2113" s="51">
        <v>250043.92696800001</v>
      </c>
      <c r="M2113" s="51">
        <v>157750028.428</v>
      </c>
      <c r="N2113" s="51">
        <v>3621.4568280399999</v>
      </c>
      <c r="O2113" s="51">
        <v>3621.4568280399999</v>
      </c>
    </row>
    <row r="2114" spans="1:15" x14ac:dyDescent="0.25">
      <c r="A2114" s="50">
        <v>2113</v>
      </c>
      <c r="B2114" s="51">
        <v>13500</v>
      </c>
      <c r="C2114" s="51">
        <v>13500</v>
      </c>
      <c r="D2114" s="51">
        <v>10</v>
      </c>
      <c r="E2114" s="50" t="s">
        <v>317</v>
      </c>
      <c r="F2114" s="50" t="s">
        <v>350</v>
      </c>
      <c r="G2114" s="50" t="s">
        <v>642</v>
      </c>
      <c r="H2114" s="52">
        <v>41684</v>
      </c>
      <c r="I2114" s="50" t="s">
        <v>61</v>
      </c>
      <c r="J2114" s="50" t="s">
        <v>319</v>
      </c>
      <c r="K2114" s="50" t="s">
        <v>39</v>
      </c>
      <c r="L2114" s="51">
        <v>2251.7179085399998</v>
      </c>
      <c r="M2114" s="51">
        <v>219079.260373</v>
      </c>
      <c r="N2114" s="51">
        <v>5.0293878946900001</v>
      </c>
      <c r="O2114" s="51">
        <v>5.0293878946900001</v>
      </c>
    </row>
    <row r="2115" spans="1:15" x14ac:dyDescent="0.25">
      <c r="A2115" s="50">
        <v>2114</v>
      </c>
      <c r="B2115" s="51">
        <v>13503</v>
      </c>
      <c r="C2115" s="51">
        <v>13503</v>
      </c>
      <c r="D2115" s="51">
        <v>19.14</v>
      </c>
      <c r="E2115" s="50" t="s">
        <v>167</v>
      </c>
      <c r="F2115" s="50" t="s">
        <v>350</v>
      </c>
      <c r="G2115" s="50" t="s">
        <v>510</v>
      </c>
      <c r="H2115" s="52">
        <v>41697</v>
      </c>
      <c r="I2115" s="50" t="s">
        <v>61</v>
      </c>
      <c r="J2115" s="50" t="s">
        <v>6</v>
      </c>
      <c r="K2115" s="50" t="s">
        <v>39</v>
      </c>
      <c r="L2115" s="51">
        <v>3870.3477939999998</v>
      </c>
      <c r="M2115" s="51">
        <v>834697.40512400004</v>
      </c>
      <c r="N2115" s="51">
        <v>19.1620923766</v>
      </c>
      <c r="O2115" s="51">
        <v>19.14</v>
      </c>
    </row>
    <row r="2116" spans="1:15" x14ac:dyDescent="0.25">
      <c r="A2116" s="50">
        <v>2115</v>
      </c>
      <c r="B2116" s="51">
        <v>13504</v>
      </c>
      <c r="C2116" s="51">
        <v>13504</v>
      </c>
      <c r="D2116" s="51">
        <v>47.56</v>
      </c>
      <c r="E2116" s="50" t="s">
        <v>167</v>
      </c>
      <c r="F2116" s="50" t="s">
        <v>350</v>
      </c>
      <c r="G2116" s="50" t="s">
        <v>510</v>
      </c>
      <c r="H2116" s="52">
        <v>41697</v>
      </c>
      <c r="I2116" s="50" t="s">
        <v>61</v>
      </c>
      <c r="J2116" s="50" t="s">
        <v>6</v>
      </c>
      <c r="K2116" s="50" t="s">
        <v>39</v>
      </c>
      <c r="L2116" s="51">
        <v>6420.7605429699997</v>
      </c>
      <c r="M2116" s="51">
        <v>2074121.4819</v>
      </c>
      <c r="N2116" s="51">
        <v>47.615467824</v>
      </c>
      <c r="O2116" s="51">
        <v>47.56</v>
      </c>
    </row>
    <row r="2117" spans="1:15" x14ac:dyDescent="0.25">
      <c r="A2117" s="50">
        <v>2116</v>
      </c>
      <c r="B2117" s="51">
        <v>13505</v>
      </c>
      <c r="C2117" s="51">
        <v>13505</v>
      </c>
      <c r="D2117" s="51">
        <v>38.619999999999997</v>
      </c>
      <c r="E2117" s="50" t="s">
        <v>167</v>
      </c>
      <c r="F2117" s="50" t="s">
        <v>350</v>
      </c>
      <c r="G2117" s="50" t="s">
        <v>510</v>
      </c>
      <c r="H2117" s="52">
        <v>41697</v>
      </c>
      <c r="I2117" s="50" t="s">
        <v>61</v>
      </c>
      <c r="J2117" s="50" t="s">
        <v>6</v>
      </c>
      <c r="K2117" s="50" t="s">
        <v>39</v>
      </c>
      <c r="L2117" s="51">
        <v>704.01701689000004</v>
      </c>
      <c r="M2117" s="51">
        <v>7834.1031594200003</v>
      </c>
      <c r="N2117" s="51">
        <v>0.17984698108200001</v>
      </c>
      <c r="O2117" s="51">
        <v>0.17984698108200001</v>
      </c>
    </row>
    <row r="2118" spans="1:15" x14ac:dyDescent="0.25">
      <c r="A2118" s="50">
        <v>2117</v>
      </c>
      <c r="B2118" s="51">
        <v>13506</v>
      </c>
      <c r="C2118" s="51">
        <v>13506</v>
      </c>
      <c r="D2118" s="51">
        <v>61.08</v>
      </c>
      <c r="E2118" s="50" t="s">
        <v>167</v>
      </c>
      <c r="F2118" s="50" t="s">
        <v>350</v>
      </c>
      <c r="G2118" s="50" t="s">
        <v>510</v>
      </c>
      <c r="H2118" s="52">
        <v>41697</v>
      </c>
      <c r="I2118" s="50" t="s">
        <v>61</v>
      </c>
      <c r="J2118" s="50" t="s">
        <v>6</v>
      </c>
      <c r="K2118" s="50" t="s">
        <v>39</v>
      </c>
      <c r="L2118" s="51">
        <v>4603.0341243599996</v>
      </c>
      <c r="M2118" s="51">
        <v>831652.60870999994</v>
      </c>
      <c r="N2118" s="51">
        <v>19.0921931894</v>
      </c>
      <c r="O2118" s="51">
        <v>19.0921931894</v>
      </c>
    </row>
    <row r="2119" spans="1:15" x14ac:dyDescent="0.25">
      <c r="A2119" s="50">
        <v>2118</v>
      </c>
      <c r="B2119" s="51">
        <v>13508</v>
      </c>
      <c r="C2119" s="51">
        <v>13508</v>
      </c>
      <c r="D2119" s="51">
        <v>27.51</v>
      </c>
      <c r="E2119" s="50" t="s">
        <v>167</v>
      </c>
      <c r="F2119" s="50" t="s">
        <v>350</v>
      </c>
      <c r="G2119" s="50" t="s">
        <v>510</v>
      </c>
      <c r="H2119" s="52">
        <v>41697</v>
      </c>
      <c r="I2119" s="50" t="s">
        <v>61</v>
      </c>
      <c r="J2119" s="50" t="s">
        <v>6</v>
      </c>
      <c r="K2119" s="50" t="s">
        <v>39</v>
      </c>
      <c r="L2119" s="51">
        <v>5280.4885761100004</v>
      </c>
      <c r="M2119" s="51">
        <v>1295968.7239699999</v>
      </c>
      <c r="N2119" s="51">
        <v>29.751467122499999</v>
      </c>
      <c r="O2119" s="51">
        <v>27.51</v>
      </c>
    </row>
    <row r="2120" spans="1:15" x14ac:dyDescent="0.25">
      <c r="A2120" s="50">
        <v>2119</v>
      </c>
      <c r="B2120" s="51">
        <v>13509</v>
      </c>
      <c r="C2120" s="51">
        <v>13509</v>
      </c>
      <c r="D2120" s="51">
        <v>30.32</v>
      </c>
      <c r="E2120" s="50" t="s">
        <v>167</v>
      </c>
      <c r="F2120" s="50" t="s">
        <v>350</v>
      </c>
      <c r="G2120" s="50" t="s">
        <v>510</v>
      </c>
      <c r="H2120" s="52">
        <v>41697</v>
      </c>
      <c r="I2120" s="50" t="s">
        <v>61</v>
      </c>
      <c r="J2120" s="50" t="s">
        <v>6</v>
      </c>
      <c r="K2120" s="50" t="s">
        <v>39</v>
      </c>
      <c r="L2120" s="51">
        <v>5258.6488249399999</v>
      </c>
      <c r="M2120" s="51">
        <v>1247268.2092500001</v>
      </c>
      <c r="N2120" s="51">
        <v>28.633452670699999</v>
      </c>
      <c r="O2120" s="51">
        <v>28.633452670699999</v>
      </c>
    </row>
    <row r="2121" spans="1:15" x14ac:dyDescent="0.25">
      <c r="A2121" s="50">
        <v>2120</v>
      </c>
      <c r="B2121" s="51">
        <v>13510</v>
      </c>
      <c r="C2121" s="51">
        <v>13510</v>
      </c>
      <c r="D2121" s="51">
        <v>19.64</v>
      </c>
      <c r="E2121" s="50" t="s">
        <v>167</v>
      </c>
      <c r="F2121" s="50" t="s">
        <v>350</v>
      </c>
      <c r="G2121" s="50" t="s">
        <v>510</v>
      </c>
      <c r="H2121" s="52">
        <v>41697</v>
      </c>
      <c r="I2121" s="50" t="s">
        <v>61</v>
      </c>
      <c r="J2121" s="50" t="s">
        <v>6</v>
      </c>
      <c r="K2121" s="50" t="s">
        <v>39</v>
      </c>
      <c r="L2121" s="51">
        <v>3927.9453109900001</v>
      </c>
      <c r="M2121" s="51">
        <v>856379.69787000003</v>
      </c>
      <c r="N2121" s="51">
        <v>19.659851317699999</v>
      </c>
      <c r="O2121" s="51">
        <v>19.64</v>
      </c>
    </row>
    <row r="2122" spans="1:15" x14ac:dyDescent="0.25">
      <c r="A2122" s="50">
        <v>2121</v>
      </c>
      <c r="B2122" s="51">
        <v>13512</v>
      </c>
      <c r="C2122" s="51">
        <v>13512</v>
      </c>
      <c r="D2122" s="51">
        <v>109.36</v>
      </c>
      <c r="E2122" s="50" t="s">
        <v>167</v>
      </c>
      <c r="F2122" s="50" t="s">
        <v>350</v>
      </c>
      <c r="G2122" s="50" t="s">
        <v>510</v>
      </c>
      <c r="H2122" s="52">
        <v>41697</v>
      </c>
      <c r="I2122" s="50" t="s">
        <v>61</v>
      </c>
      <c r="J2122" s="50" t="s">
        <v>6</v>
      </c>
      <c r="K2122" s="50" t="s">
        <v>39</v>
      </c>
      <c r="L2122" s="51">
        <v>13151.1304949</v>
      </c>
      <c r="M2122" s="51">
        <v>4769665.5888400003</v>
      </c>
      <c r="N2122" s="51">
        <v>109.496893195</v>
      </c>
      <c r="O2122" s="51">
        <v>109.36</v>
      </c>
    </row>
    <row r="2123" spans="1:15" x14ac:dyDescent="0.25">
      <c r="A2123" s="50">
        <v>2122</v>
      </c>
      <c r="B2123" s="51">
        <v>13513</v>
      </c>
      <c r="C2123" s="51">
        <v>13513</v>
      </c>
      <c r="D2123" s="51">
        <v>36.659999999999997</v>
      </c>
      <c r="E2123" s="50" t="s">
        <v>167</v>
      </c>
      <c r="F2123" s="50" t="s">
        <v>350</v>
      </c>
      <c r="G2123" s="50" t="s">
        <v>510</v>
      </c>
      <c r="H2123" s="52">
        <v>41697</v>
      </c>
      <c r="I2123" s="50" t="s">
        <v>61</v>
      </c>
      <c r="J2123" s="50" t="s">
        <v>6</v>
      </c>
      <c r="K2123" s="50" t="s">
        <v>39</v>
      </c>
      <c r="L2123" s="51">
        <v>5116.1414096199996</v>
      </c>
      <c r="M2123" s="51">
        <v>1598927.29874</v>
      </c>
      <c r="N2123" s="51">
        <v>36.706466815100001</v>
      </c>
      <c r="O2123" s="51">
        <v>36.659999999999997</v>
      </c>
    </row>
    <row r="2124" spans="1:15" x14ac:dyDescent="0.25">
      <c r="A2124" s="50">
        <v>2123</v>
      </c>
      <c r="B2124" s="51">
        <v>13514</v>
      </c>
      <c r="C2124" s="51">
        <v>13514</v>
      </c>
      <c r="D2124" s="51">
        <v>219.89</v>
      </c>
      <c r="E2124" s="50" t="s">
        <v>167</v>
      </c>
      <c r="F2124" s="50" t="s">
        <v>350</v>
      </c>
      <c r="G2124" s="50" t="s">
        <v>510</v>
      </c>
      <c r="H2124" s="52">
        <v>41697</v>
      </c>
      <c r="I2124" s="50" t="s">
        <v>61</v>
      </c>
      <c r="J2124" s="50" t="s">
        <v>6</v>
      </c>
      <c r="K2124" s="50" t="s">
        <v>39</v>
      </c>
      <c r="L2124" s="51">
        <v>25538.934776400001</v>
      </c>
      <c r="M2124" s="51">
        <v>9717650.5300900005</v>
      </c>
      <c r="N2124" s="51">
        <v>223.08745180899999</v>
      </c>
      <c r="O2124" s="51">
        <v>219.89</v>
      </c>
    </row>
    <row r="2125" spans="1:15" x14ac:dyDescent="0.25">
      <c r="A2125" s="50">
        <v>2124</v>
      </c>
      <c r="B2125" s="51">
        <v>13515</v>
      </c>
      <c r="C2125" s="51">
        <v>13515</v>
      </c>
      <c r="D2125" s="51">
        <v>19.88</v>
      </c>
      <c r="E2125" s="50" t="s">
        <v>167</v>
      </c>
      <c r="F2125" s="50" t="s">
        <v>350</v>
      </c>
      <c r="G2125" s="50" t="s">
        <v>510</v>
      </c>
      <c r="H2125" s="52">
        <v>41697</v>
      </c>
      <c r="I2125" s="50" t="s">
        <v>61</v>
      </c>
      <c r="J2125" s="50" t="s">
        <v>6</v>
      </c>
      <c r="K2125" s="50" t="s">
        <v>39</v>
      </c>
      <c r="L2125" s="51">
        <v>3939.5779441200002</v>
      </c>
      <c r="M2125" s="51">
        <v>866981.55483899999</v>
      </c>
      <c r="N2125" s="51">
        <v>19.9032374375</v>
      </c>
      <c r="O2125" s="51">
        <v>19.88</v>
      </c>
    </row>
    <row r="2126" spans="1:15" x14ac:dyDescent="0.25">
      <c r="A2126" s="50">
        <v>2125</v>
      </c>
      <c r="B2126" s="51">
        <v>13517</v>
      </c>
      <c r="C2126" s="51">
        <v>13517</v>
      </c>
      <c r="D2126" s="51">
        <v>6.63</v>
      </c>
      <c r="E2126" s="50" t="s">
        <v>167</v>
      </c>
      <c r="F2126" s="50" t="s">
        <v>350</v>
      </c>
      <c r="G2126" s="50" t="s">
        <v>510</v>
      </c>
      <c r="H2126" s="52">
        <v>41697</v>
      </c>
      <c r="I2126" s="50" t="s">
        <v>61</v>
      </c>
      <c r="J2126" s="50" t="s">
        <v>6</v>
      </c>
      <c r="K2126" s="50" t="s">
        <v>39</v>
      </c>
      <c r="L2126" s="51">
        <v>2621.5549809700001</v>
      </c>
      <c r="M2126" s="51">
        <v>428592.630053</v>
      </c>
      <c r="N2126" s="51">
        <v>9.8391722779799995</v>
      </c>
      <c r="O2126" s="51">
        <v>6.63</v>
      </c>
    </row>
    <row r="2127" spans="1:15" x14ac:dyDescent="0.25">
      <c r="A2127" s="50">
        <v>2126</v>
      </c>
      <c r="B2127" s="51">
        <v>13518</v>
      </c>
      <c r="C2127" s="51">
        <v>13518</v>
      </c>
      <c r="D2127" s="51">
        <v>20.13</v>
      </c>
      <c r="E2127" s="50" t="s">
        <v>167</v>
      </c>
      <c r="F2127" s="50" t="s">
        <v>350</v>
      </c>
      <c r="G2127" s="50" t="s">
        <v>510</v>
      </c>
      <c r="H2127" s="52">
        <v>41697</v>
      </c>
      <c r="I2127" s="50" t="s">
        <v>61</v>
      </c>
      <c r="J2127" s="50" t="s">
        <v>6</v>
      </c>
      <c r="K2127" s="50" t="s">
        <v>39</v>
      </c>
      <c r="L2127" s="51">
        <v>3979.7379849700001</v>
      </c>
      <c r="M2127" s="51">
        <v>877885.72132600006</v>
      </c>
      <c r="N2127" s="51">
        <v>20.153563656599999</v>
      </c>
      <c r="O2127" s="51">
        <v>20.13</v>
      </c>
    </row>
    <row r="2128" spans="1:15" x14ac:dyDescent="0.25">
      <c r="A2128" s="50">
        <v>2127</v>
      </c>
      <c r="B2128" s="51">
        <v>13547</v>
      </c>
      <c r="C2128" s="51">
        <v>13547</v>
      </c>
      <c r="D2128" s="51">
        <v>5.22</v>
      </c>
      <c r="E2128" s="50" t="s">
        <v>317</v>
      </c>
      <c r="F2128" s="50" t="s">
        <v>350</v>
      </c>
      <c r="G2128" s="50" t="s">
        <v>643</v>
      </c>
      <c r="H2128" s="52">
        <v>41677</v>
      </c>
      <c r="I2128" s="50" t="s">
        <v>61</v>
      </c>
      <c r="J2128" s="50" t="s">
        <v>319</v>
      </c>
      <c r="K2128" s="50" t="s">
        <v>39</v>
      </c>
      <c r="L2128" s="51">
        <v>2587.77491521</v>
      </c>
      <c r="M2128" s="51">
        <v>406876.03216499998</v>
      </c>
      <c r="N2128" s="51">
        <v>9.3406257960100003</v>
      </c>
      <c r="O2128" s="51">
        <v>5.22</v>
      </c>
    </row>
    <row r="2129" spans="1:15" x14ac:dyDescent="0.25">
      <c r="A2129" s="50">
        <v>2128</v>
      </c>
      <c r="B2129" s="51">
        <v>13561</v>
      </c>
      <c r="C2129" s="51">
        <v>13561</v>
      </c>
      <c r="D2129" s="51">
        <v>7.98</v>
      </c>
      <c r="E2129" s="50" t="s">
        <v>167</v>
      </c>
      <c r="F2129" s="50" t="s">
        <v>350</v>
      </c>
      <c r="G2129" s="50" t="s">
        <v>262</v>
      </c>
      <c r="H2129" s="52">
        <v>41701</v>
      </c>
      <c r="I2129" s="50" t="s">
        <v>61</v>
      </c>
      <c r="J2129" s="50" t="s">
        <v>6</v>
      </c>
      <c r="K2129" s="50" t="s">
        <v>39</v>
      </c>
      <c r="L2129" s="51">
        <v>2364.95376609</v>
      </c>
      <c r="M2129" s="51">
        <v>348001.32427500002</v>
      </c>
      <c r="N2129" s="51">
        <v>7.9890430735700004</v>
      </c>
      <c r="O2129" s="51">
        <v>7.98</v>
      </c>
    </row>
    <row r="2130" spans="1:15" x14ac:dyDescent="0.25">
      <c r="A2130" s="50">
        <v>2129</v>
      </c>
      <c r="B2130" s="51">
        <v>13562</v>
      </c>
      <c r="C2130" s="51">
        <v>13562</v>
      </c>
      <c r="D2130" s="51">
        <v>89.87</v>
      </c>
      <c r="E2130" s="50" t="s">
        <v>167</v>
      </c>
      <c r="F2130" s="50" t="s">
        <v>350</v>
      </c>
      <c r="G2130" s="50" t="s">
        <v>262</v>
      </c>
      <c r="H2130" s="52">
        <v>41701</v>
      </c>
      <c r="I2130" s="50" t="s">
        <v>61</v>
      </c>
      <c r="J2130" s="50" t="s">
        <v>6</v>
      </c>
      <c r="K2130" s="50" t="s">
        <v>39</v>
      </c>
      <c r="L2130" s="51">
        <v>16066.399455299999</v>
      </c>
      <c r="M2130" s="51">
        <v>4291841.8482499998</v>
      </c>
      <c r="N2130" s="51">
        <v>98.527525612299996</v>
      </c>
      <c r="O2130" s="51">
        <v>89.87</v>
      </c>
    </row>
    <row r="2131" spans="1:15" x14ac:dyDescent="0.25">
      <c r="A2131" s="50">
        <v>2130</v>
      </c>
      <c r="B2131" s="51">
        <v>13563</v>
      </c>
      <c r="C2131" s="51">
        <v>13563</v>
      </c>
      <c r="D2131" s="51">
        <v>61.61</v>
      </c>
      <c r="E2131" s="50" t="s">
        <v>167</v>
      </c>
      <c r="F2131" s="50" t="s">
        <v>350</v>
      </c>
      <c r="G2131" s="50" t="s">
        <v>262</v>
      </c>
      <c r="H2131" s="52">
        <v>41701</v>
      </c>
      <c r="I2131" s="50" t="s">
        <v>61</v>
      </c>
      <c r="J2131" s="50" t="s">
        <v>6</v>
      </c>
      <c r="K2131" s="50" t="s">
        <v>39</v>
      </c>
      <c r="L2131" s="51">
        <v>13695.0268498</v>
      </c>
      <c r="M2131" s="51">
        <v>2711146.3293699999</v>
      </c>
      <c r="N2131" s="51">
        <v>62.239604545299997</v>
      </c>
      <c r="O2131" s="51">
        <v>61.61</v>
      </c>
    </row>
    <row r="2132" spans="1:15" x14ac:dyDescent="0.25">
      <c r="A2132" s="50">
        <v>2131</v>
      </c>
      <c r="B2132" s="51">
        <v>13564</v>
      </c>
      <c r="C2132" s="51">
        <v>13564</v>
      </c>
      <c r="D2132" s="51">
        <v>8.9600000000000009</v>
      </c>
      <c r="E2132" s="50" t="s">
        <v>167</v>
      </c>
      <c r="F2132" s="50" t="s">
        <v>350</v>
      </c>
      <c r="G2132" s="50" t="s">
        <v>262</v>
      </c>
      <c r="H2132" s="52">
        <v>41701</v>
      </c>
      <c r="I2132" s="50" t="s">
        <v>61</v>
      </c>
      <c r="J2132" s="50" t="s">
        <v>6</v>
      </c>
      <c r="K2132" s="50" t="s">
        <v>39</v>
      </c>
      <c r="L2132" s="51">
        <v>2521.84380418</v>
      </c>
      <c r="M2132" s="51">
        <v>391071.620345</v>
      </c>
      <c r="N2132" s="51">
        <v>8.9778049732900005</v>
      </c>
      <c r="O2132" s="51">
        <v>8.9600000000000009</v>
      </c>
    </row>
    <row r="2133" spans="1:15" x14ac:dyDescent="0.25">
      <c r="A2133" s="50">
        <v>2132</v>
      </c>
      <c r="B2133" s="51">
        <v>13565</v>
      </c>
      <c r="C2133" s="51">
        <v>13565</v>
      </c>
      <c r="D2133" s="51">
        <v>76.45</v>
      </c>
      <c r="E2133" s="50" t="s">
        <v>167</v>
      </c>
      <c r="F2133" s="50" t="s">
        <v>350</v>
      </c>
      <c r="G2133" s="50" t="s">
        <v>262</v>
      </c>
      <c r="H2133" s="52">
        <v>41701</v>
      </c>
      <c r="I2133" s="50" t="s">
        <v>61</v>
      </c>
      <c r="J2133" s="50" t="s">
        <v>6</v>
      </c>
      <c r="K2133" s="50" t="s">
        <v>39</v>
      </c>
      <c r="L2133" s="51">
        <v>13960.4628108</v>
      </c>
      <c r="M2133" s="51">
        <v>3334745.14072</v>
      </c>
      <c r="N2133" s="51">
        <v>76.555520655199999</v>
      </c>
      <c r="O2133" s="51">
        <v>76.45</v>
      </c>
    </row>
    <row r="2134" spans="1:15" x14ac:dyDescent="0.25">
      <c r="A2134" s="50">
        <v>2133</v>
      </c>
      <c r="B2134" s="51">
        <v>13566</v>
      </c>
      <c r="C2134" s="51">
        <v>13566</v>
      </c>
      <c r="D2134" s="51">
        <v>54.44</v>
      </c>
      <c r="E2134" s="50" t="s">
        <v>167</v>
      </c>
      <c r="F2134" s="50" t="s">
        <v>350</v>
      </c>
      <c r="G2134" s="50" t="s">
        <v>262</v>
      </c>
      <c r="H2134" s="52">
        <v>41701</v>
      </c>
      <c r="I2134" s="50" t="s">
        <v>61</v>
      </c>
      <c r="J2134" s="50" t="s">
        <v>6</v>
      </c>
      <c r="K2134" s="50" t="s">
        <v>39</v>
      </c>
      <c r="L2134" s="51">
        <v>8863.63682161</v>
      </c>
      <c r="M2134" s="51">
        <v>2374543.5720000002</v>
      </c>
      <c r="N2134" s="51">
        <v>54.512237608</v>
      </c>
      <c r="O2134" s="51">
        <v>54.44</v>
      </c>
    </row>
    <row r="2135" spans="1:15" x14ac:dyDescent="0.25">
      <c r="A2135" s="50">
        <v>2134</v>
      </c>
      <c r="B2135" s="51">
        <v>13567</v>
      </c>
      <c r="C2135" s="51">
        <v>13567</v>
      </c>
      <c r="D2135" s="51">
        <v>3.85</v>
      </c>
      <c r="E2135" s="50" t="s">
        <v>167</v>
      </c>
      <c r="F2135" s="50" t="s">
        <v>350</v>
      </c>
      <c r="G2135" s="50" t="s">
        <v>262</v>
      </c>
      <c r="H2135" s="52">
        <v>41698</v>
      </c>
      <c r="I2135" s="50" t="s">
        <v>61</v>
      </c>
      <c r="J2135" s="50" t="s">
        <v>6</v>
      </c>
      <c r="K2135" s="50" t="s">
        <v>39</v>
      </c>
      <c r="L2135" s="51">
        <v>1752.4252638299999</v>
      </c>
      <c r="M2135" s="51">
        <v>167698.212722</v>
      </c>
      <c r="N2135" s="51">
        <v>3.8498366280399998</v>
      </c>
      <c r="O2135" s="51">
        <v>3.8498366280399998</v>
      </c>
    </row>
    <row r="2136" spans="1:15" x14ac:dyDescent="0.25">
      <c r="A2136" s="50">
        <v>2135</v>
      </c>
      <c r="B2136" s="51">
        <v>13568</v>
      </c>
      <c r="C2136" s="51">
        <v>13568</v>
      </c>
      <c r="D2136" s="51">
        <v>27.45</v>
      </c>
      <c r="E2136" s="50" t="s">
        <v>167</v>
      </c>
      <c r="F2136" s="50" t="s">
        <v>350</v>
      </c>
      <c r="G2136" s="50" t="s">
        <v>262</v>
      </c>
      <c r="H2136" s="52">
        <v>41698</v>
      </c>
      <c r="I2136" s="50" t="s">
        <v>61</v>
      </c>
      <c r="J2136" s="50" t="s">
        <v>6</v>
      </c>
      <c r="K2136" s="50" t="s">
        <v>39</v>
      </c>
      <c r="L2136" s="51">
        <v>5274.7887831999997</v>
      </c>
      <c r="M2136" s="51">
        <v>1178842.6561199999</v>
      </c>
      <c r="N2136" s="51">
        <v>27.062611834399998</v>
      </c>
      <c r="O2136" s="51">
        <v>27.062611834399998</v>
      </c>
    </row>
    <row r="2137" spans="1:15" x14ac:dyDescent="0.25">
      <c r="A2137" s="50">
        <v>2136</v>
      </c>
      <c r="B2137" s="51">
        <v>13570</v>
      </c>
      <c r="C2137" s="51">
        <v>13570</v>
      </c>
      <c r="D2137" s="51">
        <v>78.209999999999994</v>
      </c>
      <c r="E2137" s="50" t="s">
        <v>167</v>
      </c>
      <c r="F2137" s="50" t="s">
        <v>350</v>
      </c>
      <c r="G2137" s="50" t="s">
        <v>262</v>
      </c>
      <c r="H2137" s="52">
        <v>41701</v>
      </c>
      <c r="I2137" s="50" t="s">
        <v>61</v>
      </c>
      <c r="J2137" s="50" t="s">
        <v>6</v>
      </c>
      <c r="K2137" s="50" t="s">
        <v>39</v>
      </c>
      <c r="L2137" s="51">
        <v>15049.4947562</v>
      </c>
      <c r="M2137" s="51">
        <v>4536724.2885800004</v>
      </c>
      <c r="N2137" s="51">
        <v>104.149275379</v>
      </c>
      <c r="O2137" s="51">
        <v>78.209999999999994</v>
      </c>
    </row>
    <row r="2138" spans="1:15" x14ac:dyDescent="0.25">
      <c r="A2138" s="50">
        <v>2137</v>
      </c>
      <c r="B2138" s="51">
        <v>13571</v>
      </c>
      <c r="C2138" s="51">
        <v>13571</v>
      </c>
      <c r="D2138" s="51">
        <v>17.59</v>
      </c>
      <c r="E2138" s="50" t="s">
        <v>167</v>
      </c>
      <c r="F2138" s="50" t="s">
        <v>350</v>
      </c>
      <c r="G2138" s="50" t="s">
        <v>262</v>
      </c>
      <c r="H2138" s="52">
        <v>41701</v>
      </c>
      <c r="I2138" s="50" t="s">
        <v>61</v>
      </c>
      <c r="J2138" s="50" t="s">
        <v>6</v>
      </c>
      <c r="K2138" s="50" t="s">
        <v>39</v>
      </c>
      <c r="L2138" s="51">
        <v>5023.1047745100004</v>
      </c>
      <c r="M2138" s="51">
        <v>767474.04266499996</v>
      </c>
      <c r="N2138" s="51">
        <v>17.6188501508</v>
      </c>
      <c r="O2138" s="51">
        <v>17.59</v>
      </c>
    </row>
    <row r="2139" spans="1:15" x14ac:dyDescent="0.25">
      <c r="A2139" s="50">
        <v>2138</v>
      </c>
      <c r="B2139" s="51">
        <v>13572</v>
      </c>
      <c r="C2139" s="51">
        <v>13572</v>
      </c>
      <c r="D2139" s="51">
        <v>81.67</v>
      </c>
      <c r="E2139" s="50" t="s">
        <v>167</v>
      </c>
      <c r="F2139" s="50" t="s">
        <v>350</v>
      </c>
      <c r="G2139" s="50" t="s">
        <v>262</v>
      </c>
      <c r="H2139" s="52">
        <v>41698</v>
      </c>
      <c r="I2139" s="50" t="s">
        <v>61</v>
      </c>
      <c r="J2139" s="50" t="s">
        <v>6</v>
      </c>
      <c r="K2139" s="50" t="s">
        <v>39</v>
      </c>
      <c r="L2139" s="51">
        <v>13018.3585637</v>
      </c>
      <c r="M2139" s="51">
        <v>3563083.4191999999</v>
      </c>
      <c r="N2139" s="51">
        <v>81.797467207899999</v>
      </c>
      <c r="O2139" s="51">
        <v>81.67</v>
      </c>
    </row>
    <row r="2140" spans="1:15" x14ac:dyDescent="0.25">
      <c r="A2140" s="50">
        <v>2139</v>
      </c>
      <c r="B2140" s="51">
        <v>13573</v>
      </c>
      <c r="C2140" s="51">
        <v>13573</v>
      </c>
      <c r="D2140" s="51">
        <v>9.17</v>
      </c>
      <c r="E2140" s="50" t="s">
        <v>167</v>
      </c>
      <c r="F2140" s="50" t="s">
        <v>350</v>
      </c>
      <c r="G2140" s="50" t="s">
        <v>262</v>
      </c>
      <c r="H2140" s="52">
        <v>41698</v>
      </c>
      <c r="I2140" s="50" t="s">
        <v>61</v>
      </c>
      <c r="J2140" s="50" t="s">
        <v>6</v>
      </c>
      <c r="K2140" s="50" t="s">
        <v>39</v>
      </c>
      <c r="L2140" s="51">
        <v>1553.4969620899999</v>
      </c>
      <c r="M2140" s="51">
        <v>35968.266074599997</v>
      </c>
      <c r="N2140" s="51">
        <v>0.82572107318900001</v>
      </c>
      <c r="O2140" s="51">
        <v>0.82572107318900001</v>
      </c>
    </row>
    <row r="2141" spans="1:15" x14ac:dyDescent="0.25">
      <c r="A2141" s="50">
        <v>2140</v>
      </c>
      <c r="B2141" s="51">
        <v>13574</v>
      </c>
      <c r="C2141" s="51">
        <v>13574</v>
      </c>
      <c r="D2141" s="51">
        <v>37.409999999999997</v>
      </c>
      <c r="E2141" s="50" t="s">
        <v>167</v>
      </c>
      <c r="F2141" s="50" t="s">
        <v>350</v>
      </c>
      <c r="G2141" s="50" t="s">
        <v>262</v>
      </c>
      <c r="H2141" s="52">
        <v>41698</v>
      </c>
      <c r="I2141" s="50" t="s">
        <v>61</v>
      </c>
      <c r="J2141" s="50" t="s">
        <v>6</v>
      </c>
      <c r="K2141" s="50" t="s">
        <v>39</v>
      </c>
      <c r="L2141" s="51">
        <v>3610.0992306200001</v>
      </c>
      <c r="M2141" s="51">
        <v>287537.31617300003</v>
      </c>
      <c r="N2141" s="51">
        <v>6.60097489269</v>
      </c>
      <c r="O2141" s="51">
        <v>6.60097489269</v>
      </c>
    </row>
    <row r="2142" spans="1:15" x14ac:dyDescent="0.25">
      <c r="A2142" s="50">
        <v>2141</v>
      </c>
      <c r="B2142" s="51">
        <v>13575</v>
      </c>
      <c r="C2142" s="51">
        <v>13575</v>
      </c>
      <c r="D2142" s="51">
        <v>4.4000000000000004</v>
      </c>
      <c r="E2142" s="50" t="s">
        <v>167</v>
      </c>
      <c r="F2142" s="50" t="s">
        <v>350</v>
      </c>
      <c r="G2142" s="50" t="s">
        <v>262</v>
      </c>
      <c r="H2142" s="52">
        <v>41698</v>
      </c>
      <c r="I2142" s="50" t="s">
        <v>61</v>
      </c>
      <c r="J2142" s="50" t="s">
        <v>6</v>
      </c>
      <c r="K2142" s="50" t="s">
        <v>39</v>
      </c>
      <c r="L2142" s="51">
        <v>2087.9847728999998</v>
      </c>
      <c r="M2142" s="51">
        <v>191751.034533</v>
      </c>
      <c r="N2142" s="51">
        <v>4.4020156459899997</v>
      </c>
      <c r="O2142" s="51">
        <v>4.4000000000000004</v>
      </c>
    </row>
    <row r="2143" spans="1:15" x14ac:dyDescent="0.25">
      <c r="A2143" s="50">
        <v>2142</v>
      </c>
      <c r="B2143" s="51">
        <v>13576</v>
      </c>
      <c r="C2143" s="51">
        <v>13576</v>
      </c>
      <c r="D2143" s="51">
        <v>9.1999999999999993</v>
      </c>
      <c r="E2143" s="50" t="s">
        <v>167</v>
      </c>
      <c r="F2143" s="50" t="s">
        <v>350</v>
      </c>
      <c r="G2143" s="50" t="s">
        <v>262</v>
      </c>
      <c r="H2143" s="52">
        <v>41698</v>
      </c>
      <c r="I2143" s="50" t="s">
        <v>61</v>
      </c>
      <c r="J2143" s="50" t="s">
        <v>6</v>
      </c>
      <c r="K2143" s="50" t="s">
        <v>39</v>
      </c>
      <c r="L2143" s="51">
        <v>2533.5275821300002</v>
      </c>
      <c r="M2143" s="51">
        <v>401153.87519200001</v>
      </c>
      <c r="N2143" s="51">
        <v>9.2092626219600007</v>
      </c>
      <c r="O2143" s="51">
        <v>9.1999999999999993</v>
      </c>
    </row>
    <row r="2144" spans="1:15" x14ac:dyDescent="0.25">
      <c r="A2144" s="50">
        <v>2143</v>
      </c>
      <c r="B2144" s="51">
        <v>13592</v>
      </c>
      <c r="C2144" s="51">
        <v>13592</v>
      </c>
      <c r="D2144" s="51">
        <v>53.68</v>
      </c>
      <c r="E2144" s="50" t="s">
        <v>167</v>
      </c>
      <c r="F2144" s="50" t="s">
        <v>350</v>
      </c>
      <c r="G2144" s="50" t="s">
        <v>511</v>
      </c>
      <c r="H2144" s="52">
        <v>41719</v>
      </c>
      <c r="I2144" s="50" t="s">
        <v>61</v>
      </c>
      <c r="J2144" s="50" t="s">
        <v>6</v>
      </c>
      <c r="K2144" s="50" t="s">
        <v>39</v>
      </c>
      <c r="L2144" s="51">
        <v>10139.225639099999</v>
      </c>
      <c r="M2144" s="51">
        <v>1917220.5517</v>
      </c>
      <c r="N2144" s="51">
        <v>44.013503687099998</v>
      </c>
      <c r="O2144" s="51">
        <v>44.013503687099998</v>
      </c>
    </row>
    <row r="2145" spans="1:15" x14ac:dyDescent="0.25">
      <c r="A2145" s="50">
        <v>2144</v>
      </c>
      <c r="B2145" s="51">
        <v>13594</v>
      </c>
      <c r="C2145" s="51">
        <v>13594</v>
      </c>
      <c r="D2145" s="51">
        <v>29.39</v>
      </c>
      <c r="E2145" s="50" t="s">
        <v>167</v>
      </c>
      <c r="F2145" s="50" t="s">
        <v>350</v>
      </c>
      <c r="G2145" s="50" t="s">
        <v>511</v>
      </c>
      <c r="H2145" s="52">
        <v>41719</v>
      </c>
      <c r="I2145" s="50" t="s">
        <v>61</v>
      </c>
      <c r="J2145" s="50" t="s">
        <v>6</v>
      </c>
      <c r="K2145" s="50" t="s">
        <v>39</v>
      </c>
      <c r="L2145" s="51">
        <v>4566.0313581199998</v>
      </c>
      <c r="M2145" s="51">
        <v>1281414.0417500001</v>
      </c>
      <c r="N2145" s="51">
        <v>29.417336258599999</v>
      </c>
      <c r="O2145" s="51">
        <v>29.39</v>
      </c>
    </row>
    <row r="2146" spans="1:15" x14ac:dyDescent="0.25">
      <c r="A2146" s="50">
        <v>2145</v>
      </c>
      <c r="B2146" s="51">
        <v>13600</v>
      </c>
      <c r="C2146" s="51">
        <v>13600</v>
      </c>
      <c r="D2146" s="51">
        <v>48.47</v>
      </c>
      <c r="E2146" s="50" t="s">
        <v>167</v>
      </c>
      <c r="F2146" s="50" t="s">
        <v>350</v>
      </c>
      <c r="G2146" s="50" t="s">
        <v>644</v>
      </c>
      <c r="H2146" s="52">
        <v>41723</v>
      </c>
      <c r="I2146" s="50" t="s">
        <v>61</v>
      </c>
      <c r="J2146" s="50" t="s">
        <v>6</v>
      </c>
      <c r="K2146" s="50" t="s">
        <v>39</v>
      </c>
      <c r="L2146" s="51">
        <v>6519.9022361699999</v>
      </c>
      <c r="M2146" s="51">
        <v>2114894.34351</v>
      </c>
      <c r="N2146" s="51">
        <v>48.551487674800001</v>
      </c>
      <c r="O2146" s="51">
        <v>48.47</v>
      </c>
    </row>
    <row r="2147" spans="1:15" x14ac:dyDescent="0.25">
      <c r="A2147" s="50">
        <v>2146</v>
      </c>
      <c r="B2147" s="51">
        <v>13601</v>
      </c>
      <c r="C2147" s="51">
        <v>13601</v>
      </c>
      <c r="D2147" s="51">
        <v>49.55</v>
      </c>
      <c r="E2147" s="50" t="s">
        <v>167</v>
      </c>
      <c r="F2147" s="50" t="s">
        <v>350</v>
      </c>
      <c r="G2147" s="50" t="s">
        <v>644</v>
      </c>
      <c r="H2147" s="52">
        <v>41723</v>
      </c>
      <c r="I2147" s="50" t="s">
        <v>61</v>
      </c>
      <c r="J2147" s="50" t="s">
        <v>6</v>
      </c>
      <c r="K2147" s="50" t="s">
        <v>39</v>
      </c>
      <c r="L2147" s="51">
        <v>10229.141011399999</v>
      </c>
      <c r="M2147" s="51">
        <v>2249116.49052</v>
      </c>
      <c r="N2147" s="51">
        <v>51.632816506300003</v>
      </c>
      <c r="O2147" s="51">
        <v>49.55</v>
      </c>
    </row>
    <row r="2148" spans="1:15" x14ac:dyDescent="0.25">
      <c r="A2148" s="50">
        <v>2147</v>
      </c>
      <c r="B2148" s="51">
        <v>13602</v>
      </c>
      <c r="C2148" s="51">
        <v>13602</v>
      </c>
      <c r="D2148" s="51">
        <v>105.43</v>
      </c>
      <c r="E2148" s="50" t="s">
        <v>167</v>
      </c>
      <c r="F2148" s="50" t="s">
        <v>350</v>
      </c>
      <c r="G2148" s="50" t="s">
        <v>644</v>
      </c>
      <c r="H2148" s="52">
        <v>41723</v>
      </c>
      <c r="I2148" s="50" t="s">
        <v>61</v>
      </c>
      <c r="J2148" s="50" t="s">
        <v>6</v>
      </c>
      <c r="K2148" s="50" t="s">
        <v>39</v>
      </c>
      <c r="L2148" s="51">
        <v>15636.843988099999</v>
      </c>
      <c r="M2148" s="51">
        <v>4598885.8795999996</v>
      </c>
      <c r="N2148" s="51">
        <v>105.576314858</v>
      </c>
      <c r="O2148" s="51">
        <v>105.43</v>
      </c>
    </row>
    <row r="2149" spans="1:15" x14ac:dyDescent="0.25">
      <c r="A2149" s="50">
        <v>2148</v>
      </c>
      <c r="B2149" s="51">
        <v>13603</v>
      </c>
      <c r="C2149" s="51">
        <v>13603</v>
      </c>
      <c r="D2149" s="51">
        <v>31.48</v>
      </c>
      <c r="E2149" s="50" t="s">
        <v>167</v>
      </c>
      <c r="F2149" s="50" t="s">
        <v>350</v>
      </c>
      <c r="G2149" s="50" t="s">
        <v>644</v>
      </c>
      <c r="H2149" s="52">
        <v>41723</v>
      </c>
      <c r="I2149" s="50" t="s">
        <v>61</v>
      </c>
      <c r="J2149" s="50" t="s">
        <v>6</v>
      </c>
      <c r="K2149" s="50" t="s">
        <v>39</v>
      </c>
      <c r="L2149" s="51">
        <v>5212.4959466999999</v>
      </c>
      <c r="M2149" s="51">
        <v>1709129.1627</v>
      </c>
      <c r="N2149" s="51">
        <v>39.236363619000002</v>
      </c>
      <c r="O2149" s="51">
        <v>31.48</v>
      </c>
    </row>
    <row r="2150" spans="1:15" x14ac:dyDescent="0.25">
      <c r="A2150" s="50">
        <v>2149</v>
      </c>
      <c r="B2150" s="51">
        <v>13613</v>
      </c>
      <c r="C2150" s="51">
        <v>13613</v>
      </c>
      <c r="D2150" s="51">
        <v>30.77</v>
      </c>
      <c r="E2150" s="50" t="s">
        <v>167</v>
      </c>
      <c r="F2150" s="50" t="s">
        <v>350</v>
      </c>
      <c r="G2150" s="50" t="s">
        <v>513</v>
      </c>
      <c r="H2150" s="52">
        <v>41722</v>
      </c>
      <c r="I2150" s="50" t="s">
        <v>61</v>
      </c>
      <c r="J2150" s="50" t="s">
        <v>6</v>
      </c>
      <c r="K2150" s="50" t="s">
        <v>39</v>
      </c>
      <c r="L2150" s="51">
        <v>5272.66118276</v>
      </c>
      <c r="M2150" s="51">
        <v>1341721.8097699999</v>
      </c>
      <c r="N2150" s="51">
        <v>30.8018176462</v>
      </c>
      <c r="O2150" s="51">
        <v>30.77</v>
      </c>
    </row>
    <row r="2151" spans="1:15" x14ac:dyDescent="0.25">
      <c r="A2151" s="50">
        <v>2150</v>
      </c>
      <c r="B2151" s="51">
        <v>13617</v>
      </c>
      <c r="C2151" s="51">
        <v>13617</v>
      </c>
      <c r="D2151" s="51">
        <v>9.8000000000000007</v>
      </c>
      <c r="E2151" s="50" t="s">
        <v>167</v>
      </c>
      <c r="F2151" s="50" t="s">
        <v>350</v>
      </c>
      <c r="G2151" s="50" t="s">
        <v>513</v>
      </c>
      <c r="H2151" s="52">
        <v>41722</v>
      </c>
      <c r="I2151" s="50" t="s">
        <v>61</v>
      </c>
      <c r="J2151" s="50" t="s">
        <v>6</v>
      </c>
      <c r="K2151" s="50" t="s">
        <v>39</v>
      </c>
      <c r="L2151" s="51">
        <v>2614.7451487600001</v>
      </c>
      <c r="M2151" s="51">
        <v>427302.900715</v>
      </c>
      <c r="N2151" s="51">
        <v>9.8095640480200004</v>
      </c>
      <c r="O2151" s="51">
        <v>9.8000000000000007</v>
      </c>
    </row>
    <row r="2152" spans="1:15" x14ac:dyDescent="0.25">
      <c r="A2152" s="50">
        <v>2151</v>
      </c>
      <c r="B2152" s="51">
        <v>13620</v>
      </c>
      <c r="C2152" s="51">
        <v>13620</v>
      </c>
      <c r="D2152" s="51">
        <v>18.79</v>
      </c>
      <c r="E2152" s="50" t="s">
        <v>167</v>
      </c>
      <c r="F2152" s="50" t="s">
        <v>350</v>
      </c>
      <c r="G2152" s="50" t="s">
        <v>513</v>
      </c>
      <c r="H2152" s="52">
        <v>41722</v>
      </c>
      <c r="I2152" s="50" t="s">
        <v>61</v>
      </c>
      <c r="J2152" s="50" t="s">
        <v>6</v>
      </c>
      <c r="K2152" s="50" t="s">
        <v>39</v>
      </c>
      <c r="L2152" s="51">
        <v>3856.1871614400002</v>
      </c>
      <c r="M2152" s="51">
        <v>819711.96859900001</v>
      </c>
      <c r="N2152" s="51">
        <v>18.8180727148</v>
      </c>
      <c r="O2152" s="51">
        <v>18.79</v>
      </c>
    </row>
    <row r="2153" spans="1:15" x14ac:dyDescent="0.25">
      <c r="A2153" s="50">
        <v>2152</v>
      </c>
      <c r="B2153" s="51">
        <v>13622</v>
      </c>
      <c r="C2153" s="51">
        <v>13622</v>
      </c>
      <c r="D2153" s="51">
        <v>4.8099999999999996</v>
      </c>
      <c r="E2153" s="50" t="s">
        <v>167</v>
      </c>
      <c r="F2153" s="50" t="s">
        <v>350</v>
      </c>
      <c r="G2153" s="50" t="s">
        <v>513</v>
      </c>
      <c r="H2153" s="52">
        <v>41722</v>
      </c>
      <c r="I2153" s="50" t="s">
        <v>61</v>
      </c>
      <c r="J2153" s="50" t="s">
        <v>6</v>
      </c>
      <c r="K2153" s="50" t="s">
        <v>39</v>
      </c>
      <c r="L2153" s="51">
        <v>1943.71484358</v>
      </c>
      <c r="M2153" s="51">
        <v>209796.954979</v>
      </c>
      <c r="N2153" s="51">
        <v>4.81629463199</v>
      </c>
      <c r="O2153" s="51">
        <v>4.8099999999999996</v>
      </c>
    </row>
    <row r="2154" spans="1:15" x14ac:dyDescent="0.25">
      <c r="A2154" s="50">
        <v>2153</v>
      </c>
      <c r="B2154" s="51">
        <v>13623</v>
      </c>
      <c r="C2154" s="51">
        <v>13623</v>
      </c>
      <c r="D2154" s="51">
        <v>4.8099999999999996</v>
      </c>
      <c r="E2154" s="50" t="s">
        <v>167</v>
      </c>
      <c r="F2154" s="50" t="s">
        <v>350</v>
      </c>
      <c r="G2154" s="50" t="s">
        <v>513</v>
      </c>
      <c r="H2154" s="52">
        <v>41722</v>
      </c>
      <c r="I2154" s="50" t="s">
        <v>61</v>
      </c>
      <c r="J2154" s="50" t="s">
        <v>6</v>
      </c>
      <c r="K2154" s="50" t="s">
        <v>39</v>
      </c>
      <c r="L2154" s="51">
        <v>1943.71484358</v>
      </c>
      <c r="M2154" s="51">
        <v>209796.954979</v>
      </c>
      <c r="N2154" s="51">
        <v>4.81629463199</v>
      </c>
      <c r="O2154" s="51">
        <v>4.8099999999999996</v>
      </c>
    </row>
    <row r="2155" spans="1:15" x14ac:dyDescent="0.25">
      <c r="A2155" s="50">
        <v>2154</v>
      </c>
      <c r="B2155" s="51">
        <v>13624</v>
      </c>
      <c r="C2155" s="51">
        <v>13624</v>
      </c>
      <c r="D2155" s="51">
        <v>25.38</v>
      </c>
      <c r="E2155" s="50" t="s">
        <v>167</v>
      </c>
      <c r="F2155" s="50" t="s">
        <v>350</v>
      </c>
      <c r="G2155" s="50" t="s">
        <v>513</v>
      </c>
      <c r="H2155" s="52">
        <v>41722</v>
      </c>
      <c r="I2155" s="50" t="s">
        <v>61</v>
      </c>
      <c r="J2155" s="50" t="s">
        <v>6</v>
      </c>
      <c r="K2155" s="50" t="s">
        <v>39</v>
      </c>
      <c r="L2155" s="51">
        <v>7712.78780293</v>
      </c>
      <c r="M2155" s="51">
        <v>2518710.19301</v>
      </c>
      <c r="N2155" s="51">
        <v>57.821861062499998</v>
      </c>
      <c r="O2155" s="51">
        <v>25.38</v>
      </c>
    </row>
    <row r="2156" spans="1:15" x14ac:dyDescent="0.25">
      <c r="A2156" s="50">
        <v>2155</v>
      </c>
      <c r="B2156" s="51">
        <v>13625</v>
      </c>
      <c r="C2156" s="51">
        <v>13625</v>
      </c>
      <c r="D2156" s="51">
        <v>9.42</v>
      </c>
      <c r="E2156" s="50" t="s">
        <v>167</v>
      </c>
      <c r="F2156" s="50" t="s">
        <v>350</v>
      </c>
      <c r="G2156" s="50" t="s">
        <v>513</v>
      </c>
      <c r="H2156" s="52">
        <v>41722</v>
      </c>
      <c r="I2156" s="50" t="s">
        <v>61</v>
      </c>
      <c r="J2156" s="50" t="s">
        <v>6</v>
      </c>
      <c r="K2156" s="50" t="s">
        <v>39</v>
      </c>
      <c r="L2156" s="51">
        <v>1875.4394532900001</v>
      </c>
      <c r="M2156" s="51">
        <v>166392.75664899999</v>
      </c>
      <c r="N2156" s="51">
        <v>3.81986736047</v>
      </c>
      <c r="O2156" s="51">
        <v>3.81986736047</v>
      </c>
    </row>
    <row r="2157" spans="1:15" x14ac:dyDescent="0.25">
      <c r="A2157" s="50">
        <v>2156</v>
      </c>
      <c r="B2157" s="51">
        <v>13626</v>
      </c>
      <c r="C2157" s="51">
        <v>13626</v>
      </c>
      <c r="D2157" s="51">
        <v>10.15</v>
      </c>
      <c r="E2157" s="50" t="s">
        <v>167</v>
      </c>
      <c r="F2157" s="50" t="s">
        <v>350</v>
      </c>
      <c r="G2157" s="50" t="s">
        <v>513</v>
      </c>
      <c r="H2157" s="52">
        <v>41722</v>
      </c>
      <c r="I2157" s="50" t="s">
        <v>61</v>
      </c>
      <c r="J2157" s="50" t="s">
        <v>6</v>
      </c>
      <c r="K2157" s="50" t="s">
        <v>39</v>
      </c>
      <c r="L2157" s="51">
        <v>3337.4305443899998</v>
      </c>
      <c r="M2157" s="51">
        <v>442788.528911</v>
      </c>
      <c r="N2157" s="51">
        <v>10.165066576399999</v>
      </c>
      <c r="O2157" s="51">
        <v>10.15</v>
      </c>
    </row>
    <row r="2158" spans="1:15" x14ac:dyDescent="0.25">
      <c r="A2158" s="50">
        <v>2157</v>
      </c>
      <c r="B2158" s="51">
        <v>13627</v>
      </c>
      <c r="C2158" s="51">
        <v>13627</v>
      </c>
      <c r="D2158" s="51">
        <v>9.83</v>
      </c>
      <c r="E2158" s="50" t="s">
        <v>167</v>
      </c>
      <c r="F2158" s="50" t="s">
        <v>350</v>
      </c>
      <c r="G2158" s="50" t="s">
        <v>513</v>
      </c>
      <c r="H2158" s="52">
        <v>41722</v>
      </c>
      <c r="I2158" s="50" t="s">
        <v>61</v>
      </c>
      <c r="J2158" s="50" t="s">
        <v>6</v>
      </c>
      <c r="K2158" s="50" t="s">
        <v>39</v>
      </c>
      <c r="L2158" s="51">
        <v>2621.0057347799998</v>
      </c>
      <c r="M2158" s="51">
        <v>428914.71938999998</v>
      </c>
      <c r="N2158" s="51">
        <v>9.8465664612899992</v>
      </c>
      <c r="O2158" s="51">
        <v>9.83</v>
      </c>
    </row>
    <row r="2159" spans="1:15" x14ac:dyDescent="0.25">
      <c r="A2159" s="50">
        <v>2158</v>
      </c>
      <c r="B2159" s="51">
        <v>13628</v>
      </c>
      <c r="C2159" s="51">
        <v>13628</v>
      </c>
      <c r="D2159" s="51">
        <v>37.869999999999997</v>
      </c>
      <c r="E2159" s="50" t="s">
        <v>167</v>
      </c>
      <c r="F2159" s="50" t="s">
        <v>350</v>
      </c>
      <c r="G2159" s="50" t="s">
        <v>513</v>
      </c>
      <c r="H2159" s="52">
        <v>41722</v>
      </c>
      <c r="I2159" s="50" t="s">
        <v>61</v>
      </c>
      <c r="J2159" s="50" t="s">
        <v>6</v>
      </c>
      <c r="K2159" s="50" t="s">
        <v>39</v>
      </c>
      <c r="L2159" s="51">
        <v>4882.4845031799996</v>
      </c>
      <c r="M2159" s="51">
        <v>1461141.87671</v>
      </c>
      <c r="N2159" s="51">
        <v>33.543336117899997</v>
      </c>
      <c r="O2159" s="51">
        <v>33.543336117899997</v>
      </c>
    </row>
    <row r="2160" spans="1:15" x14ac:dyDescent="0.25">
      <c r="A2160" s="50">
        <v>2159</v>
      </c>
      <c r="B2160" s="51">
        <v>13630</v>
      </c>
      <c r="C2160" s="51">
        <v>13630</v>
      </c>
      <c r="D2160" s="51">
        <v>20.239999999999998</v>
      </c>
      <c r="E2160" s="50" t="s">
        <v>167</v>
      </c>
      <c r="F2160" s="50" t="s">
        <v>350</v>
      </c>
      <c r="G2160" s="50" t="s">
        <v>513</v>
      </c>
      <c r="H2160" s="52">
        <v>41722</v>
      </c>
      <c r="I2160" s="50" t="s">
        <v>61</v>
      </c>
      <c r="J2160" s="50" t="s">
        <v>6</v>
      </c>
      <c r="K2160" s="50" t="s">
        <v>39</v>
      </c>
      <c r="L2160" s="51">
        <v>3980.5124550300002</v>
      </c>
      <c r="M2160" s="51">
        <v>882657.08306800004</v>
      </c>
      <c r="N2160" s="51">
        <v>20.263099488200002</v>
      </c>
      <c r="O2160" s="51">
        <v>20.239999999999998</v>
      </c>
    </row>
    <row r="2161" spans="1:15" x14ac:dyDescent="0.25">
      <c r="A2161" s="50">
        <v>2160</v>
      </c>
      <c r="B2161" s="51">
        <v>13631</v>
      </c>
      <c r="C2161" s="51">
        <v>13631</v>
      </c>
      <c r="D2161" s="51">
        <v>9.02</v>
      </c>
      <c r="E2161" s="50" t="s">
        <v>167</v>
      </c>
      <c r="F2161" s="50" t="s">
        <v>350</v>
      </c>
      <c r="G2161" s="50" t="s">
        <v>513</v>
      </c>
      <c r="H2161" s="52">
        <v>41722</v>
      </c>
      <c r="I2161" s="50" t="s">
        <v>61</v>
      </c>
      <c r="J2161" s="50" t="s">
        <v>6</v>
      </c>
      <c r="K2161" s="50" t="s">
        <v>39</v>
      </c>
      <c r="L2161" s="51">
        <v>3210.1944942999999</v>
      </c>
      <c r="M2161" s="51">
        <v>393446.94230499998</v>
      </c>
      <c r="N2161" s="51">
        <v>9.0323350802999993</v>
      </c>
      <c r="O2161" s="51">
        <v>9.02</v>
      </c>
    </row>
    <row r="2162" spans="1:15" x14ac:dyDescent="0.25">
      <c r="A2162" s="50">
        <v>2161</v>
      </c>
      <c r="B2162" s="51">
        <v>13634</v>
      </c>
      <c r="C2162" s="51">
        <v>13634</v>
      </c>
      <c r="D2162" s="51">
        <v>79.63</v>
      </c>
      <c r="E2162" s="50" t="s">
        <v>167</v>
      </c>
      <c r="F2162" s="50" t="s">
        <v>350</v>
      </c>
      <c r="G2162" s="50" t="s">
        <v>513</v>
      </c>
      <c r="H2162" s="52">
        <v>41722</v>
      </c>
      <c r="I2162" s="50" t="s">
        <v>61</v>
      </c>
      <c r="J2162" s="50" t="s">
        <v>6</v>
      </c>
      <c r="K2162" s="50" t="s">
        <v>39</v>
      </c>
      <c r="L2162" s="51">
        <v>10549.964610700001</v>
      </c>
      <c r="M2162" s="51">
        <v>3474580.36993</v>
      </c>
      <c r="N2162" s="51">
        <v>79.765708638600003</v>
      </c>
      <c r="O2162" s="51">
        <v>79.63</v>
      </c>
    </row>
    <row r="2163" spans="1:15" x14ac:dyDescent="0.25">
      <c r="A2163" s="50">
        <v>2162</v>
      </c>
      <c r="B2163" s="51">
        <v>13635</v>
      </c>
      <c r="C2163" s="51">
        <v>13635</v>
      </c>
      <c r="D2163" s="51">
        <v>34.74</v>
      </c>
      <c r="E2163" s="50" t="s">
        <v>167</v>
      </c>
      <c r="F2163" s="50" t="s">
        <v>350</v>
      </c>
      <c r="G2163" s="50" t="s">
        <v>513</v>
      </c>
      <c r="H2163" s="52">
        <v>41722</v>
      </c>
      <c r="I2163" s="50" t="s">
        <v>61</v>
      </c>
      <c r="J2163" s="50" t="s">
        <v>6</v>
      </c>
      <c r="K2163" s="50" t="s">
        <v>39</v>
      </c>
      <c r="L2163" s="51">
        <v>4953.8962450299996</v>
      </c>
      <c r="M2163" s="51">
        <v>853674.44805500004</v>
      </c>
      <c r="N2163" s="51">
        <v>19.597747079000001</v>
      </c>
      <c r="O2163" s="51">
        <v>19.597747079000001</v>
      </c>
    </row>
    <row r="2164" spans="1:15" x14ac:dyDescent="0.25">
      <c r="A2164" s="50">
        <v>2163</v>
      </c>
      <c r="B2164" s="51">
        <v>13641</v>
      </c>
      <c r="C2164" s="51">
        <v>13641</v>
      </c>
      <c r="D2164" s="51">
        <v>10.27</v>
      </c>
      <c r="E2164" s="50" t="s">
        <v>167</v>
      </c>
      <c r="F2164" s="50" t="s">
        <v>350</v>
      </c>
      <c r="G2164" s="50" t="s">
        <v>513</v>
      </c>
      <c r="H2164" s="52">
        <v>41722</v>
      </c>
      <c r="I2164" s="50" t="s">
        <v>61</v>
      </c>
      <c r="J2164" s="50" t="s">
        <v>6</v>
      </c>
      <c r="K2164" s="50" t="s">
        <v>39</v>
      </c>
      <c r="L2164" s="51">
        <v>3363.55367535</v>
      </c>
      <c r="M2164" s="51">
        <v>448036.36047399999</v>
      </c>
      <c r="N2164" s="51">
        <v>10.2855406939</v>
      </c>
      <c r="O2164" s="51">
        <v>10.27</v>
      </c>
    </row>
    <row r="2165" spans="1:15" x14ac:dyDescent="0.25">
      <c r="A2165" s="50">
        <v>2164</v>
      </c>
      <c r="B2165" s="51">
        <v>13643</v>
      </c>
      <c r="C2165" s="51">
        <v>13643</v>
      </c>
      <c r="D2165" s="51">
        <v>49.47</v>
      </c>
      <c r="E2165" s="50" t="s">
        <v>167</v>
      </c>
      <c r="F2165" s="50" t="s">
        <v>350</v>
      </c>
      <c r="G2165" s="50" t="s">
        <v>513</v>
      </c>
      <c r="H2165" s="52">
        <v>41722</v>
      </c>
      <c r="I2165" s="50" t="s">
        <v>61</v>
      </c>
      <c r="J2165" s="50" t="s">
        <v>6</v>
      </c>
      <c r="K2165" s="50" t="s">
        <v>39</v>
      </c>
      <c r="L2165" s="51">
        <v>7939.8929388099996</v>
      </c>
      <c r="M2165" s="51">
        <v>2202225.9859199999</v>
      </c>
      <c r="N2165" s="51">
        <v>50.5563543353</v>
      </c>
      <c r="O2165" s="51">
        <v>49.47</v>
      </c>
    </row>
    <row r="2166" spans="1:15" x14ac:dyDescent="0.25">
      <c r="A2166" s="50">
        <v>2165</v>
      </c>
      <c r="B2166" s="51">
        <v>13645</v>
      </c>
      <c r="C2166" s="51">
        <v>13645</v>
      </c>
      <c r="D2166" s="51">
        <v>15.44</v>
      </c>
      <c r="E2166" s="50" t="s">
        <v>167</v>
      </c>
      <c r="F2166" s="50" t="s">
        <v>350</v>
      </c>
      <c r="G2166" s="50" t="s">
        <v>513</v>
      </c>
      <c r="H2166" s="52">
        <v>41722</v>
      </c>
      <c r="I2166" s="50" t="s">
        <v>61</v>
      </c>
      <c r="J2166" s="50" t="s">
        <v>6</v>
      </c>
      <c r="K2166" s="50" t="s">
        <v>39</v>
      </c>
      <c r="L2166" s="51">
        <v>5250.5193582600004</v>
      </c>
      <c r="M2166" s="51">
        <v>1262177.12482</v>
      </c>
      <c r="N2166" s="51">
        <v>28.975715646200001</v>
      </c>
      <c r="O2166" s="51">
        <v>15.44</v>
      </c>
    </row>
    <row r="2167" spans="1:15" x14ac:dyDescent="0.25">
      <c r="A2167" s="50">
        <v>2166</v>
      </c>
      <c r="B2167" s="51">
        <v>13647</v>
      </c>
      <c r="C2167" s="51">
        <v>13647</v>
      </c>
      <c r="D2167" s="51">
        <v>19.600000000000001</v>
      </c>
      <c r="E2167" s="50" t="s">
        <v>167</v>
      </c>
      <c r="F2167" s="50" t="s">
        <v>350</v>
      </c>
      <c r="G2167" s="50" t="s">
        <v>513</v>
      </c>
      <c r="H2167" s="52">
        <v>41722</v>
      </c>
      <c r="I2167" s="50" t="s">
        <v>61</v>
      </c>
      <c r="J2167" s="50" t="s">
        <v>6</v>
      </c>
      <c r="K2167" s="50" t="s">
        <v>39</v>
      </c>
      <c r="L2167" s="51">
        <v>4592.79704993</v>
      </c>
      <c r="M2167" s="51">
        <v>854768.40308700001</v>
      </c>
      <c r="N2167" s="51">
        <v>19.622860931400002</v>
      </c>
      <c r="O2167" s="51">
        <v>19.600000000000001</v>
      </c>
    </row>
    <row r="2168" spans="1:15" x14ac:dyDescent="0.25">
      <c r="A2168" s="50">
        <v>2167</v>
      </c>
      <c r="B2168" s="51">
        <v>13650</v>
      </c>
      <c r="C2168" s="51">
        <v>13650</v>
      </c>
      <c r="D2168" s="51">
        <v>31.6</v>
      </c>
      <c r="E2168" s="50" t="s">
        <v>167</v>
      </c>
      <c r="F2168" s="50" t="s">
        <v>350</v>
      </c>
      <c r="G2168" s="50" t="s">
        <v>513</v>
      </c>
      <c r="H2168" s="52">
        <v>41722</v>
      </c>
      <c r="I2168" s="50" t="s">
        <v>61</v>
      </c>
      <c r="J2168" s="50" t="s">
        <v>6</v>
      </c>
      <c r="K2168" s="50" t="s">
        <v>39</v>
      </c>
      <c r="L2168" s="51">
        <v>10484.9318986</v>
      </c>
      <c r="M2168" s="51">
        <v>6668329.97487</v>
      </c>
      <c r="N2168" s="51">
        <v>153.08440422999999</v>
      </c>
      <c r="O2168" s="51">
        <v>31.6</v>
      </c>
    </row>
    <row r="2169" spans="1:15" x14ac:dyDescent="0.25">
      <c r="A2169" s="50">
        <v>2168</v>
      </c>
      <c r="B2169" s="51">
        <v>13651</v>
      </c>
      <c r="C2169" s="51">
        <v>13651</v>
      </c>
      <c r="D2169" s="51">
        <v>8.9700000000000006</v>
      </c>
      <c r="E2169" s="50" t="s">
        <v>167</v>
      </c>
      <c r="F2169" s="50" t="s">
        <v>350</v>
      </c>
      <c r="G2169" s="50" t="s">
        <v>513</v>
      </c>
      <c r="H2169" s="52">
        <v>41722</v>
      </c>
      <c r="I2169" s="50" t="s">
        <v>61</v>
      </c>
      <c r="J2169" s="50" t="s">
        <v>6</v>
      </c>
      <c r="K2169" s="50" t="s">
        <v>39</v>
      </c>
      <c r="L2169" s="51">
        <v>2510.5754907099999</v>
      </c>
      <c r="M2169" s="51">
        <v>391185.55392999999</v>
      </c>
      <c r="N2169" s="51">
        <v>8.9804205389600007</v>
      </c>
      <c r="O2169" s="51">
        <v>8.9700000000000006</v>
      </c>
    </row>
    <row r="2170" spans="1:15" x14ac:dyDescent="0.25">
      <c r="A2170" s="50">
        <v>2169</v>
      </c>
      <c r="B2170" s="51">
        <v>13655</v>
      </c>
      <c r="C2170" s="51">
        <v>13655</v>
      </c>
      <c r="D2170" s="51">
        <v>19.71</v>
      </c>
      <c r="E2170" s="50" t="s">
        <v>167</v>
      </c>
      <c r="F2170" s="50" t="s">
        <v>350</v>
      </c>
      <c r="G2170" s="50" t="s">
        <v>513</v>
      </c>
      <c r="H2170" s="52">
        <v>41722</v>
      </c>
      <c r="I2170" s="50" t="s">
        <v>61</v>
      </c>
      <c r="J2170" s="50" t="s">
        <v>6</v>
      </c>
      <c r="K2170" s="50" t="s">
        <v>39</v>
      </c>
      <c r="L2170" s="51">
        <v>3928.77434623</v>
      </c>
      <c r="M2170" s="51">
        <v>859773.77867899998</v>
      </c>
      <c r="N2170" s="51">
        <v>19.737769003299999</v>
      </c>
      <c r="O2170" s="51">
        <v>19.71</v>
      </c>
    </row>
    <row r="2171" spans="1:15" x14ac:dyDescent="0.25">
      <c r="A2171" s="50">
        <v>2170</v>
      </c>
      <c r="B2171" s="51">
        <v>13656</v>
      </c>
      <c r="C2171" s="51">
        <v>13656</v>
      </c>
      <c r="D2171" s="51">
        <v>40.11</v>
      </c>
      <c r="E2171" s="50" t="s">
        <v>167</v>
      </c>
      <c r="F2171" s="50" t="s">
        <v>350</v>
      </c>
      <c r="G2171" s="50" t="s">
        <v>513</v>
      </c>
      <c r="H2171" s="52">
        <v>41722</v>
      </c>
      <c r="I2171" s="50" t="s">
        <v>61</v>
      </c>
      <c r="J2171" s="50" t="s">
        <v>6</v>
      </c>
      <c r="K2171" s="50" t="s">
        <v>39</v>
      </c>
      <c r="L2171" s="51">
        <v>5343.5172004400001</v>
      </c>
      <c r="M2171" s="51">
        <v>1749311.11659</v>
      </c>
      <c r="N2171" s="51">
        <v>40.158818040699998</v>
      </c>
      <c r="O2171" s="51">
        <v>40.11</v>
      </c>
    </row>
    <row r="2172" spans="1:15" x14ac:dyDescent="0.25">
      <c r="A2172" s="50">
        <v>2171</v>
      </c>
      <c r="B2172" s="51">
        <v>13657</v>
      </c>
      <c r="C2172" s="51">
        <v>13657</v>
      </c>
      <c r="D2172" s="51">
        <v>48.06</v>
      </c>
      <c r="E2172" s="50" t="s">
        <v>167</v>
      </c>
      <c r="F2172" s="50" t="s">
        <v>350</v>
      </c>
      <c r="G2172" s="50" t="s">
        <v>513</v>
      </c>
      <c r="H2172" s="52">
        <v>41722</v>
      </c>
      <c r="I2172" s="50" t="s">
        <v>61</v>
      </c>
      <c r="J2172" s="50" t="s">
        <v>6</v>
      </c>
      <c r="K2172" s="50" t="s">
        <v>39</v>
      </c>
      <c r="L2172" s="51">
        <v>10447.6226988</v>
      </c>
      <c r="M2172" s="51">
        <v>2957129.8864699998</v>
      </c>
      <c r="N2172" s="51">
        <v>67.8866325762</v>
      </c>
      <c r="O2172" s="51">
        <v>48.06</v>
      </c>
    </row>
    <row r="2173" spans="1:15" x14ac:dyDescent="0.25">
      <c r="A2173" s="50">
        <v>2172</v>
      </c>
      <c r="B2173" s="51">
        <v>13658</v>
      </c>
      <c r="C2173" s="51">
        <v>13658</v>
      </c>
      <c r="D2173" s="51">
        <v>15.44</v>
      </c>
      <c r="E2173" s="50" t="s">
        <v>167</v>
      </c>
      <c r="F2173" s="50" t="s">
        <v>350</v>
      </c>
      <c r="G2173" s="50" t="s">
        <v>513</v>
      </c>
      <c r="H2173" s="52">
        <v>41722</v>
      </c>
      <c r="I2173" s="50" t="s">
        <v>61</v>
      </c>
      <c r="J2173" s="50" t="s">
        <v>6</v>
      </c>
      <c r="K2173" s="50" t="s">
        <v>39</v>
      </c>
      <c r="L2173" s="51">
        <v>5250.5193582600004</v>
      </c>
      <c r="M2173" s="51">
        <v>1262177.12482</v>
      </c>
      <c r="N2173" s="51">
        <v>28.975715646200001</v>
      </c>
      <c r="O2173" s="51">
        <v>15.44</v>
      </c>
    </row>
    <row r="2174" spans="1:15" x14ac:dyDescent="0.25">
      <c r="A2174" s="50">
        <v>2173</v>
      </c>
      <c r="B2174" s="51">
        <v>13660</v>
      </c>
      <c r="C2174" s="51">
        <v>13660</v>
      </c>
      <c r="D2174" s="51">
        <v>5</v>
      </c>
      <c r="E2174" s="50" t="s">
        <v>167</v>
      </c>
      <c r="F2174" s="50" t="s">
        <v>350</v>
      </c>
      <c r="G2174" s="50" t="s">
        <v>513</v>
      </c>
      <c r="H2174" s="52">
        <v>41722</v>
      </c>
      <c r="I2174" s="50" t="s">
        <v>61</v>
      </c>
      <c r="J2174" s="50" t="s">
        <v>6</v>
      </c>
      <c r="K2174" s="50" t="s">
        <v>39</v>
      </c>
      <c r="L2174" s="51">
        <v>1980.1258812599999</v>
      </c>
      <c r="M2174" s="51">
        <v>218047.192258</v>
      </c>
      <c r="N2174" s="51">
        <v>5.0056947761600004</v>
      </c>
      <c r="O2174" s="51">
        <v>5</v>
      </c>
    </row>
    <row r="2175" spans="1:15" x14ac:dyDescent="0.25">
      <c r="A2175" s="50">
        <v>2174</v>
      </c>
      <c r="B2175" s="51">
        <v>13662</v>
      </c>
      <c r="C2175" s="51">
        <v>13662</v>
      </c>
      <c r="D2175" s="51">
        <v>11.94</v>
      </c>
      <c r="E2175" s="50" t="s">
        <v>167</v>
      </c>
      <c r="F2175" s="50" t="s">
        <v>350</v>
      </c>
      <c r="G2175" s="50" t="s">
        <v>513</v>
      </c>
      <c r="H2175" s="52">
        <v>41722</v>
      </c>
      <c r="I2175" s="50" t="s">
        <v>61</v>
      </c>
      <c r="J2175" s="50" t="s">
        <v>6</v>
      </c>
      <c r="K2175" s="50" t="s">
        <v>39</v>
      </c>
      <c r="L2175" s="51">
        <v>3810.7540705599999</v>
      </c>
      <c r="M2175" s="51">
        <v>827743.05383800005</v>
      </c>
      <c r="N2175" s="51">
        <v>19.002441800300002</v>
      </c>
      <c r="O2175" s="51">
        <v>11.94</v>
      </c>
    </row>
    <row r="2176" spans="1:15" x14ac:dyDescent="0.25">
      <c r="A2176" s="50">
        <v>2175</v>
      </c>
      <c r="B2176" s="51">
        <v>13663</v>
      </c>
      <c r="C2176" s="51">
        <v>13663</v>
      </c>
      <c r="D2176" s="51">
        <v>46.7</v>
      </c>
      <c r="E2176" s="50" t="s">
        <v>167</v>
      </c>
      <c r="F2176" s="50" t="s">
        <v>350</v>
      </c>
      <c r="G2176" s="50" t="s">
        <v>513</v>
      </c>
      <c r="H2176" s="52">
        <v>41722</v>
      </c>
      <c r="I2176" s="50" t="s">
        <v>61</v>
      </c>
      <c r="J2176" s="50" t="s">
        <v>6</v>
      </c>
      <c r="K2176" s="50" t="s">
        <v>39</v>
      </c>
      <c r="L2176" s="51">
        <v>6067.5002302299999</v>
      </c>
      <c r="M2176" s="51">
        <v>1654527.3472200001</v>
      </c>
      <c r="N2176" s="51">
        <v>37.982873401100001</v>
      </c>
      <c r="O2176" s="51">
        <v>37.982873401100001</v>
      </c>
    </row>
    <row r="2177" spans="1:15" x14ac:dyDescent="0.25">
      <c r="A2177" s="50">
        <v>2176</v>
      </c>
      <c r="B2177" s="51">
        <v>13665</v>
      </c>
      <c r="C2177" s="51">
        <v>13665</v>
      </c>
      <c r="D2177" s="51">
        <v>19.579999999999998</v>
      </c>
      <c r="E2177" s="50" t="s">
        <v>167</v>
      </c>
      <c r="F2177" s="50" t="s">
        <v>350</v>
      </c>
      <c r="G2177" s="50" t="s">
        <v>513</v>
      </c>
      <c r="H2177" s="52">
        <v>41722</v>
      </c>
      <c r="I2177" s="50" t="s">
        <v>61</v>
      </c>
      <c r="J2177" s="50" t="s">
        <v>6</v>
      </c>
      <c r="K2177" s="50" t="s">
        <v>39</v>
      </c>
      <c r="L2177" s="51">
        <v>3879.1019741599998</v>
      </c>
      <c r="M2177" s="51">
        <v>854308.59016499994</v>
      </c>
      <c r="N2177" s="51">
        <v>19.6123050369</v>
      </c>
      <c r="O2177" s="51">
        <v>19.579999999999998</v>
      </c>
    </row>
    <row r="2178" spans="1:15" x14ac:dyDescent="0.25">
      <c r="A2178" s="50">
        <v>2177</v>
      </c>
      <c r="B2178" s="51">
        <v>13669</v>
      </c>
      <c r="C2178" s="51">
        <v>13669</v>
      </c>
      <c r="D2178" s="51">
        <v>39.79</v>
      </c>
      <c r="E2178" s="50" t="s">
        <v>167</v>
      </c>
      <c r="F2178" s="50" t="s">
        <v>350</v>
      </c>
      <c r="G2178" s="50" t="s">
        <v>513</v>
      </c>
      <c r="H2178" s="52">
        <v>41722</v>
      </c>
      <c r="I2178" s="50" t="s">
        <v>61</v>
      </c>
      <c r="J2178" s="50" t="s">
        <v>6</v>
      </c>
      <c r="K2178" s="50" t="s">
        <v>39</v>
      </c>
      <c r="L2178" s="51">
        <v>5064.8440280300001</v>
      </c>
      <c r="M2178" s="51">
        <v>1631164.8988099999</v>
      </c>
      <c r="N2178" s="51">
        <v>37.446543238899999</v>
      </c>
      <c r="O2178" s="51">
        <v>37.446543238899999</v>
      </c>
    </row>
    <row r="2179" spans="1:15" x14ac:dyDescent="0.25">
      <c r="A2179" s="50">
        <v>2178</v>
      </c>
      <c r="B2179" s="51">
        <v>13670</v>
      </c>
      <c r="C2179" s="51">
        <v>13670</v>
      </c>
      <c r="D2179" s="51">
        <v>19.47</v>
      </c>
      <c r="E2179" s="50" t="s">
        <v>167</v>
      </c>
      <c r="F2179" s="50" t="s">
        <v>350</v>
      </c>
      <c r="G2179" s="50" t="s">
        <v>513</v>
      </c>
      <c r="H2179" s="52">
        <v>41722</v>
      </c>
      <c r="I2179" s="50" t="s">
        <v>61</v>
      </c>
      <c r="J2179" s="50" t="s">
        <v>6</v>
      </c>
      <c r="K2179" s="50" t="s">
        <v>39</v>
      </c>
      <c r="L2179" s="51">
        <v>3624.4145254499999</v>
      </c>
      <c r="M2179" s="51">
        <v>759949.54584799998</v>
      </c>
      <c r="N2179" s="51">
        <v>17.446110781800002</v>
      </c>
      <c r="O2179" s="51">
        <v>17.446110781800002</v>
      </c>
    </row>
    <row r="2180" spans="1:15" x14ac:dyDescent="0.25">
      <c r="A2180" s="50">
        <v>2179</v>
      </c>
      <c r="B2180" s="51">
        <v>13672</v>
      </c>
      <c r="C2180" s="51">
        <v>13672</v>
      </c>
      <c r="D2180" s="51">
        <v>19.739999999999998</v>
      </c>
      <c r="E2180" s="50" t="s">
        <v>167</v>
      </c>
      <c r="F2180" s="50" t="s">
        <v>350</v>
      </c>
      <c r="G2180" s="50" t="s">
        <v>513</v>
      </c>
      <c r="H2180" s="52">
        <v>41722</v>
      </c>
      <c r="I2180" s="50" t="s">
        <v>61</v>
      </c>
      <c r="J2180" s="50" t="s">
        <v>6</v>
      </c>
      <c r="K2180" s="50" t="s">
        <v>39</v>
      </c>
      <c r="L2180" s="51">
        <v>2894.4305917199999</v>
      </c>
      <c r="M2180" s="51">
        <v>444754.538436</v>
      </c>
      <c r="N2180" s="51">
        <v>10.2102001253</v>
      </c>
      <c r="O2180" s="51">
        <v>10.2102001253</v>
      </c>
    </row>
    <row r="2181" spans="1:15" x14ac:dyDescent="0.25">
      <c r="A2181" s="50">
        <v>2180</v>
      </c>
      <c r="B2181" s="51">
        <v>13674</v>
      </c>
      <c r="C2181" s="51">
        <v>13674</v>
      </c>
      <c r="D2181" s="51">
        <v>16.93</v>
      </c>
      <c r="E2181" s="50" t="s">
        <v>167</v>
      </c>
      <c r="F2181" s="50" t="s">
        <v>360</v>
      </c>
      <c r="G2181" s="50" t="s">
        <v>513</v>
      </c>
      <c r="H2181" s="52">
        <v>41722</v>
      </c>
      <c r="I2181" s="50" t="s">
        <v>61</v>
      </c>
      <c r="J2181" s="50" t="s">
        <v>6</v>
      </c>
      <c r="K2181" s="50" t="s">
        <v>39</v>
      </c>
      <c r="L2181" s="51">
        <v>5194.4668923500003</v>
      </c>
      <c r="M2181" s="51">
        <v>1686397.08556</v>
      </c>
      <c r="N2181" s="51">
        <v>38.714504847699999</v>
      </c>
      <c r="O2181" s="51">
        <v>16.93</v>
      </c>
    </row>
    <row r="2182" spans="1:15" x14ac:dyDescent="0.25">
      <c r="A2182" s="50">
        <v>2181</v>
      </c>
      <c r="B2182" s="51">
        <v>13677</v>
      </c>
      <c r="C2182" s="51">
        <v>13677</v>
      </c>
      <c r="D2182" s="51">
        <v>21.08</v>
      </c>
      <c r="E2182" s="50" t="s">
        <v>167</v>
      </c>
      <c r="F2182" s="50" t="s">
        <v>350</v>
      </c>
      <c r="G2182" s="50" t="s">
        <v>513</v>
      </c>
      <c r="H2182" s="52">
        <v>41722</v>
      </c>
      <c r="I2182" s="50" t="s">
        <v>61</v>
      </c>
      <c r="J2182" s="50" t="s">
        <v>6</v>
      </c>
      <c r="K2182" s="50" t="s">
        <v>39</v>
      </c>
      <c r="L2182" s="51">
        <v>5216.6008122699996</v>
      </c>
      <c r="M2182" s="51">
        <v>1188790.5616899999</v>
      </c>
      <c r="N2182" s="51">
        <v>27.290985235600001</v>
      </c>
      <c r="O2182" s="51">
        <v>21.08</v>
      </c>
    </row>
    <row r="2183" spans="1:15" x14ac:dyDescent="0.25">
      <c r="A2183" s="50">
        <v>2182</v>
      </c>
      <c r="B2183" s="51">
        <v>13678</v>
      </c>
      <c r="C2183" s="51">
        <v>13678</v>
      </c>
      <c r="D2183" s="51">
        <v>19.68</v>
      </c>
      <c r="E2183" s="50" t="s">
        <v>167</v>
      </c>
      <c r="F2183" s="50" t="s">
        <v>350</v>
      </c>
      <c r="G2183" s="50" t="s">
        <v>513</v>
      </c>
      <c r="H2183" s="52">
        <v>41722</v>
      </c>
      <c r="I2183" s="50" t="s">
        <v>61</v>
      </c>
      <c r="J2183" s="50" t="s">
        <v>6</v>
      </c>
      <c r="K2183" s="50" t="s">
        <v>39</v>
      </c>
      <c r="L2183" s="51">
        <v>3914.0390665599998</v>
      </c>
      <c r="M2183" s="51">
        <v>858581.44201500004</v>
      </c>
      <c r="N2183" s="51">
        <v>19.7103966104</v>
      </c>
      <c r="O2183" s="51">
        <v>19.68</v>
      </c>
    </row>
    <row r="2184" spans="1:15" x14ac:dyDescent="0.25">
      <c r="A2184" s="50">
        <v>2183</v>
      </c>
      <c r="B2184" s="51">
        <v>13679</v>
      </c>
      <c r="C2184" s="51">
        <v>13679</v>
      </c>
      <c r="D2184" s="51">
        <v>9</v>
      </c>
      <c r="E2184" s="50" t="s">
        <v>167</v>
      </c>
      <c r="F2184" s="50" t="s">
        <v>350</v>
      </c>
      <c r="G2184" s="50" t="s">
        <v>513</v>
      </c>
      <c r="H2184" s="52">
        <v>41722</v>
      </c>
      <c r="I2184" s="50" t="s">
        <v>61</v>
      </c>
      <c r="J2184" s="50" t="s">
        <v>6</v>
      </c>
      <c r="K2184" s="50" t="s">
        <v>39</v>
      </c>
      <c r="L2184" s="51">
        <v>2613.7005393600002</v>
      </c>
      <c r="M2184" s="51">
        <v>431378.66769799998</v>
      </c>
      <c r="N2184" s="51">
        <v>9.9031311574200007</v>
      </c>
      <c r="O2184" s="51">
        <v>9</v>
      </c>
    </row>
    <row r="2185" spans="1:15" x14ac:dyDescent="0.25">
      <c r="A2185" s="50">
        <v>2184</v>
      </c>
      <c r="B2185" s="51">
        <v>13680</v>
      </c>
      <c r="C2185" s="51">
        <v>13680</v>
      </c>
      <c r="D2185" s="51">
        <v>9.49</v>
      </c>
      <c r="E2185" s="50" t="s">
        <v>167</v>
      </c>
      <c r="F2185" s="50" t="s">
        <v>350</v>
      </c>
      <c r="G2185" s="50" t="s">
        <v>513</v>
      </c>
      <c r="H2185" s="52">
        <v>41722</v>
      </c>
      <c r="I2185" s="50" t="s">
        <v>61</v>
      </c>
      <c r="J2185" s="50" t="s">
        <v>6</v>
      </c>
      <c r="K2185" s="50" t="s">
        <v>39</v>
      </c>
      <c r="L2185" s="51">
        <v>2573.1248763799999</v>
      </c>
      <c r="M2185" s="51">
        <v>413751.50973500003</v>
      </c>
      <c r="N2185" s="51">
        <v>9.4984656736800002</v>
      </c>
      <c r="O2185" s="51">
        <v>9.49</v>
      </c>
    </row>
    <row r="2186" spans="1:15" x14ac:dyDescent="0.25">
      <c r="A2186" s="50">
        <v>2185</v>
      </c>
      <c r="B2186" s="51">
        <v>13681</v>
      </c>
      <c r="C2186" s="51">
        <v>13681</v>
      </c>
      <c r="D2186" s="51">
        <v>9.8699999999999992</v>
      </c>
      <c r="E2186" s="50" t="s">
        <v>167</v>
      </c>
      <c r="F2186" s="50" t="s">
        <v>350</v>
      </c>
      <c r="G2186" s="50" t="s">
        <v>513</v>
      </c>
      <c r="H2186" s="52">
        <v>41722</v>
      </c>
      <c r="I2186" s="50" t="s">
        <v>61</v>
      </c>
      <c r="J2186" s="50" t="s">
        <v>6</v>
      </c>
      <c r="K2186" s="50" t="s">
        <v>39</v>
      </c>
      <c r="L2186" s="51">
        <v>2624.18582616</v>
      </c>
      <c r="M2186" s="51">
        <v>430341.363304</v>
      </c>
      <c r="N2186" s="51">
        <v>9.8793178299900006</v>
      </c>
      <c r="O2186" s="51">
        <v>9.8699999999999992</v>
      </c>
    </row>
    <row r="2187" spans="1:15" x14ac:dyDescent="0.25">
      <c r="A2187" s="50">
        <v>2186</v>
      </c>
      <c r="B2187" s="51">
        <v>13682</v>
      </c>
      <c r="C2187" s="51">
        <v>13682</v>
      </c>
      <c r="D2187" s="51">
        <v>8</v>
      </c>
      <c r="E2187" s="50" t="s">
        <v>167</v>
      </c>
      <c r="F2187" s="50" t="s">
        <v>350</v>
      </c>
      <c r="G2187" s="50" t="s">
        <v>513</v>
      </c>
      <c r="H2187" s="52">
        <v>41722</v>
      </c>
      <c r="I2187" s="50" t="s">
        <v>61</v>
      </c>
      <c r="J2187" s="50" t="s">
        <v>6</v>
      </c>
      <c r="K2187" s="50" t="s">
        <v>39</v>
      </c>
      <c r="L2187" s="51">
        <v>3248.6545775300001</v>
      </c>
      <c r="M2187" s="51">
        <v>421075.85885999998</v>
      </c>
      <c r="N2187" s="51">
        <v>9.6666102655700001</v>
      </c>
      <c r="O2187" s="51">
        <v>8</v>
      </c>
    </row>
    <row r="2188" spans="1:15" x14ac:dyDescent="0.25">
      <c r="A2188" s="50">
        <v>2187</v>
      </c>
      <c r="B2188" s="51">
        <v>13684</v>
      </c>
      <c r="C2188" s="51">
        <v>13684</v>
      </c>
      <c r="D2188" s="51">
        <v>19.510000000000002</v>
      </c>
      <c r="E2188" s="50" t="s">
        <v>167</v>
      </c>
      <c r="F2188" s="50" t="s">
        <v>350</v>
      </c>
      <c r="G2188" s="50" t="s">
        <v>513</v>
      </c>
      <c r="H2188" s="52">
        <v>41722</v>
      </c>
      <c r="I2188" s="50" t="s">
        <v>61</v>
      </c>
      <c r="J2188" s="50" t="s">
        <v>6</v>
      </c>
      <c r="K2188" s="50" t="s">
        <v>39</v>
      </c>
      <c r="L2188" s="51">
        <v>3906.3902670900002</v>
      </c>
      <c r="M2188" s="51">
        <v>423285.04428099998</v>
      </c>
      <c r="N2188" s="51">
        <v>9.7173263872</v>
      </c>
      <c r="O2188" s="51">
        <v>9.7173263872</v>
      </c>
    </row>
    <row r="2189" spans="1:15" x14ac:dyDescent="0.25">
      <c r="A2189" s="50">
        <v>2188</v>
      </c>
      <c r="B2189" s="51">
        <v>13686</v>
      </c>
      <c r="C2189" s="51">
        <v>13686</v>
      </c>
      <c r="D2189" s="51">
        <v>19.82</v>
      </c>
      <c r="E2189" s="50" t="s">
        <v>167</v>
      </c>
      <c r="F2189" s="50" t="s">
        <v>350</v>
      </c>
      <c r="G2189" s="50" t="s">
        <v>513</v>
      </c>
      <c r="H2189" s="52">
        <v>41722</v>
      </c>
      <c r="I2189" s="50" t="s">
        <v>61</v>
      </c>
      <c r="J2189" s="50" t="s">
        <v>6</v>
      </c>
      <c r="K2189" s="50" t="s">
        <v>39</v>
      </c>
      <c r="L2189" s="51">
        <v>3931.93646395</v>
      </c>
      <c r="M2189" s="51">
        <v>864415.81072499999</v>
      </c>
      <c r="N2189" s="51">
        <v>19.844335821800001</v>
      </c>
      <c r="O2189" s="51">
        <v>19.82</v>
      </c>
    </row>
    <row r="2190" spans="1:15" x14ac:dyDescent="0.25">
      <c r="A2190" s="50">
        <v>2189</v>
      </c>
      <c r="B2190" s="51">
        <v>13693</v>
      </c>
      <c r="C2190" s="51">
        <v>13693</v>
      </c>
      <c r="D2190" s="51">
        <v>10.119999999999999</v>
      </c>
      <c r="E2190" s="50" t="s">
        <v>167</v>
      </c>
      <c r="F2190" s="50" t="s">
        <v>350</v>
      </c>
      <c r="G2190" s="50" t="s">
        <v>513</v>
      </c>
      <c r="H2190" s="52">
        <v>41722</v>
      </c>
      <c r="I2190" s="50" t="s">
        <v>61</v>
      </c>
      <c r="J2190" s="50" t="s">
        <v>6</v>
      </c>
      <c r="K2190" s="50" t="s">
        <v>39</v>
      </c>
      <c r="L2190" s="51">
        <v>3321.7714690500002</v>
      </c>
      <c r="M2190" s="51">
        <v>441594.07467900001</v>
      </c>
      <c r="N2190" s="51">
        <v>10.1376455707</v>
      </c>
      <c r="O2190" s="51">
        <v>10.119999999999999</v>
      </c>
    </row>
    <row r="2191" spans="1:15" x14ac:dyDescent="0.25">
      <c r="A2191" s="50">
        <v>2190</v>
      </c>
      <c r="B2191" s="51">
        <v>13695</v>
      </c>
      <c r="C2191" s="51">
        <v>13695</v>
      </c>
      <c r="D2191" s="51">
        <v>16.809999999999999</v>
      </c>
      <c r="E2191" s="50" t="s">
        <v>167</v>
      </c>
      <c r="F2191" s="50" t="s">
        <v>350</v>
      </c>
      <c r="G2191" s="50" t="s">
        <v>513</v>
      </c>
      <c r="H2191" s="52">
        <v>41722</v>
      </c>
      <c r="I2191" s="50" t="s">
        <v>61</v>
      </c>
      <c r="J2191" s="50" t="s">
        <v>6</v>
      </c>
      <c r="K2191" s="50" t="s">
        <v>39</v>
      </c>
      <c r="L2191" s="51">
        <v>3547.26214639</v>
      </c>
      <c r="M2191" s="51">
        <v>733296.07104099996</v>
      </c>
      <c r="N2191" s="51">
        <v>16.834228747299999</v>
      </c>
      <c r="O2191" s="51">
        <v>16.809999999999999</v>
      </c>
    </row>
    <row r="2192" spans="1:15" x14ac:dyDescent="0.25">
      <c r="A2192" s="50">
        <v>2191</v>
      </c>
      <c r="B2192" s="51">
        <v>13698</v>
      </c>
      <c r="C2192" s="51">
        <v>13698</v>
      </c>
      <c r="D2192" s="51">
        <v>21.66</v>
      </c>
      <c r="E2192" s="50" t="s">
        <v>167</v>
      </c>
      <c r="F2192" s="50" t="s">
        <v>350</v>
      </c>
      <c r="G2192" s="50" t="s">
        <v>513</v>
      </c>
      <c r="H2192" s="52">
        <v>41722</v>
      </c>
      <c r="I2192" s="50" t="s">
        <v>61</v>
      </c>
      <c r="J2192" s="50" t="s">
        <v>6</v>
      </c>
      <c r="K2192" s="50" t="s">
        <v>39</v>
      </c>
      <c r="L2192" s="51">
        <v>5613.34642876</v>
      </c>
      <c r="M2192" s="51">
        <v>1483613.5862199999</v>
      </c>
      <c r="N2192" s="51">
        <v>34.059217646599997</v>
      </c>
      <c r="O2192" s="51">
        <v>21.66</v>
      </c>
    </row>
    <row r="2193" spans="1:15" x14ac:dyDescent="0.25">
      <c r="A2193" s="50">
        <v>2192</v>
      </c>
      <c r="B2193" s="51">
        <v>13699</v>
      </c>
      <c r="C2193" s="51">
        <v>13699</v>
      </c>
      <c r="D2193" s="51">
        <v>9.76</v>
      </c>
      <c r="E2193" s="50" t="s">
        <v>167</v>
      </c>
      <c r="F2193" s="50" t="s">
        <v>350</v>
      </c>
      <c r="G2193" s="50" t="s">
        <v>513</v>
      </c>
      <c r="H2193" s="52">
        <v>41722</v>
      </c>
      <c r="I2193" s="50" t="s">
        <v>61</v>
      </c>
      <c r="J2193" s="50" t="s">
        <v>6</v>
      </c>
      <c r="K2193" s="50" t="s">
        <v>39</v>
      </c>
      <c r="L2193" s="51">
        <v>2609.3507403600001</v>
      </c>
      <c r="M2193" s="51">
        <v>425462.58674699999</v>
      </c>
      <c r="N2193" s="51">
        <v>9.7673160836200008</v>
      </c>
      <c r="O2193" s="51">
        <v>9.76</v>
      </c>
    </row>
    <row r="2194" spans="1:15" x14ac:dyDescent="0.25">
      <c r="A2194" s="50">
        <v>2193</v>
      </c>
      <c r="B2194" s="51">
        <v>13700</v>
      </c>
      <c r="C2194" s="51">
        <v>13700</v>
      </c>
      <c r="D2194" s="51">
        <v>9.1300000000000008</v>
      </c>
      <c r="E2194" s="50" t="s">
        <v>167</v>
      </c>
      <c r="F2194" s="50" t="s">
        <v>350</v>
      </c>
      <c r="G2194" s="50" t="s">
        <v>513</v>
      </c>
      <c r="H2194" s="52">
        <v>41722</v>
      </c>
      <c r="I2194" s="50" t="s">
        <v>61</v>
      </c>
      <c r="J2194" s="50" t="s">
        <v>6</v>
      </c>
      <c r="K2194" s="50" t="s">
        <v>39</v>
      </c>
      <c r="L2194" s="51">
        <v>3291.6380702000001</v>
      </c>
      <c r="M2194" s="51">
        <v>398123.986768</v>
      </c>
      <c r="N2194" s="51">
        <v>9.1397056765000002</v>
      </c>
      <c r="O2194" s="51">
        <v>9.1300000000000008</v>
      </c>
    </row>
    <row r="2195" spans="1:15" x14ac:dyDescent="0.25">
      <c r="A2195" s="50">
        <v>2194</v>
      </c>
      <c r="B2195" s="51">
        <v>13701</v>
      </c>
      <c r="C2195" s="51">
        <v>13701</v>
      </c>
      <c r="D2195" s="51">
        <v>13.46</v>
      </c>
      <c r="E2195" s="50" t="s">
        <v>167</v>
      </c>
      <c r="F2195" s="50" t="s">
        <v>350</v>
      </c>
      <c r="G2195" s="50" t="s">
        <v>513</v>
      </c>
      <c r="H2195" s="52">
        <v>41722</v>
      </c>
      <c r="I2195" s="50" t="s">
        <v>61</v>
      </c>
      <c r="J2195" s="50" t="s">
        <v>6</v>
      </c>
      <c r="K2195" s="50" t="s">
        <v>39</v>
      </c>
      <c r="L2195" s="51">
        <v>5197.0643696300003</v>
      </c>
      <c r="M2195" s="51">
        <v>840047.00519099995</v>
      </c>
      <c r="N2195" s="51">
        <v>19.284902786699998</v>
      </c>
      <c r="O2195" s="51">
        <v>13.46</v>
      </c>
    </row>
    <row r="2196" spans="1:15" x14ac:dyDescent="0.25">
      <c r="A2196" s="50">
        <v>2195</v>
      </c>
      <c r="B2196" s="51">
        <v>13736</v>
      </c>
      <c r="C2196" s="51">
        <v>13736</v>
      </c>
      <c r="D2196" s="51">
        <v>13.01</v>
      </c>
      <c r="E2196" s="50" t="s">
        <v>317</v>
      </c>
      <c r="F2196" s="50" t="s">
        <v>350</v>
      </c>
      <c r="G2196" s="50" t="s">
        <v>639</v>
      </c>
      <c r="H2196" s="52">
        <v>41697</v>
      </c>
      <c r="I2196" s="50" t="s">
        <v>61</v>
      </c>
      <c r="J2196" s="50" t="s">
        <v>319</v>
      </c>
      <c r="K2196" s="50" t="s">
        <v>39</v>
      </c>
      <c r="L2196" s="51">
        <v>5206.3477416599999</v>
      </c>
      <c r="M2196" s="51">
        <v>1693052.14543</v>
      </c>
      <c r="N2196" s="51">
        <v>38.867284611000002</v>
      </c>
      <c r="O2196" s="51">
        <v>13.01</v>
      </c>
    </row>
    <row r="2197" spans="1:15" x14ac:dyDescent="0.25">
      <c r="A2197" s="50">
        <v>2196</v>
      </c>
      <c r="B2197" s="51">
        <v>13751</v>
      </c>
      <c r="C2197" s="51">
        <v>13751</v>
      </c>
      <c r="D2197" s="51">
        <v>147.32</v>
      </c>
      <c r="E2197" s="50" t="s">
        <v>134</v>
      </c>
      <c r="F2197" s="50" t="s">
        <v>360</v>
      </c>
      <c r="G2197" s="50" t="s">
        <v>147</v>
      </c>
      <c r="H2197" s="52">
        <v>41751</v>
      </c>
      <c r="I2197" s="50" t="s">
        <v>61</v>
      </c>
      <c r="J2197" s="50" t="s">
        <v>62</v>
      </c>
      <c r="K2197" s="50" t="s">
        <v>39</v>
      </c>
      <c r="L2197" s="51">
        <v>29428.687702499999</v>
      </c>
      <c r="M2197" s="51">
        <v>14014993.8401</v>
      </c>
      <c r="N2197" s="51">
        <v>321.74127411000001</v>
      </c>
      <c r="O2197" s="51">
        <v>147.32</v>
      </c>
    </row>
    <row r="2198" spans="1:15" x14ac:dyDescent="0.25">
      <c r="A2198" s="50">
        <v>2197</v>
      </c>
      <c r="B2198" s="51">
        <v>13752</v>
      </c>
      <c r="C2198" s="51">
        <v>13752</v>
      </c>
      <c r="D2198" s="51">
        <v>721.47</v>
      </c>
      <c r="E2198" s="50" t="s">
        <v>134</v>
      </c>
      <c r="F2198" s="50" t="s">
        <v>350</v>
      </c>
      <c r="G2198" s="50" t="s">
        <v>147</v>
      </c>
      <c r="H2198" s="52">
        <v>41751</v>
      </c>
      <c r="I2198" s="50" t="s">
        <v>61</v>
      </c>
      <c r="J2198" s="50" t="s">
        <v>62</v>
      </c>
      <c r="K2198" s="50" t="s">
        <v>39</v>
      </c>
      <c r="L2198" s="51">
        <v>28278.072210800001</v>
      </c>
      <c r="M2198" s="51">
        <v>37136513.663199998</v>
      </c>
      <c r="N2198" s="51">
        <v>852.54045476800002</v>
      </c>
      <c r="O2198" s="51">
        <v>721.47</v>
      </c>
    </row>
    <row r="2199" spans="1:15" x14ac:dyDescent="0.25">
      <c r="A2199" s="50">
        <v>2198</v>
      </c>
      <c r="B2199" s="51">
        <v>13768</v>
      </c>
      <c r="C2199" s="51">
        <v>13768</v>
      </c>
      <c r="D2199" s="51">
        <v>10.32</v>
      </c>
      <c r="E2199" s="50" t="s">
        <v>167</v>
      </c>
      <c r="F2199" s="50" t="s">
        <v>350</v>
      </c>
      <c r="G2199" s="50" t="s">
        <v>515</v>
      </c>
      <c r="H2199" s="52">
        <v>41733</v>
      </c>
      <c r="I2199" s="50" t="s">
        <v>61</v>
      </c>
      <c r="J2199" s="50" t="s">
        <v>6</v>
      </c>
      <c r="K2199" s="50" t="s">
        <v>39</v>
      </c>
      <c r="L2199" s="51">
        <v>2681.8476297399998</v>
      </c>
      <c r="M2199" s="51">
        <v>449879.63663800003</v>
      </c>
      <c r="N2199" s="51">
        <v>10.3278566612</v>
      </c>
      <c r="O2199" s="51">
        <v>10.32</v>
      </c>
    </row>
    <row r="2200" spans="1:15" x14ac:dyDescent="0.25">
      <c r="A2200" s="50">
        <v>2199</v>
      </c>
      <c r="B2200" s="51">
        <v>13769</v>
      </c>
      <c r="C2200" s="51">
        <v>13769</v>
      </c>
      <c r="D2200" s="51">
        <v>19.829999999999998</v>
      </c>
      <c r="E2200" s="50" t="s">
        <v>167</v>
      </c>
      <c r="F2200" s="50" t="s">
        <v>350</v>
      </c>
      <c r="G2200" s="50" t="s">
        <v>515</v>
      </c>
      <c r="H2200" s="52">
        <v>41733</v>
      </c>
      <c r="I2200" s="50" t="s">
        <v>61</v>
      </c>
      <c r="J2200" s="50" t="s">
        <v>6</v>
      </c>
      <c r="K2200" s="50" t="s">
        <v>39</v>
      </c>
      <c r="L2200" s="51">
        <v>3953.8964223399998</v>
      </c>
      <c r="M2200" s="51">
        <v>865078.32031400001</v>
      </c>
      <c r="N2200" s="51">
        <v>19.859545010000001</v>
      </c>
      <c r="O2200" s="51">
        <v>19.829999999999998</v>
      </c>
    </row>
    <row r="2201" spans="1:15" x14ac:dyDescent="0.25">
      <c r="A2201" s="50">
        <v>2200</v>
      </c>
      <c r="B2201" s="51">
        <v>13774</v>
      </c>
      <c r="C2201" s="51">
        <v>13774</v>
      </c>
      <c r="D2201" s="51">
        <v>24.6</v>
      </c>
      <c r="E2201" s="50" t="s">
        <v>167</v>
      </c>
      <c r="F2201" s="50" t="s">
        <v>350</v>
      </c>
      <c r="G2201" s="50" t="s">
        <v>515</v>
      </c>
      <c r="H2201" s="52">
        <v>41733</v>
      </c>
      <c r="I2201" s="50" t="s">
        <v>61</v>
      </c>
      <c r="J2201" s="50" t="s">
        <v>6</v>
      </c>
      <c r="K2201" s="50" t="s">
        <v>39</v>
      </c>
      <c r="L2201" s="51">
        <v>4586.6630126299997</v>
      </c>
      <c r="M2201" s="51">
        <v>1072467.57467</v>
      </c>
      <c r="N2201" s="51">
        <v>24.620566220200001</v>
      </c>
      <c r="O2201" s="51">
        <v>24.6</v>
      </c>
    </row>
    <row r="2202" spans="1:15" x14ac:dyDescent="0.25">
      <c r="A2202" s="50">
        <v>2201</v>
      </c>
      <c r="B2202" s="51">
        <v>13777</v>
      </c>
      <c r="C2202" s="51">
        <v>13777</v>
      </c>
      <c r="D2202" s="51">
        <v>4.91</v>
      </c>
      <c r="E2202" s="50" t="s">
        <v>167</v>
      </c>
      <c r="F2202" s="50" t="s">
        <v>350</v>
      </c>
      <c r="G2202" s="50" t="s">
        <v>515</v>
      </c>
      <c r="H2202" s="52">
        <v>41733</v>
      </c>
      <c r="I2202" s="50" t="s">
        <v>61</v>
      </c>
      <c r="J2202" s="50" t="s">
        <v>6</v>
      </c>
      <c r="K2202" s="50" t="s">
        <v>39</v>
      </c>
      <c r="L2202" s="51">
        <v>1957.4753691999999</v>
      </c>
      <c r="M2202" s="51">
        <v>214142.38929299999</v>
      </c>
      <c r="N2202" s="51">
        <v>4.91605247624</v>
      </c>
      <c r="O2202" s="51">
        <v>4.91</v>
      </c>
    </row>
    <row r="2203" spans="1:15" x14ac:dyDescent="0.25">
      <c r="A2203" s="50">
        <v>2202</v>
      </c>
      <c r="B2203" s="51">
        <v>13779</v>
      </c>
      <c r="C2203" s="51">
        <v>13779</v>
      </c>
      <c r="D2203" s="51">
        <v>4.63</v>
      </c>
      <c r="E2203" s="50" t="s">
        <v>167</v>
      </c>
      <c r="F2203" s="50" t="s">
        <v>350</v>
      </c>
      <c r="G2203" s="50" t="s">
        <v>515</v>
      </c>
      <c r="H2203" s="52">
        <v>41733</v>
      </c>
      <c r="I2203" s="50" t="s">
        <v>61</v>
      </c>
      <c r="J2203" s="50" t="s">
        <v>6</v>
      </c>
      <c r="K2203" s="50" t="s">
        <v>39</v>
      </c>
      <c r="L2203" s="51">
        <v>1904.7722879200001</v>
      </c>
      <c r="M2203" s="51">
        <v>201982.26697900001</v>
      </c>
      <c r="N2203" s="51">
        <v>4.6368933634199996</v>
      </c>
      <c r="O2203" s="51">
        <v>4.63</v>
      </c>
    </row>
    <row r="2204" spans="1:15" x14ac:dyDescent="0.25">
      <c r="A2204" s="50">
        <v>2203</v>
      </c>
      <c r="B2204" s="51">
        <v>13784</v>
      </c>
      <c r="C2204" s="51">
        <v>13784</v>
      </c>
      <c r="D2204" s="51">
        <v>0.41</v>
      </c>
      <c r="E2204" s="50" t="s">
        <v>167</v>
      </c>
      <c r="F2204" s="50" t="s">
        <v>350</v>
      </c>
      <c r="G2204" s="50" t="s">
        <v>515</v>
      </c>
      <c r="H2204" s="52">
        <v>41733</v>
      </c>
      <c r="I2204" s="50" t="s">
        <v>61</v>
      </c>
      <c r="J2204" s="50" t="s">
        <v>6</v>
      </c>
      <c r="K2204" s="50" t="s">
        <v>39</v>
      </c>
      <c r="L2204" s="51">
        <v>540.41022372500004</v>
      </c>
      <c r="M2204" s="51">
        <v>18026.786801300001</v>
      </c>
      <c r="N2204" s="51">
        <v>0.41383973619499997</v>
      </c>
      <c r="O2204" s="51">
        <v>0.41</v>
      </c>
    </row>
    <row r="2205" spans="1:15" x14ac:dyDescent="0.25">
      <c r="A2205" s="50">
        <v>2204</v>
      </c>
      <c r="B2205" s="51">
        <v>13786</v>
      </c>
      <c r="C2205" s="51">
        <v>13786</v>
      </c>
      <c r="D2205" s="51">
        <v>8.66</v>
      </c>
      <c r="E2205" s="50" t="s">
        <v>167</v>
      </c>
      <c r="F2205" s="50" t="s">
        <v>350</v>
      </c>
      <c r="G2205" s="50" t="s">
        <v>515</v>
      </c>
      <c r="H2205" s="52">
        <v>41764</v>
      </c>
      <c r="I2205" s="50" t="s">
        <v>61</v>
      </c>
      <c r="J2205" s="50" t="s">
        <v>6</v>
      </c>
      <c r="K2205" s="50" t="s">
        <v>39</v>
      </c>
      <c r="L2205" s="51">
        <v>3230.0435584799998</v>
      </c>
      <c r="M2205" s="51">
        <v>377746.52232300001</v>
      </c>
      <c r="N2205" s="51">
        <v>8.6719015912300002</v>
      </c>
      <c r="O2205" s="51">
        <v>8.66</v>
      </c>
    </row>
    <row r="2206" spans="1:15" x14ac:dyDescent="0.25">
      <c r="A2206" s="50">
        <v>2205</v>
      </c>
      <c r="B2206" s="51">
        <v>13789</v>
      </c>
      <c r="C2206" s="51">
        <v>13789</v>
      </c>
      <c r="D2206" s="51">
        <v>4.76</v>
      </c>
      <c r="E2206" s="50" t="s">
        <v>167</v>
      </c>
      <c r="F2206" s="50" t="s">
        <v>350</v>
      </c>
      <c r="G2206" s="50" t="s">
        <v>515</v>
      </c>
      <c r="H2206" s="52">
        <v>41733</v>
      </c>
      <c r="I2206" s="50" t="s">
        <v>61</v>
      </c>
      <c r="J2206" s="50" t="s">
        <v>6</v>
      </c>
      <c r="K2206" s="50" t="s">
        <v>39</v>
      </c>
      <c r="L2206" s="51">
        <v>1923.71264754</v>
      </c>
      <c r="M2206" s="51">
        <v>207680.59515499999</v>
      </c>
      <c r="N2206" s="51">
        <v>4.7677095013799997</v>
      </c>
      <c r="O2206" s="51">
        <v>4.76</v>
      </c>
    </row>
    <row r="2207" spans="1:15" x14ac:dyDescent="0.25">
      <c r="A2207" s="50">
        <v>2206</v>
      </c>
      <c r="B2207" s="51">
        <v>13792</v>
      </c>
      <c r="C2207" s="51">
        <v>13792</v>
      </c>
      <c r="D2207" s="51">
        <v>10.78</v>
      </c>
      <c r="E2207" s="50" t="s">
        <v>167</v>
      </c>
      <c r="F2207" s="50" t="s">
        <v>350</v>
      </c>
      <c r="G2207" s="50" t="s">
        <v>515</v>
      </c>
      <c r="H2207" s="52">
        <v>41733</v>
      </c>
      <c r="I2207" s="50" t="s">
        <v>61</v>
      </c>
      <c r="J2207" s="50" t="s">
        <v>6</v>
      </c>
      <c r="K2207" s="50" t="s">
        <v>39</v>
      </c>
      <c r="L2207" s="51">
        <v>3650.67726584</v>
      </c>
      <c r="M2207" s="51">
        <v>470168.72080000001</v>
      </c>
      <c r="N2207" s="51">
        <v>10.793631806300001</v>
      </c>
      <c r="O2207" s="51">
        <v>10.78</v>
      </c>
    </row>
    <row r="2208" spans="1:15" x14ac:dyDescent="0.25">
      <c r="A2208" s="50">
        <v>2207</v>
      </c>
      <c r="B2208" s="51">
        <v>13798</v>
      </c>
      <c r="C2208" s="51">
        <v>13798</v>
      </c>
      <c r="D2208" s="51">
        <v>17.3</v>
      </c>
      <c r="E2208" s="50" t="s">
        <v>167</v>
      </c>
      <c r="F2208" s="50" t="s">
        <v>350</v>
      </c>
      <c r="G2208" s="50" t="s">
        <v>515</v>
      </c>
      <c r="H2208" s="52">
        <v>41733</v>
      </c>
      <c r="I2208" s="50" t="s">
        <v>61</v>
      </c>
      <c r="J2208" s="50" t="s">
        <v>6</v>
      </c>
      <c r="K2208" s="50" t="s">
        <v>39</v>
      </c>
      <c r="L2208" s="51">
        <v>3860.5633145299998</v>
      </c>
      <c r="M2208" s="51">
        <v>623871.89250900003</v>
      </c>
      <c r="N2208" s="51">
        <v>14.322185215899999</v>
      </c>
      <c r="O2208" s="51">
        <v>14.322185215899999</v>
      </c>
    </row>
    <row r="2209" spans="1:15" x14ac:dyDescent="0.25">
      <c r="A2209" s="50">
        <v>2208</v>
      </c>
      <c r="B2209" s="51">
        <v>13804</v>
      </c>
      <c r="C2209" s="51">
        <v>13804</v>
      </c>
      <c r="D2209" s="51">
        <v>6.44</v>
      </c>
      <c r="E2209" s="50" t="s">
        <v>167</v>
      </c>
      <c r="F2209" s="50" t="s">
        <v>350</v>
      </c>
      <c r="G2209" s="50" t="s">
        <v>515</v>
      </c>
      <c r="H2209" s="52">
        <v>41733</v>
      </c>
      <c r="I2209" s="50" t="s">
        <v>61</v>
      </c>
      <c r="J2209" s="50" t="s">
        <v>6</v>
      </c>
      <c r="K2209" s="50" t="s">
        <v>39</v>
      </c>
      <c r="L2209" s="51">
        <v>3980.06398739</v>
      </c>
      <c r="M2209" s="51">
        <v>688041.00416200003</v>
      </c>
      <c r="N2209" s="51">
        <v>15.7953112106</v>
      </c>
      <c r="O2209" s="51">
        <v>6.44</v>
      </c>
    </row>
    <row r="2210" spans="1:15" x14ac:dyDescent="0.25">
      <c r="A2210" s="50">
        <v>2209</v>
      </c>
      <c r="B2210" s="51">
        <v>13806</v>
      </c>
      <c r="C2210" s="51">
        <v>13806</v>
      </c>
      <c r="D2210" s="51">
        <v>3.89</v>
      </c>
      <c r="E2210" s="50" t="s">
        <v>167</v>
      </c>
      <c r="F2210" s="50" t="s">
        <v>350</v>
      </c>
      <c r="G2210" s="50" t="s">
        <v>515</v>
      </c>
      <c r="H2210" s="52">
        <v>41733</v>
      </c>
      <c r="I2210" s="50" t="s">
        <v>61</v>
      </c>
      <c r="J2210" s="50" t="s">
        <v>6</v>
      </c>
      <c r="K2210" s="50" t="s">
        <v>39</v>
      </c>
      <c r="L2210" s="51">
        <v>1953.83464291</v>
      </c>
      <c r="M2210" s="51">
        <v>213189.44259799999</v>
      </c>
      <c r="N2210" s="51">
        <v>4.8941757428499999</v>
      </c>
      <c r="O2210" s="51">
        <v>3.89</v>
      </c>
    </row>
    <row r="2211" spans="1:15" x14ac:dyDescent="0.25">
      <c r="A2211" s="50">
        <v>2210</v>
      </c>
      <c r="B2211" s="51">
        <v>13808</v>
      </c>
      <c r="C2211" s="51">
        <v>13808</v>
      </c>
      <c r="D2211" s="51">
        <v>39.28</v>
      </c>
      <c r="E2211" s="50" t="s">
        <v>167</v>
      </c>
      <c r="F2211" s="50" t="s">
        <v>350</v>
      </c>
      <c r="G2211" s="50" t="s">
        <v>515</v>
      </c>
      <c r="H2211" s="52">
        <v>41733</v>
      </c>
      <c r="I2211" s="50" t="s">
        <v>61</v>
      </c>
      <c r="J2211" s="50" t="s">
        <v>6</v>
      </c>
      <c r="K2211" s="50" t="s">
        <v>39</v>
      </c>
      <c r="L2211" s="51">
        <v>5232.1958155000002</v>
      </c>
      <c r="M2211" s="51">
        <v>1713406.2698599999</v>
      </c>
      <c r="N2211" s="51">
        <v>39.334552881299999</v>
      </c>
      <c r="O2211" s="51">
        <v>39.28</v>
      </c>
    </row>
    <row r="2212" spans="1:15" x14ac:dyDescent="0.25">
      <c r="A2212" s="50">
        <v>2211</v>
      </c>
      <c r="B2212" s="51">
        <v>13809</v>
      </c>
      <c r="C2212" s="51">
        <v>13809</v>
      </c>
      <c r="D2212" s="51">
        <v>9.25</v>
      </c>
      <c r="E2212" s="50" t="s">
        <v>167</v>
      </c>
      <c r="F2212" s="50" t="s">
        <v>350</v>
      </c>
      <c r="G2212" s="50" t="s">
        <v>515</v>
      </c>
      <c r="H2212" s="52">
        <v>41733</v>
      </c>
      <c r="I2212" s="50" t="s">
        <v>61</v>
      </c>
      <c r="J2212" s="50" t="s">
        <v>6</v>
      </c>
      <c r="K2212" s="50" t="s">
        <v>39</v>
      </c>
      <c r="L2212" s="51">
        <v>3712.0823736100001</v>
      </c>
      <c r="M2212" s="51">
        <v>582211.61952199996</v>
      </c>
      <c r="N2212" s="51">
        <v>13.365793121599999</v>
      </c>
      <c r="O2212" s="51">
        <v>9.25</v>
      </c>
    </row>
    <row r="2213" spans="1:15" x14ac:dyDescent="0.25">
      <c r="A2213" s="50">
        <v>2212</v>
      </c>
      <c r="B2213" s="51">
        <v>13810</v>
      </c>
      <c r="C2213" s="51">
        <v>13810</v>
      </c>
      <c r="D2213" s="51">
        <v>14.09</v>
      </c>
      <c r="E2213" s="50" t="s">
        <v>167</v>
      </c>
      <c r="F2213" s="50" t="s">
        <v>350</v>
      </c>
      <c r="G2213" s="50" t="s">
        <v>515</v>
      </c>
      <c r="H2213" s="52">
        <v>41733</v>
      </c>
      <c r="I2213" s="50" t="s">
        <v>61</v>
      </c>
      <c r="J2213" s="50" t="s">
        <v>6</v>
      </c>
      <c r="K2213" s="50" t="s">
        <v>39</v>
      </c>
      <c r="L2213" s="51">
        <v>3862.7121875399998</v>
      </c>
      <c r="M2213" s="51">
        <v>614658.22115300002</v>
      </c>
      <c r="N2213" s="51">
        <v>14.110667580199999</v>
      </c>
      <c r="O2213" s="51">
        <v>14.09</v>
      </c>
    </row>
    <row r="2214" spans="1:15" x14ac:dyDescent="0.25">
      <c r="A2214" s="50">
        <v>2213</v>
      </c>
      <c r="B2214" s="51">
        <v>13811</v>
      </c>
      <c r="C2214" s="51">
        <v>13811</v>
      </c>
      <c r="D2214" s="51">
        <v>2.65</v>
      </c>
      <c r="E2214" s="50" t="s">
        <v>167</v>
      </c>
      <c r="F2214" s="50" t="s">
        <v>350</v>
      </c>
      <c r="G2214" s="50" t="s">
        <v>515</v>
      </c>
      <c r="H2214" s="52">
        <v>41733</v>
      </c>
      <c r="I2214" s="50" t="s">
        <v>61</v>
      </c>
      <c r="J2214" s="50" t="s">
        <v>6</v>
      </c>
      <c r="K2214" s="50" t="s">
        <v>39</v>
      </c>
      <c r="L2214" s="51">
        <v>1449.21537373</v>
      </c>
      <c r="M2214" s="51">
        <v>128741.757104</v>
      </c>
      <c r="N2214" s="51">
        <v>2.9555158877999999</v>
      </c>
      <c r="O2214" s="51">
        <v>2.65</v>
      </c>
    </row>
    <row r="2215" spans="1:15" x14ac:dyDescent="0.25">
      <c r="A2215" s="50">
        <v>2214</v>
      </c>
      <c r="B2215" s="51">
        <v>13814</v>
      </c>
      <c r="C2215" s="51">
        <v>13814</v>
      </c>
      <c r="D2215" s="51">
        <v>4.71</v>
      </c>
      <c r="E2215" s="50" t="s">
        <v>167</v>
      </c>
      <c r="F2215" s="50" t="s">
        <v>350</v>
      </c>
      <c r="G2215" s="50" t="s">
        <v>515</v>
      </c>
      <c r="H2215" s="52">
        <v>41733</v>
      </c>
      <c r="I2215" s="50" t="s">
        <v>61</v>
      </c>
      <c r="J2215" s="50" t="s">
        <v>6</v>
      </c>
      <c r="K2215" s="50" t="s">
        <v>39</v>
      </c>
      <c r="L2215" s="51">
        <v>1832.9777261900001</v>
      </c>
      <c r="M2215" s="51">
        <v>169004.94716499999</v>
      </c>
      <c r="N2215" s="51">
        <v>3.87983524304</v>
      </c>
      <c r="O2215" s="51">
        <v>3.87983524304</v>
      </c>
    </row>
    <row r="2216" spans="1:15" x14ac:dyDescent="0.25">
      <c r="A2216" s="50">
        <v>2215</v>
      </c>
      <c r="B2216" s="51">
        <v>13816</v>
      </c>
      <c r="C2216" s="51">
        <v>13816</v>
      </c>
      <c r="D2216" s="51">
        <v>28.71</v>
      </c>
      <c r="E2216" s="50" t="s">
        <v>167</v>
      </c>
      <c r="F2216" s="50" t="s">
        <v>350</v>
      </c>
      <c r="G2216" s="50" t="s">
        <v>515</v>
      </c>
      <c r="H2216" s="52">
        <v>41733</v>
      </c>
      <c r="I2216" s="50" t="s">
        <v>61</v>
      </c>
      <c r="J2216" s="50" t="s">
        <v>6</v>
      </c>
      <c r="K2216" s="50" t="s">
        <v>39</v>
      </c>
      <c r="L2216" s="51">
        <v>3934.8308976100002</v>
      </c>
      <c r="M2216" s="51">
        <v>851958.98670999997</v>
      </c>
      <c r="N2216" s="51">
        <v>19.558365347900001</v>
      </c>
      <c r="O2216" s="51">
        <v>19.558365347900001</v>
      </c>
    </row>
    <row r="2217" spans="1:15" x14ac:dyDescent="0.25">
      <c r="A2217" s="50">
        <v>2216</v>
      </c>
      <c r="B2217" s="51">
        <v>13817</v>
      </c>
      <c r="C2217" s="51">
        <v>13817</v>
      </c>
      <c r="D2217" s="51">
        <v>9.9</v>
      </c>
      <c r="E2217" s="50" t="s">
        <v>167</v>
      </c>
      <c r="F2217" s="50" t="s">
        <v>350</v>
      </c>
      <c r="G2217" s="50" t="s">
        <v>515</v>
      </c>
      <c r="H2217" s="52">
        <v>41733</v>
      </c>
      <c r="I2217" s="50" t="s">
        <v>61</v>
      </c>
      <c r="J2217" s="50" t="s">
        <v>6</v>
      </c>
      <c r="K2217" s="50" t="s">
        <v>39</v>
      </c>
      <c r="L2217" s="51">
        <v>2628.3129930999999</v>
      </c>
      <c r="M2217" s="51">
        <v>431669.25743</v>
      </c>
      <c r="N2217" s="51">
        <v>9.9098022064400002</v>
      </c>
      <c r="O2217" s="51">
        <v>9.9</v>
      </c>
    </row>
    <row r="2218" spans="1:15" x14ac:dyDescent="0.25">
      <c r="A2218" s="50">
        <v>2217</v>
      </c>
      <c r="B2218" s="51">
        <v>13818</v>
      </c>
      <c r="C2218" s="51">
        <v>13818</v>
      </c>
      <c r="D2218" s="51">
        <v>9.51</v>
      </c>
      <c r="E2218" s="50" t="s">
        <v>167</v>
      </c>
      <c r="F2218" s="50" t="s">
        <v>350</v>
      </c>
      <c r="G2218" s="50" t="s">
        <v>515</v>
      </c>
      <c r="H2218" s="52">
        <v>41733</v>
      </c>
      <c r="I2218" s="50" t="s">
        <v>61</v>
      </c>
      <c r="J2218" s="50" t="s">
        <v>6</v>
      </c>
      <c r="K2218" s="50" t="s">
        <v>39</v>
      </c>
      <c r="L2218" s="51">
        <v>2576.00857146</v>
      </c>
      <c r="M2218" s="51">
        <v>414734.90850399999</v>
      </c>
      <c r="N2218" s="51">
        <v>9.5210414933200003</v>
      </c>
      <c r="O2218" s="51">
        <v>9.51</v>
      </c>
    </row>
    <row r="2219" spans="1:15" x14ac:dyDescent="0.25">
      <c r="A2219" s="50">
        <v>2218</v>
      </c>
      <c r="B2219" s="51">
        <v>13819</v>
      </c>
      <c r="C2219" s="51">
        <v>13819</v>
      </c>
      <c r="D2219" s="51">
        <v>4.97</v>
      </c>
      <c r="E2219" s="50" t="s">
        <v>167</v>
      </c>
      <c r="F2219" s="50" t="s">
        <v>350</v>
      </c>
      <c r="G2219" s="50" t="s">
        <v>515</v>
      </c>
      <c r="H2219" s="52">
        <v>41733</v>
      </c>
      <c r="I2219" s="50" t="s">
        <v>61</v>
      </c>
      <c r="J2219" s="50" t="s">
        <v>6</v>
      </c>
      <c r="K2219" s="50" t="s">
        <v>39</v>
      </c>
      <c r="L2219" s="51">
        <v>1965.8141781300001</v>
      </c>
      <c r="M2219" s="51">
        <v>216659.947709</v>
      </c>
      <c r="N2219" s="51">
        <v>4.9738478960499997</v>
      </c>
      <c r="O2219" s="51">
        <v>4.97</v>
      </c>
    </row>
    <row r="2220" spans="1:15" x14ac:dyDescent="0.25">
      <c r="A2220" s="50">
        <v>2219</v>
      </c>
      <c r="B2220" s="51">
        <v>13821</v>
      </c>
      <c r="C2220" s="51">
        <v>13821</v>
      </c>
      <c r="D2220" s="51">
        <v>4.74</v>
      </c>
      <c r="E2220" s="50" t="s">
        <v>167</v>
      </c>
      <c r="F2220" s="50" t="s">
        <v>350</v>
      </c>
      <c r="G2220" s="50" t="s">
        <v>515</v>
      </c>
      <c r="H2220" s="52">
        <v>41733</v>
      </c>
      <c r="I2220" s="50" t="s">
        <v>61</v>
      </c>
      <c r="J2220" s="50" t="s">
        <v>6</v>
      </c>
      <c r="K2220" s="50" t="s">
        <v>39</v>
      </c>
      <c r="L2220" s="51">
        <v>1923.0871139000001</v>
      </c>
      <c r="M2220" s="51">
        <v>206887.434251</v>
      </c>
      <c r="N2220" s="51">
        <v>4.7495009596599997</v>
      </c>
      <c r="O2220" s="51">
        <v>4.74</v>
      </c>
    </row>
    <row r="2221" spans="1:15" x14ac:dyDescent="0.25">
      <c r="A2221" s="50">
        <v>2220</v>
      </c>
      <c r="B2221" s="51">
        <v>13822</v>
      </c>
      <c r="C2221" s="51">
        <v>13822</v>
      </c>
      <c r="D2221" s="51">
        <v>4.7</v>
      </c>
      <c r="E2221" s="50" t="s">
        <v>167</v>
      </c>
      <c r="F2221" s="50" t="s">
        <v>350</v>
      </c>
      <c r="G2221" s="50" t="s">
        <v>515</v>
      </c>
      <c r="H2221" s="52">
        <v>41733</v>
      </c>
      <c r="I2221" s="50" t="s">
        <v>61</v>
      </c>
      <c r="J2221" s="50" t="s">
        <v>6</v>
      </c>
      <c r="K2221" s="50" t="s">
        <v>39</v>
      </c>
      <c r="L2221" s="51">
        <v>1903.49478019</v>
      </c>
      <c r="M2221" s="51">
        <v>204829.70634100001</v>
      </c>
      <c r="N2221" s="51">
        <v>4.7022618379700001</v>
      </c>
      <c r="O2221" s="51">
        <v>4.7</v>
      </c>
    </row>
    <row r="2222" spans="1:15" x14ac:dyDescent="0.25">
      <c r="A2222" s="50">
        <v>2221</v>
      </c>
      <c r="B2222" s="51">
        <v>13824</v>
      </c>
      <c r="C2222" s="51">
        <v>13824</v>
      </c>
      <c r="D2222" s="51">
        <v>110.24</v>
      </c>
      <c r="E2222" s="50" t="s">
        <v>167</v>
      </c>
      <c r="F2222" s="50" t="s">
        <v>350</v>
      </c>
      <c r="G2222" s="50" t="s">
        <v>515</v>
      </c>
      <c r="H2222" s="52">
        <v>41733</v>
      </c>
      <c r="I2222" s="50" t="s">
        <v>61</v>
      </c>
      <c r="J2222" s="50" t="s">
        <v>6</v>
      </c>
      <c r="K2222" s="50" t="s">
        <v>39</v>
      </c>
      <c r="L2222" s="51">
        <v>9688.2196851999997</v>
      </c>
      <c r="M2222" s="51">
        <v>2074903.9881</v>
      </c>
      <c r="N2222" s="51">
        <v>47.633431766400001</v>
      </c>
      <c r="O2222" s="51">
        <v>47.633431766400001</v>
      </c>
    </row>
    <row r="2223" spans="1:15" x14ac:dyDescent="0.25">
      <c r="A2223" s="50">
        <v>2222</v>
      </c>
      <c r="B2223" s="51">
        <v>13831</v>
      </c>
      <c r="C2223" s="51">
        <v>13831</v>
      </c>
      <c r="D2223" s="51">
        <v>38.61</v>
      </c>
      <c r="E2223" s="50" t="s">
        <v>167</v>
      </c>
      <c r="F2223" s="50" t="s">
        <v>350</v>
      </c>
      <c r="G2223" s="50" t="s">
        <v>515</v>
      </c>
      <c r="H2223" s="52">
        <v>41733</v>
      </c>
      <c r="I2223" s="50" t="s">
        <v>61</v>
      </c>
      <c r="J2223" s="50" t="s">
        <v>6</v>
      </c>
      <c r="K2223" s="50" t="s">
        <v>39</v>
      </c>
      <c r="L2223" s="51">
        <v>6477.8345922600001</v>
      </c>
      <c r="M2223" s="51">
        <v>1366991.2374400001</v>
      </c>
      <c r="N2223" s="51">
        <v>31.381926203300001</v>
      </c>
      <c r="O2223" s="51">
        <v>31.381926203300001</v>
      </c>
    </row>
    <row r="2224" spans="1:15" x14ac:dyDescent="0.25">
      <c r="A2224" s="50">
        <v>2223</v>
      </c>
      <c r="B2224" s="51">
        <v>13832</v>
      </c>
      <c r="C2224" s="51">
        <v>13832</v>
      </c>
      <c r="D2224" s="51">
        <v>40.03</v>
      </c>
      <c r="E2224" s="50" t="s">
        <v>167</v>
      </c>
      <c r="F2224" s="50" t="s">
        <v>350</v>
      </c>
      <c r="G2224" s="50" t="s">
        <v>515</v>
      </c>
      <c r="H2224" s="52">
        <v>41733</v>
      </c>
      <c r="I2224" s="50" t="s">
        <v>61</v>
      </c>
      <c r="J2224" s="50" t="s">
        <v>6</v>
      </c>
      <c r="K2224" s="50" t="s">
        <v>39</v>
      </c>
      <c r="L2224" s="51">
        <v>5273.4107486700004</v>
      </c>
      <c r="M2224" s="51">
        <v>1746453.3153599999</v>
      </c>
      <c r="N2224" s="51">
        <v>40.093211689500002</v>
      </c>
      <c r="O2224" s="51">
        <v>40.03</v>
      </c>
    </row>
    <row r="2225" spans="1:15" x14ac:dyDescent="0.25">
      <c r="A2225" s="50">
        <v>2224</v>
      </c>
      <c r="B2225" s="51">
        <v>13837</v>
      </c>
      <c r="C2225" s="51">
        <v>13837</v>
      </c>
      <c r="D2225" s="51">
        <v>13.74</v>
      </c>
      <c r="E2225" s="50" t="s">
        <v>167</v>
      </c>
      <c r="F2225" s="50" t="s">
        <v>350</v>
      </c>
      <c r="G2225" s="50" t="s">
        <v>515</v>
      </c>
      <c r="H2225" s="52">
        <v>41733</v>
      </c>
      <c r="I2225" s="50" t="s">
        <v>61</v>
      </c>
      <c r="J2225" s="50" t="s">
        <v>6</v>
      </c>
      <c r="K2225" s="50" t="s">
        <v>39</v>
      </c>
      <c r="L2225" s="51">
        <v>3860.8685053200002</v>
      </c>
      <c r="M2225" s="51">
        <v>625563.38944299996</v>
      </c>
      <c r="N2225" s="51">
        <v>14.3610167976</v>
      </c>
      <c r="O2225" s="51">
        <v>13.74</v>
      </c>
    </row>
    <row r="2226" spans="1:15" x14ac:dyDescent="0.25">
      <c r="A2226" s="50">
        <v>2225</v>
      </c>
      <c r="B2226" s="51">
        <v>13838</v>
      </c>
      <c r="C2226" s="51">
        <v>13838</v>
      </c>
      <c r="D2226" s="51">
        <v>53.04</v>
      </c>
      <c r="E2226" s="50" t="s">
        <v>167</v>
      </c>
      <c r="F2226" s="50" t="s">
        <v>350</v>
      </c>
      <c r="G2226" s="50" t="s">
        <v>515</v>
      </c>
      <c r="H2226" s="52">
        <v>41733</v>
      </c>
      <c r="I2226" s="50" t="s">
        <v>61</v>
      </c>
      <c r="J2226" s="50" t="s">
        <v>6</v>
      </c>
      <c r="K2226" s="50" t="s">
        <v>39</v>
      </c>
      <c r="L2226" s="51">
        <v>6458.7459878999998</v>
      </c>
      <c r="M2226" s="51">
        <v>2304366.4978700001</v>
      </c>
      <c r="N2226" s="51">
        <v>52.901187221400001</v>
      </c>
      <c r="O2226" s="51">
        <v>52.901187221400001</v>
      </c>
    </row>
    <row r="2227" spans="1:15" x14ac:dyDescent="0.25">
      <c r="A2227" s="50">
        <v>2226</v>
      </c>
      <c r="B2227" s="51">
        <v>13842</v>
      </c>
      <c r="C2227" s="51">
        <v>13842</v>
      </c>
      <c r="D2227" s="51">
        <v>4.87</v>
      </c>
      <c r="E2227" s="50" t="s">
        <v>167</v>
      </c>
      <c r="F2227" s="50" t="s">
        <v>350</v>
      </c>
      <c r="G2227" s="50" t="s">
        <v>515</v>
      </c>
      <c r="H2227" s="52">
        <v>41733</v>
      </c>
      <c r="I2227" s="50" t="s">
        <v>61</v>
      </c>
      <c r="J2227" s="50" t="s">
        <v>6</v>
      </c>
      <c r="K2227" s="50" t="s">
        <v>39</v>
      </c>
      <c r="L2227" s="51">
        <v>1951.1691192400001</v>
      </c>
      <c r="M2227" s="51">
        <v>212313.53839999999</v>
      </c>
      <c r="N2227" s="51">
        <v>4.8740676689000004</v>
      </c>
      <c r="O2227" s="51">
        <v>4.87</v>
      </c>
    </row>
    <row r="2228" spans="1:15" x14ac:dyDescent="0.25">
      <c r="A2228" s="50">
        <v>2227</v>
      </c>
      <c r="B2228" s="51">
        <v>13844</v>
      </c>
      <c r="C2228" s="51">
        <v>13844</v>
      </c>
      <c r="D2228" s="51">
        <v>83.11</v>
      </c>
      <c r="E2228" s="50" t="s">
        <v>167</v>
      </c>
      <c r="F2228" s="50" t="s">
        <v>350</v>
      </c>
      <c r="G2228" s="50" t="s">
        <v>515</v>
      </c>
      <c r="H2228" s="52">
        <v>41733</v>
      </c>
      <c r="I2228" s="50" t="s">
        <v>61</v>
      </c>
      <c r="J2228" s="50" t="s">
        <v>6</v>
      </c>
      <c r="K2228" s="50" t="s">
        <v>39</v>
      </c>
      <c r="L2228" s="51">
        <v>17523.4612137</v>
      </c>
      <c r="M2228" s="51">
        <v>5508787.59057</v>
      </c>
      <c r="N2228" s="51">
        <v>126.464867442</v>
      </c>
      <c r="O2228" s="51">
        <v>83.11</v>
      </c>
    </row>
    <row r="2229" spans="1:15" x14ac:dyDescent="0.25">
      <c r="A2229" s="50">
        <v>2228</v>
      </c>
      <c r="B2229" s="51">
        <v>13845</v>
      </c>
      <c r="C2229" s="51">
        <v>13845</v>
      </c>
      <c r="D2229" s="51">
        <v>29.05</v>
      </c>
      <c r="E2229" s="50" t="s">
        <v>167</v>
      </c>
      <c r="F2229" s="50" t="s">
        <v>350</v>
      </c>
      <c r="G2229" s="50" t="s">
        <v>515</v>
      </c>
      <c r="H2229" s="52">
        <v>41733</v>
      </c>
      <c r="I2229" s="50" t="s">
        <v>61</v>
      </c>
      <c r="J2229" s="50" t="s">
        <v>6</v>
      </c>
      <c r="K2229" s="50" t="s">
        <v>39</v>
      </c>
      <c r="L2229" s="51">
        <v>6091.6530097300001</v>
      </c>
      <c r="M2229" s="51">
        <v>1118547.68634</v>
      </c>
      <c r="N2229" s="51">
        <v>25.678424254900001</v>
      </c>
      <c r="O2229" s="51">
        <v>25.678424254900001</v>
      </c>
    </row>
    <row r="2230" spans="1:15" x14ac:dyDescent="0.25">
      <c r="A2230" s="50">
        <v>2229</v>
      </c>
      <c r="B2230" s="51">
        <v>13846</v>
      </c>
      <c r="C2230" s="51">
        <v>13846</v>
      </c>
      <c r="D2230" s="51">
        <v>10.17</v>
      </c>
      <c r="E2230" s="50" t="s">
        <v>167</v>
      </c>
      <c r="F2230" s="50" t="s">
        <v>350</v>
      </c>
      <c r="G2230" s="50" t="s">
        <v>515</v>
      </c>
      <c r="H2230" s="52">
        <v>41733</v>
      </c>
      <c r="I2230" s="50" t="s">
        <v>61</v>
      </c>
      <c r="J2230" s="50" t="s">
        <v>6</v>
      </c>
      <c r="K2230" s="50" t="s">
        <v>39</v>
      </c>
      <c r="L2230" s="51">
        <v>3933.6310092799999</v>
      </c>
      <c r="M2230" s="51">
        <v>645442.62095699995</v>
      </c>
      <c r="N2230" s="51">
        <v>14.8173829829</v>
      </c>
      <c r="O2230" s="51">
        <v>10.17</v>
      </c>
    </row>
    <row r="2231" spans="1:15" x14ac:dyDescent="0.25">
      <c r="A2231" s="50">
        <v>2230</v>
      </c>
      <c r="B2231" s="51">
        <v>13847</v>
      </c>
      <c r="C2231" s="51">
        <v>13847</v>
      </c>
      <c r="D2231" s="51">
        <v>13.23</v>
      </c>
      <c r="E2231" s="50" t="s">
        <v>167</v>
      </c>
      <c r="F2231" s="50" t="s">
        <v>350</v>
      </c>
      <c r="G2231" s="50" t="s">
        <v>515</v>
      </c>
      <c r="H2231" s="52">
        <v>41733</v>
      </c>
      <c r="I2231" s="50" t="s">
        <v>61</v>
      </c>
      <c r="J2231" s="50" t="s">
        <v>6</v>
      </c>
      <c r="K2231" s="50" t="s">
        <v>39</v>
      </c>
      <c r="L2231" s="51">
        <v>3809.9364864600002</v>
      </c>
      <c r="M2231" s="51">
        <v>576796.17994399997</v>
      </c>
      <c r="N2231" s="51">
        <v>13.241471238200001</v>
      </c>
      <c r="O2231" s="51">
        <v>13.23</v>
      </c>
    </row>
    <row r="2232" spans="1:15" x14ac:dyDescent="0.25">
      <c r="A2232" s="50">
        <v>2231</v>
      </c>
      <c r="B2232" s="51">
        <v>13848</v>
      </c>
      <c r="C2232" s="51">
        <v>13848</v>
      </c>
      <c r="D2232" s="51">
        <v>16.12</v>
      </c>
      <c r="E2232" s="50" t="s">
        <v>167</v>
      </c>
      <c r="F2232" s="50" t="s">
        <v>350</v>
      </c>
      <c r="G2232" s="50" t="s">
        <v>515</v>
      </c>
      <c r="H2232" s="52">
        <v>41733</v>
      </c>
      <c r="I2232" s="50" t="s">
        <v>61</v>
      </c>
      <c r="J2232" s="50" t="s">
        <v>6</v>
      </c>
      <c r="K2232" s="50" t="s">
        <v>39</v>
      </c>
      <c r="L2232" s="51">
        <v>5164.7251176999998</v>
      </c>
      <c r="M2232" s="51">
        <v>833555.80189700006</v>
      </c>
      <c r="N2232" s="51">
        <v>19.135884667799999</v>
      </c>
      <c r="O2232" s="51">
        <v>16.12</v>
      </c>
    </row>
    <row r="2233" spans="1:15" x14ac:dyDescent="0.25">
      <c r="A2233" s="50">
        <v>2232</v>
      </c>
      <c r="B2233" s="51">
        <v>13894</v>
      </c>
      <c r="C2233" s="51">
        <v>13894</v>
      </c>
      <c r="D2233" s="51">
        <v>10</v>
      </c>
      <c r="E2233" s="50" t="s">
        <v>167</v>
      </c>
      <c r="F2233" s="50" t="s">
        <v>350</v>
      </c>
      <c r="G2233" s="50" t="s">
        <v>430</v>
      </c>
      <c r="H2233" s="52">
        <v>41760</v>
      </c>
      <c r="I2233" s="50" t="s">
        <v>61</v>
      </c>
      <c r="J2233" s="50" t="s">
        <v>6</v>
      </c>
      <c r="K2233" s="50" t="s">
        <v>39</v>
      </c>
      <c r="L2233" s="51">
        <v>1159.4935717799999</v>
      </c>
      <c r="M2233" s="51">
        <v>52638.517955800002</v>
      </c>
      <c r="N2233" s="51">
        <v>1.20841892816</v>
      </c>
      <c r="O2233" s="51">
        <v>1.20841892816</v>
      </c>
    </row>
    <row r="2234" spans="1:15" x14ac:dyDescent="0.25">
      <c r="A2234" s="50">
        <v>2233</v>
      </c>
      <c r="B2234" s="51">
        <v>13897</v>
      </c>
      <c r="C2234" s="51">
        <v>13897</v>
      </c>
      <c r="D2234" s="51">
        <v>5</v>
      </c>
      <c r="E2234" s="50" t="s">
        <v>128</v>
      </c>
      <c r="F2234" s="50" t="s">
        <v>360</v>
      </c>
      <c r="G2234" s="50" t="s">
        <v>645</v>
      </c>
      <c r="H2234" s="52">
        <v>41743</v>
      </c>
      <c r="I2234" s="50" t="s">
        <v>61</v>
      </c>
      <c r="J2234" s="50" t="s">
        <v>104</v>
      </c>
      <c r="K2234" s="50" t="s">
        <v>39</v>
      </c>
      <c r="L2234" s="51">
        <v>2991.7066923500001</v>
      </c>
      <c r="M2234" s="51">
        <v>264850.732991</v>
      </c>
      <c r="N2234" s="51">
        <v>6.08016052336</v>
      </c>
      <c r="O2234" s="51">
        <v>5</v>
      </c>
    </row>
    <row r="2235" spans="1:15" x14ac:dyDescent="0.25">
      <c r="A2235" s="50">
        <v>2234</v>
      </c>
      <c r="B2235" s="51">
        <v>13934</v>
      </c>
      <c r="C2235" s="51">
        <v>13934</v>
      </c>
      <c r="D2235" s="51">
        <v>19.989999999999998</v>
      </c>
      <c r="E2235" s="50" t="s">
        <v>167</v>
      </c>
      <c r="F2235" s="50" t="s">
        <v>350</v>
      </c>
      <c r="G2235" s="50" t="s">
        <v>513</v>
      </c>
      <c r="H2235" s="52">
        <v>41773</v>
      </c>
      <c r="I2235" s="50" t="s">
        <v>61</v>
      </c>
      <c r="J2235" s="50" t="s">
        <v>6</v>
      </c>
      <c r="K2235" s="50" t="s">
        <v>39</v>
      </c>
      <c r="L2235" s="51">
        <v>3947.9999534399999</v>
      </c>
      <c r="M2235" s="51">
        <v>871942.17635099997</v>
      </c>
      <c r="N2235" s="51">
        <v>20.017118093000001</v>
      </c>
      <c r="O2235" s="51">
        <v>19.989999999999998</v>
      </c>
    </row>
    <row r="2236" spans="1:15" x14ac:dyDescent="0.25">
      <c r="A2236" s="50">
        <v>2235</v>
      </c>
      <c r="B2236" s="51">
        <v>13935</v>
      </c>
      <c r="C2236" s="51">
        <v>13935</v>
      </c>
      <c r="D2236" s="51">
        <v>39.46</v>
      </c>
      <c r="E2236" s="50" t="s">
        <v>167</v>
      </c>
      <c r="F2236" s="50" t="s">
        <v>350</v>
      </c>
      <c r="G2236" s="50" t="s">
        <v>513</v>
      </c>
      <c r="H2236" s="52">
        <v>41773</v>
      </c>
      <c r="I2236" s="50" t="s">
        <v>61</v>
      </c>
      <c r="J2236" s="50" t="s">
        <v>6</v>
      </c>
      <c r="K2236" s="50" t="s">
        <v>39</v>
      </c>
      <c r="L2236" s="51">
        <v>5237.7917475499999</v>
      </c>
      <c r="M2236" s="51">
        <v>1721205.04049</v>
      </c>
      <c r="N2236" s="51">
        <v>39.513588735699997</v>
      </c>
      <c r="O2236" s="51">
        <v>39.46</v>
      </c>
    </row>
    <row r="2237" spans="1:15" x14ac:dyDescent="0.25">
      <c r="A2237" s="50">
        <v>2236</v>
      </c>
      <c r="B2237" s="51">
        <v>13942</v>
      </c>
      <c r="C2237" s="51">
        <v>13942</v>
      </c>
      <c r="D2237" s="51">
        <v>1</v>
      </c>
      <c r="E2237" s="50" t="s">
        <v>128</v>
      </c>
      <c r="F2237" s="50" t="s">
        <v>543</v>
      </c>
      <c r="G2237" s="50" t="s">
        <v>646</v>
      </c>
      <c r="H2237" s="52">
        <v>41760</v>
      </c>
      <c r="I2237" s="50" t="s">
        <v>61</v>
      </c>
      <c r="J2237" s="50" t="s">
        <v>104</v>
      </c>
      <c r="K2237" s="50" t="s">
        <v>39</v>
      </c>
      <c r="L2237" s="51">
        <v>165.21933137100001</v>
      </c>
      <c r="M2237" s="51">
        <v>1455.78691243</v>
      </c>
      <c r="N2237" s="51">
        <v>3.3420402561799997E-2</v>
      </c>
      <c r="O2237" s="51">
        <v>3.3420402561799997E-2</v>
      </c>
    </row>
    <row r="2238" spans="1:15" x14ac:dyDescent="0.25">
      <c r="A2238" s="50">
        <v>2237</v>
      </c>
      <c r="B2238" s="51">
        <v>13984</v>
      </c>
      <c r="C2238" s="51">
        <v>13984</v>
      </c>
      <c r="D2238" s="51">
        <v>390.91</v>
      </c>
      <c r="E2238" s="50" t="s">
        <v>134</v>
      </c>
      <c r="F2238" s="50" t="s">
        <v>360</v>
      </c>
      <c r="G2238" s="50" t="s">
        <v>647</v>
      </c>
      <c r="H2238" s="52">
        <v>41811</v>
      </c>
      <c r="I2238" s="50" t="s">
        <v>61</v>
      </c>
      <c r="J2238" s="50" t="s">
        <v>62</v>
      </c>
      <c r="K2238" s="50" t="s">
        <v>39</v>
      </c>
      <c r="L2238" s="51">
        <v>3973.2089730299999</v>
      </c>
      <c r="M2238" s="51">
        <v>761671.00129000004</v>
      </c>
      <c r="N2238" s="51">
        <v>17.485630119</v>
      </c>
      <c r="O2238" s="51">
        <v>17.485630119</v>
      </c>
    </row>
    <row r="2239" spans="1:15" x14ac:dyDescent="0.25">
      <c r="A2239" s="50">
        <v>2238</v>
      </c>
      <c r="B2239" s="51">
        <v>13997</v>
      </c>
      <c r="C2239" s="51">
        <v>13997</v>
      </c>
      <c r="D2239" s="51">
        <v>84.16</v>
      </c>
      <c r="E2239" s="50" t="s">
        <v>317</v>
      </c>
      <c r="F2239" s="50" t="s">
        <v>350</v>
      </c>
      <c r="G2239" s="50" t="s">
        <v>643</v>
      </c>
      <c r="H2239" s="52">
        <v>41165</v>
      </c>
      <c r="I2239" s="50" t="s">
        <v>61</v>
      </c>
      <c r="J2239" s="50" t="s">
        <v>319</v>
      </c>
      <c r="K2239" s="50" t="s">
        <v>39</v>
      </c>
      <c r="L2239" s="51">
        <v>9226.4903511400007</v>
      </c>
      <c r="M2239" s="51">
        <v>4334731.1454600003</v>
      </c>
      <c r="N2239" s="51">
        <v>99.5121323332</v>
      </c>
      <c r="O2239" s="51">
        <v>84.16</v>
      </c>
    </row>
    <row r="2240" spans="1:15" x14ac:dyDescent="0.25">
      <c r="A2240" s="50">
        <v>2239</v>
      </c>
      <c r="B2240" s="51">
        <v>13998</v>
      </c>
      <c r="C2240" s="51">
        <v>13998</v>
      </c>
      <c r="D2240" s="51">
        <v>1620.19</v>
      </c>
      <c r="E2240" s="50" t="s">
        <v>134</v>
      </c>
      <c r="F2240" s="50" t="s">
        <v>350</v>
      </c>
      <c r="G2240" s="50" t="s">
        <v>648</v>
      </c>
      <c r="H2240" s="52">
        <v>41821</v>
      </c>
      <c r="I2240" s="50" t="s">
        <v>61</v>
      </c>
      <c r="J2240" s="50" t="s">
        <v>62</v>
      </c>
      <c r="K2240" s="50" t="s">
        <v>39</v>
      </c>
      <c r="L2240" s="51">
        <v>59188.827807499998</v>
      </c>
      <c r="M2240" s="51">
        <v>70670341.669</v>
      </c>
      <c r="N2240" s="51">
        <v>1622.3742964</v>
      </c>
      <c r="O2240" s="51">
        <v>1620.19</v>
      </c>
    </row>
    <row r="2241" spans="1:15" x14ac:dyDescent="0.25">
      <c r="A2241" s="50">
        <v>2240</v>
      </c>
      <c r="B2241" s="51">
        <v>14004</v>
      </c>
      <c r="C2241" s="51">
        <v>14004</v>
      </c>
      <c r="D2241" s="51">
        <v>79.34</v>
      </c>
      <c r="E2241" s="50" t="s">
        <v>167</v>
      </c>
      <c r="F2241" s="50" t="s">
        <v>350</v>
      </c>
      <c r="G2241" s="50" t="s">
        <v>519</v>
      </c>
      <c r="H2241" s="52">
        <v>41810</v>
      </c>
      <c r="I2241" s="50" t="s">
        <v>61</v>
      </c>
      <c r="J2241" s="50" t="s">
        <v>6</v>
      </c>
      <c r="K2241" s="50" t="s">
        <v>39</v>
      </c>
      <c r="L2241" s="51">
        <v>6905.0395824899997</v>
      </c>
      <c r="M2241" s="51">
        <v>1232962.8514099999</v>
      </c>
      <c r="N2241" s="51">
        <v>28.305045529699999</v>
      </c>
      <c r="O2241" s="51">
        <v>28.305045529699999</v>
      </c>
    </row>
    <row r="2242" spans="1:15" x14ac:dyDescent="0.25">
      <c r="A2242" s="50">
        <v>2241</v>
      </c>
      <c r="B2242" s="51">
        <v>14074</v>
      </c>
      <c r="C2242" s="51">
        <v>14074</v>
      </c>
      <c r="D2242" s="51">
        <v>23.6</v>
      </c>
      <c r="E2242" s="50" t="s">
        <v>167</v>
      </c>
      <c r="F2242" s="50" t="s">
        <v>350</v>
      </c>
      <c r="G2242" s="50" t="s">
        <v>483</v>
      </c>
      <c r="H2242" s="52">
        <v>41723</v>
      </c>
      <c r="I2242" s="50" t="s">
        <v>61</v>
      </c>
      <c r="J2242" s="50" t="s">
        <v>6</v>
      </c>
      <c r="K2242" s="50" t="s">
        <v>39</v>
      </c>
      <c r="L2242" s="51">
        <v>4156.5960861900003</v>
      </c>
      <c r="M2242" s="51">
        <v>894481.01436699997</v>
      </c>
      <c r="N2242" s="51">
        <v>20.5345406864</v>
      </c>
      <c r="O2242" s="51">
        <v>20.5345406864</v>
      </c>
    </row>
    <row r="2243" spans="1:15" x14ac:dyDescent="0.25">
      <c r="A2243" s="50">
        <v>2242</v>
      </c>
      <c r="B2243" s="51">
        <v>14075</v>
      </c>
      <c r="C2243" s="51">
        <v>14075</v>
      </c>
      <c r="D2243" s="51">
        <v>14.99</v>
      </c>
      <c r="E2243" s="50" t="s">
        <v>167</v>
      </c>
      <c r="F2243" s="50" t="s">
        <v>350</v>
      </c>
      <c r="G2243" s="50" t="s">
        <v>483</v>
      </c>
      <c r="H2243" s="52">
        <v>41723</v>
      </c>
      <c r="I2243" s="50" t="s">
        <v>61</v>
      </c>
      <c r="J2243" s="50" t="s">
        <v>6</v>
      </c>
      <c r="K2243" s="50" t="s">
        <v>39</v>
      </c>
      <c r="L2243" s="51">
        <v>4448.21782231</v>
      </c>
      <c r="M2243" s="51">
        <v>655929.73231999995</v>
      </c>
      <c r="N2243" s="51">
        <v>15.0581348955</v>
      </c>
      <c r="O2243" s="51">
        <v>14.99</v>
      </c>
    </row>
    <row r="2244" spans="1:15" x14ac:dyDescent="0.25">
      <c r="A2244" s="50">
        <v>2243</v>
      </c>
      <c r="B2244" s="51">
        <v>37843</v>
      </c>
      <c r="C2244" s="51">
        <v>37843</v>
      </c>
      <c r="D2244" s="51">
        <v>39.56</v>
      </c>
      <c r="E2244" s="50" t="s">
        <v>167</v>
      </c>
      <c r="F2244" s="50" t="s">
        <v>350</v>
      </c>
      <c r="G2244" s="50" t="s">
        <v>521</v>
      </c>
      <c r="H2244" s="52">
        <v>41830</v>
      </c>
      <c r="I2244" s="50" t="s">
        <v>61</v>
      </c>
      <c r="J2244" s="50" t="s">
        <v>6</v>
      </c>
      <c r="K2244" s="50" t="s">
        <v>39</v>
      </c>
      <c r="L2244" s="51">
        <v>5443.6118451299999</v>
      </c>
      <c r="M2244" s="51">
        <v>1493029.7150999999</v>
      </c>
      <c r="N2244" s="51">
        <v>34.275383086300003</v>
      </c>
      <c r="O2244" s="51">
        <v>34.275383086300003</v>
      </c>
    </row>
    <row r="2245" spans="1:15" x14ac:dyDescent="0.25">
      <c r="A2245" s="50">
        <v>2244</v>
      </c>
      <c r="B2245" s="51">
        <v>37846</v>
      </c>
      <c r="C2245" s="51">
        <v>37846</v>
      </c>
      <c r="D2245" s="51">
        <v>19.440000000000001</v>
      </c>
      <c r="E2245" s="50" t="s">
        <v>167</v>
      </c>
      <c r="F2245" s="50" t="s">
        <v>350</v>
      </c>
      <c r="G2245" s="50" t="s">
        <v>521</v>
      </c>
      <c r="H2245" s="52">
        <v>41830</v>
      </c>
      <c r="I2245" s="50" t="s">
        <v>61</v>
      </c>
      <c r="J2245" s="50" t="s">
        <v>6</v>
      </c>
      <c r="K2245" s="50" t="s">
        <v>39</v>
      </c>
      <c r="L2245" s="51">
        <v>3883.0265660999999</v>
      </c>
      <c r="M2245" s="51">
        <v>847731.40347100003</v>
      </c>
      <c r="N2245" s="51">
        <v>19.461313002899999</v>
      </c>
      <c r="O2245" s="51">
        <v>19.440000000000001</v>
      </c>
    </row>
    <row r="2246" spans="1:15" x14ac:dyDescent="0.25">
      <c r="A2246" s="50">
        <v>2245</v>
      </c>
      <c r="B2246" s="51">
        <v>37848</v>
      </c>
      <c r="C2246" s="51">
        <v>37848</v>
      </c>
      <c r="D2246" s="51">
        <v>38.71</v>
      </c>
      <c r="E2246" s="50" t="s">
        <v>167</v>
      </c>
      <c r="F2246" s="50" t="s">
        <v>350</v>
      </c>
      <c r="G2246" s="50" t="s">
        <v>521</v>
      </c>
      <c r="H2246" s="52">
        <v>41830</v>
      </c>
      <c r="I2246" s="50" t="s">
        <v>61</v>
      </c>
      <c r="J2246" s="50" t="s">
        <v>6</v>
      </c>
      <c r="K2246" s="50" t="s">
        <v>39</v>
      </c>
      <c r="L2246" s="51">
        <v>5248.7523929500003</v>
      </c>
      <c r="M2246" s="51">
        <v>1688620.6756899999</v>
      </c>
      <c r="N2246" s="51">
        <v>38.765551657400003</v>
      </c>
      <c r="O2246" s="51">
        <v>38.71</v>
      </c>
    </row>
    <row r="2247" spans="1:15" x14ac:dyDescent="0.25">
      <c r="A2247" s="50">
        <v>2246</v>
      </c>
      <c r="B2247" s="51">
        <v>37861</v>
      </c>
      <c r="C2247" s="51">
        <v>37861</v>
      </c>
      <c r="D2247" s="51">
        <v>126.55</v>
      </c>
      <c r="E2247" s="50" t="s">
        <v>167</v>
      </c>
      <c r="F2247" s="50" t="s">
        <v>350</v>
      </c>
      <c r="G2247" s="50" t="s">
        <v>649</v>
      </c>
      <c r="H2247" s="52">
        <v>41842</v>
      </c>
      <c r="I2247" s="50" t="s">
        <v>61</v>
      </c>
      <c r="J2247" s="50" t="s">
        <v>6</v>
      </c>
      <c r="K2247" s="50" t="s">
        <v>39</v>
      </c>
      <c r="L2247" s="51">
        <v>14071.5545631</v>
      </c>
      <c r="M2247" s="51">
        <v>5520965.6598300003</v>
      </c>
      <c r="N2247" s="51">
        <v>126.744438562</v>
      </c>
      <c r="O2247" s="51">
        <v>126.55</v>
      </c>
    </row>
    <row r="2248" spans="1:15" x14ac:dyDescent="0.25">
      <c r="A2248" s="50">
        <v>2247</v>
      </c>
      <c r="B2248" s="51">
        <v>37898</v>
      </c>
      <c r="C2248" s="51">
        <v>37898</v>
      </c>
      <c r="D2248" s="51">
        <v>1326.71</v>
      </c>
      <c r="E2248" s="50" t="s">
        <v>167</v>
      </c>
      <c r="F2248" s="50" t="s">
        <v>350</v>
      </c>
      <c r="G2248" s="50" t="s">
        <v>650</v>
      </c>
      <c r="H2248" s="52">
        <v>41852</v>
      </c>
      <c r="I2248" s="50" t="s">
        <v>61</v>
      </c>
      <c r="J2248" s="50" t="s">
        <v>6</v>
      </c>
      <c r="K2248" s="50" t="s">
        <v>39</v>
      </c>
      <c r="L2248" s="51">
        <v>84551.841906899994</v>
      </c>
      <c r="M2248" s="51">
        <v>102606931.763</v>
      </c>
      <c r="N2248" s="51">
        <v>2355.5404543599998</v>
      </c>
      <c r="O2248" s="51">
        <v>1326.71</v>
      </c>
    </row>
    <row r="2249" spans="1:15" x14ac:dyDescent="0.25">
      <c r="A2249" s="50">
        <v>2248</v>
      </c>
      <c r="B2249" s="51">
        <v>37899</v>
      </c>
      <c r="C2249" s="51">
        <v>37899</v>
      </c>
      <c r="D2249" s="51">
        <v>215.63</v>
      </c>
      <c r="E2249" s="50" t="s">
        <v>167</v>
      </c>
      <c r="F2249" s="50" t="s">
        <v>350</v>
      </c>
      <c r="G2249" s="50" t="s">
        <v>650</v>
      </c>
      <c r="H2249" s="52">
        <v>41852</v>
      </c>
      <c r="I2249" s="50" t="s">
        <v>61</v>
      </c>
      <c r="J2249" s="50" t="s">
        <v>6</v>
      </c>
      <c r="K2249" s="50" t="s">
        <v>39</v>
      </c>
      <c r="L2249" s="51">
        <v>33876.517881300002</v>
      </c>
      <c r="M2249" s="51">
        <v>10206774.964400001</v>
      </c>
      <c r="N2249" s="51">
        <v>234.316248661</v>
      </c>
      <c r="O2249" s="51">
        <v>215.63</v>
      </c>
    </row>
    <row r="2250" spans="1:15" x14ac:dyDescent="0.25">
      <c r="A2250" s="50">
        <v>2249</v>
      </c>
      <c r="B2250" s="51">
        <v>37901</v>
      </c>
      <c r="C2250" s="51">
        <v>37901</v>
      </c>
      <c r="D2250" s="51">
        <v>10.02</v>
      </c>
      <c r="E2250" s="50" t="s">
        <v>167</v>
      </c>
      <c r="F2250" s="50" t="s">
        <v>350</v>
      </c>
      <c r="G2250" s="50" t="s">
        <v>651</v>
      </c>
      <c r="H2250" s="52">
        <v>41856</v>
      </c>
      <c r="I2250" s="50" t="s">
        <v>61</v>
      </c>
      <c r="J2250" s="50" t="s">
        <v>6</v>
      </c>
      <c r="K2250" s="50" t="s">
        <v>39</v>
      </c>
      <c r="L2250" s="51">
        <v>2645.0197927499999</v>
      </c>
      <c r="M2250" s="51">
        <v>437179.61882500001</v>
      </c>
      <c r="N2250" s="51">
        <v>10.036303203599999</v>
      </c>
      <c r="O2250" s="51">
        <v>10.02</v>
      </c>
    </row>
    <row r="2251" spans="1:15" x14ac:dyDescent="0.25">
      <c r="A2251" s="50">
        <v>2250</v>
      </c>
      <c r="B2251" s="51">
        <v>37902</v>
      </c>
      <c r="C2251" s="51">
        <v>37902</v>
      </c>
      <c r="D2251" s="51">
        <v>10.01</v>
      </c>
      <c r="E2251" s="50" t="s">
        <v>167</v>
      </c>
      <c r="F2251" s="50" t="s">
        <v>350</v>
      </c>
      <c r="G2251" s="50" t="s">
        <v>652</v>
      </c>
      <c r="H2251" s="52">
        <v>41858</v>
      </c>
      <c r="I2251" s="50" t="s">
        <v>61</v>
      </c>
      <c r="J2251" s="50" t="s">
        <v>6</v>
      </c>
      <c r="K2251" s="50" t="s">
        <v>39</v>
      </c>
      <c r="L2251" s="51">
        <v>2732.0780474600001</v>
      </c>
      <c r="M2251" s="51">
        <v>436713.45094299997</v>
      </c>
      <c r="N2251" s="51">
        <v>10.025601418800001</v>
      </c>
      <c r="O2251" s="51">
        <v>10.01</v>
      </c>
    </row>
    <row r="2252" spans="1:15" x14ac:dyDescent="0.25">
      <c r="A2252" s="50">
        <v>2251</v>
      </c>
      <c r="B2252" s="51">
        <v>37903</v>
      </c>
      <c r="C2252" s="51">
        <v>37903</v>
      </c>
      <c r="D2252" s="51">
        <v>9.51</v>
      </c>
      <c r="E2252" s="50" t="s">
        <v>167</v>
      </c>
      <c r="F2252" s="50" t="s">
        <v>350</v>
      </c>
      <c r="G2252" s="50" t="s">
        <v>652</v>
      </c>
      <c r="H2252" s="52">
        <v>41858</v>
      </c>
      <c r="I2252" s="50" t="s">
        <v>61</v>
      </c>
      <c r="J2252" s="50" t="s">
        <v>6</v>
      </c>
      <c r="K2252" s="50" t="s">
        <v>39</v>
      </c>
      <c r="L2252" s="51">
        <v>2577.1416436099998</v>
      </c>
      <c r="M2252" s="51">
        <v>414817.75624900003</v>
      </c>
      <c r="N2252" s="51">
        <v>9.5229434234399992</v>
      </c>
      <c r="O2252" s="51">
        <v>9.51</v>
      </c>
    </row>
    <row r="2253" spans="1:15" x14ac:dyDescent="0.25">
      <c r="A2253" s="50">
        <v>2252</v>
      </c>
      <c r="B2253" s="51">
        <v>37904</v>
      </c>
      <c r="C2253" s="51">
        <v>37904</v>
      </c>
      <c r="D2253" s="51">
        <v>38.39</v>
      </c>
      <c r="E2253" s="50" t="s">
        <v>167</v>
      </c>
      <c r="F2253" s="50" t="s">
        <v>350</v>
      </c>
      <c r="G2253" s="50" t="s">
        <v>652</v>
      </c>
      <c r="H2253" s="52">
        <v>41858</v>
      </c>
      <c r="I2253" s="50" t="s">
        <v>61</v>
      </c>
      <c r="J2253" s="50" t="s">
        <v>6</v>
      </c>
      <c r="K2253" s="50" t="s">
        <v>39</v>
      </c>
      <c r="L2253" s="51">
        <v>10035.292080699999</v>
      </c>
      <c r="M2253" s="51">
        <v>2456412.9857200002</v>
      </c>
      <c r="N2253" s="51">
        <v>56.391708250699999</v>
      </c>
      <c r="O2253" s="51">
        <v>38.39</v>
      </c>
    </row>
    <row r="2254" spans="1:15" x14ac:dyDescent="0.25">
      <c r="A2254" s="50">
        <v>2253</v>
      </c>
      <c r="B2254" s="51">
        <v>37905</v>
      </c>
      <c r="C2254" s="51">
        <v>37905</v>
      </c>
      <c r="D2254" s="51">
        <v>81.069999999999993</v>
      </c>
      <c r="E2254" s="50" t="s">
        <v>167</v>
      </c>
      <c r="F2254" s="50" t="s">
        <v>350</v>
      </c>
      <c r="G2254" s="50" t="s">
        <v>653</v>
      </c>
      <c r="H2254" s="52">
        <v>41859</v>
      </c>
      <c r="I2254" s="50" t="s">
        <v>61</v>
      </c>
      <c r="J2254" s="50" t="s">
        <v>6</v>
      </c>
      <c r="K2254" s="50" t="s">
        <v>39</v>
      </c>
      <c r="L2254" s="51">
        <v>14908.404826600001</v>
      </c>
      <c r="M2254" s="51">
        <v>3767247.3134400002</v>
      </c>
      <c r="N2254" s="51">
        <v>86.484444042000007</v>
      </c>
      <c r="O2254" s="51">
        <v>81.069999999999993</v>
      </c>
    </row>
    <row r="2255" spans="1:15" x14ac:dyDescent="0.25">
      <c r="A2255" s="50">
        <v>2254</v>
      </c>
      <c r="B2255" s="51">
        <v>37921</v>
      </c>
      <c r="C2255" s="51">
        <v>37921</v>
      </c>
      <c r="D2255" s="51">
        <v>1010</v>
      </c>
      <c r="E2255" s="50" t="s">
        <v>134</v>
      </c>
      <c r="F2255" s="50" t="s">
        <v>350</v>
      </c>
      <c r="G2255" s="50" t="s">
        <v>654</v>
      </c>
      <c r="H2255" s="52">
        <v>41859</v>
      </c>
      <c r="I2255" s="50" t="s">
        <v>61</v>
      </c>
      <c r="J2255" s="50" t="s">
        <v>62</v>
      </c>
      <c r="K2255" s="50" t="s">
        <v>39</v>
      </c>
      <c r="L2255" s="51">
        <v>41031.328038899999</v>
      </c>
      <c r="M2255" s="51">
        <v>105099413.309</v>
      </c>
      <c r="N2255" s="51">
        <v>2412.7601861200001</v>
      </c>
      <c r="O2255" s="51">
        <v>1010</v>
      </c>
    </row>
    <row r="2256" spans="1:15" x14ac:dyDescent="0.25">
      <c r="A2256" s="50">
        <v>2255</v>
      </c>
      <c r="B2256" s="51">
        <v>37928</v>
      </c>
      <c r="C2256" s="51">
        <v>37928</v>
      </c>
      <c r="D2256" s="51">
        <v>2184.5700000000002</v>
      </c>
      <c r="E2256" s="50" t="s">
        <v>134</v>
      </c>
      <c r="F2256" s="50" t="s">
        <v>350</v>
      </c>
      <c r="G2256" s="50" t="s">
        <v>655</v>
      </c>
      <c r="H2256" s="52">
        <v>41877</v>
      </c>
      <c r="I2256" s="50" t="s">
        <v>61</v>
      </c>
      <c r="J2256" s="50" t="s">
        <v>62</v>
      </c>
      <c r="K2256" s="50" t="s">
        <v>39</v>
      </c>
      <c r="L2256" s="51">
        <v>42801.344849399997</v>
      </c>
      <c r="M2256" s="51">
        <v>96969831.765799999</v>
      </c>
      <c r="N2256" s="51">
        <v>2226.1299276</v>
      </c>
      <c r="O2256" s="51">
        <v>2184.5700000000002</v>
      </c>
    </row>
    <row r="2257" spans="1:15" x14ac:dyDescent="0.25">
      <c r="A2257" s="50">
        <v>2256</v>
      </c>
      <c r="B2257" s="51">
        <v>38036</v>
      </c>
      <c r="C2257" s="51">
        <v>38036</v>
      </c>
      <c r="D2257" s="51">
        <v>51.19</v>
      </c>
      <c r="E2257" s="50" t="s">
        <v>167</v>
      </c>
      <c r="F2257" s="50" t="s">
        <v>350</v>
      </c>
      <c r="G2257" s="50" t="s">
        <v>267</v>
      </c>
      <c r="H2257" s="52">
        <v>41856</v>
      </c>
      <c r="I2257" s="50" t="s">
        <v>61</v>
      </c>
      <c r="J2257" s="50" t="s">
        <v>6</v>
      </c>
      <c r="K2257" s="50" t="s">
        <v>39</v>
      </c>
      <c r="L2257" s="51">
        <v>6322.7851163900004</v>
      </c>
      <c r="M2257" s="51">
        <v>2233866.3409299999</v>
      </c>
      <c r="N2257" s="51">
        <v>51.282719844399999</v>
      </c>
      <c r="O2257" s="51">
        <v>51.19</v>
      </c>
    </row>
    <row r="2258" spans="1:15" x14ac:dyDescent="0.25">
      <c r="A2258" s="50">
        <v>2257</v>
      </c>
      <c r="B2258" s="51">
        <v>38037</v>
      </c>
      <c r="C2258" s="51">
        <v>38037</v>
      </c>
      <c r="D2258" s="51">
        <v>10.039999999999999</v>
      </c>
      <c r="E2258" s="50" t="s">
        <v>167</v>
      </c>
      <c r="F2258" s="50" t="s">
        <v>350</v>
      </c>
      <c r="G2258" s="50" t="s">
        <v>267</v>
      </c>
      <c r="H2258" s="52">
        <v>41856</v>
      </c>
      <c r="I2258" s="50" t="s">
        <v>61</v>
      </c>
      <c r="J2258" s="50" t="s">
        <v>6</v>
      </c>
      <c r="K2258" s="50" t="s">
        <v>39</v>
      </c>
      <c r="L2258" s="51">
        <v>2045.46778984</v>
      </c>
      <c r="M2258" s="51">
        <v>226914.62476800001</v>
      </c>
      <c r="N2258" s="51">
        <v>5.2092638298800003</v>
      </c>
      <c r="O2258" s="51">
        <v>5.2092638298800003</v>
      </c>
    </row>
    <row r="2259" spans="1:15" x14ac:dyDescent="0.25">
      <c r="A2259" s="50">
        <v>2258</v>
      </c>
      <c r="B2259" s="51">
        <v>38048</v>
      </c>
      <c r="C2259" s="51">
        <v>38048</v>
      </c>
      <c r="D2259" s="51">
        <v>93.1</v>
      </c>
      <c r="E2259" s="50" t="s">
        <v>167</v>
      </c>
      <c r="F2259" s="50" t="s">
        <v>350</v>
      </c>
      <c r="G2259" s="50" t="s">
        <v>267</v>
      </c>
      <c r="H2259" s="52">
        <v>41857</v>
      </c>
      <c r="I2259" s="50" t="s">
        <v>61</v>
      </c>
      <c r="J2259" s="50" t="s">
        <v>6</v>
      </c>
      <c r="K2259" s="50" t="s">
        <v>39</v>
      </c>
      <c r="L2259" s="51">
        <v>1169.69347498</v>
      </c>
      <c r="M2259" s="51">
        <v>56495.750418000003</v>
      </c>
      <c r="N2259" s="51">
        <v>1.29696915523</v>
      </c>
      <c r="O2259" s="51">
        <v>1.29696915523</v>
      </c>
    </row>
    <row r="2260" spans="1:15" x14ac:dyDescent="0.25">
      <c r="A2260" s="50">
        <v>2259</v>
      </c>
      <c r="B2260" s="51">
        <v>38054</v>
      </c>
      <c r="C2260" s="51">
        <v>38054</v>
      </c>
      <c r="D2260" s="51">
        <v>247.37</v>
      </c>
      <c r="E2260" s="50" t="s">
        <v>167</v>
      </c>
      <c r="F2260" s="50" t="s">
        <v>350</v>
      </c>
      <c r="G2260" s="50" t="s">
        <v>267</v>
      </c>
      <c r="H2260" s="52">
        <v>41857</v>
      </c>
      <c r="I2260" s="50" t="s">
        <v>61</v>
      </c>
      <c r="J2260" s="50" t="s">
        <v>6</v>
      </c>
      <c r="K2260" s="50" t="s">
        <v>39</v>
      </c>
      <c r="L2260" s="51">
        <v>31647.473441800001</v>
      </c>
      <c r="M2260" s="51">
        <v>9613412.5677700005</v>
      </c>
      <c r="N2260" s="51">
        <v>220.69446789599999</v>
      </c>
      <c r="O2260" s="51">
        <v>220.69446789599999</v>
      </c>
    </row>
    <row r="2261" spans="1:15" x14ac:dyDescent="0.25">
      <c r="A2261" s="50">
        <v>2260</v>
      </c>
      <c r="B2261" s="51">
        <v>38062</v>
      </c>
      <c r="C2261" s="51">
        <v>38062</v>
      </c>
      <c r="D2261" s="51">
        <v>57.8</v>
      </c>
      <c r="E2261" s="50" t="s">
        <v>167</v>
      </c>
      <c r="F2261" s="50" t="s">
        <v>350</v>
      </c>
      <c r="G2261" s="50" t="s">
        <v>267</v>
      </c>
      <c r="H2261" s="52">
        <v>41857</v>
      </c>
      <c r="I2261" s="50" t="s">
        <v>61</v>
      </c>
      <c r="J2261" s="50" t="s">
        <v>6</v>
      </c>
      <c r="K2261" s="50" t="s">
        <v>39</v>
      </c>
      <c r="L2261" s="51">
        <v>8267.8573426099993</v>
      </c>
      <c r="M2261" s="51">
        <v>1106192.86855</v>
      </c>
      <c r="N2261" s="51">
        <v>25.394795531100002</v>
      </c>
      <c r="O2261" s="51">
        <v>25.394795531100002</v>
      </c>
    </row>
    <row r="2262" spans="1:15" x14ac:dyDescent="0.25">
      <c r="A2262" s="50">
        <v>2261</v>
      </c>
      <c r="B2262" s="51">
        <v>38065</v>
      </c>
      <c r="C2262" s="51">
        <v>38065</v>
      </c>
      <c r="D2262" s="51">
        <v>20.14</v>
      </c>
      <c r="E2262" s="50" t="s">
        <v>167</v>
      </c>
      <c r="F2262" s="50" t="s">
        <v>350</v>
      </c>
      <c r="G2262" s="50" t="s">
        <v>267</v>
      </c>
      <c r="H2262" s="52">
        <v>41857</v>
      </c>
      <c r="I2262" s="50" t="s">
        <v>61</v>
      </c>
      <c r="J2262" s="50" t="s">
        <v>6</v>
      </c>
      <c r="K2262" s="50" t="s">
        <v>39</v>
      </c>
      <c r="L2262" s="51">
        <v>2975.1827640699998</v>
      </c>
      <c r="M2262" s="51">
        <v>545669.443035</v>
      </c>
      <c r="N2262" s="51">
        <v>12.5268968255</v>
      </c>
      <c r="O2262" s="51">
        <v>12.5268968255</v>
      </c>
    </row>
    <row r="2263" spans="1:15" x14ac:dyDescent="0.25">
      <c r="A2263" s="50">
        <v>2262</v>
      </c>
      <c r="B2263" s="51">
        <v>38079</v>
      </c>
      <c r="C2263" s="51">
        <v>38079</v>
      </c>
      <c r="D2263" s="51">
        <v>77.72</v>
      </c>
      <c r="E2263" s="50" t="s">
        <v>167</v>
      </c>
      <c r="F2263" s="50" t="s">
        <v>350</v>
      </c>
      <c r="G2263" s="50" t="s">
        <v>267</v>
      </c>
      <c r="H2263" s="52">
        <v>41851</v>
      </c>
      <c r="I2263" s="50" t="s">
        <v>61</v>
      </c>
      <c r="J2263" s="50" t="s">
        <v>6</v>
      </c>
      <c r="K2263" s="50" t="s">
        <v>39</v>
      </c>
      <c r="L2263" s="51">
        <v>7847.6869577999996</v>
      </c>
      <c r="M2263" s="51">
        <v>3391298.1900399998</v>
      </c>
      <c r="N2263" s="51">
        <v>77.853805217599998</v>
      </c>
      <c r="O2263" s="51">
        <v>77.72</v>
      </c>
    </row>
    <row r="2264" spans="1:15" x14ac:dyDescent="0.25">
      <c r="A2264" s="50">
        <v>2263</v>
      </c>
      <c r="B2264" s="51">
        <v>10682</v>
      </c>
      <c r="C2264" s="51">
        <v>0</v>
      </c>
      <c r="D2264" s="51">
        <v>40</v>
      </c>
      <c r="E2264" s="50" t="s">
        <v>317</v>
      </c>
      <c r="F2264" s="50" t="s">
        <v>532</v>
      </c>
      <c r="G2264" s="50" t="s">
        <v>656</v>
      </c>
      <c r="H2264" s="52">
        <v>40968</v>
      </c>
      <c r="J2264" s="50" t="s">
        <v>319</v>
      </c>
      <c r="K2264" s="50" t="s">
        <v>39</v>
      </c>
      <c r="L2264" s="51">
        <v>5191.7872399199996</v>
      </c>
      <c r="M2264" s="51">
        <v>1751471.0136200001</v>
      </c>
      <c r="N2264" s="51">
        <v>40.2084026522</v>
      </c>
      <c r="O2264" s="51">
        <v>40</v>
      </c>
    </row>
    <row r="2265" spans="1:15" x14ac:dyDescent="0.25">
      <c r="A2265" s="50">
        <v>2264</v>
      </c>
      <c r="B2265" s="51">
        <v>10683</v>
      </c>
      <c r="C2265" s="51">
        <v>0</v>
      </c>
      <c r="D2265" s="51">
        <v>80</v>
      </c>
      <c r="E2265" s="50" t="s">
        <v>657</v>
      </c>
      <c r="F2265" s="50" t="s">
        <v>532</v>
      </c>
      <c r="G2265" s="50" t="s">
        <v>656</v>
      </c>
      <c r="H2265" s="52">
        <v>40968</v>
      </c>
      <c r="J2265" s="50" t="s">
        <v>104</v>
      </c>
      <c r="K2265" s="50" t="s">
        <v>39</v>
      </c>
      <c r="L2265" s="51">
        <v>5281.6208429300004</v>
      </c>
      <c r="M2265" s="51">
        <v>1749376.4106099999</v>
      </c>
      <c r="N2265" s="51">
        <v>40.160316991099997</v>
      </c>
      <c r="O2265" s="51">
        <v>40.160316991099997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16 - Fisheating Creek</vt:lpstr>
      <vt:lpstr>17 - Indian Prairie</vt:lpstr>
      <vt:lpstr>18 - Lake Istokpoga</vt:lpstr>
      <vt:lpstr>19 - Lower Kissimmee</vt:lpstr>
      <vt:lpstr>20 - Taylor Creek_Nubbin Slough</vt:lpstr>
      <vt:lpstr>21 - Upper Kissimmee</vt:lpstr>
      <vt:lpstr>Enrollment Summary</vt:lpstr>
      <vt:lpstr>Pivots</vt:lpstr>
      <vt:lpstr>LakeO_sept2014_bmp_enrollment</vt:lpstr>
      <vt:lpstr>LakeO_sept2014_bmp_post2008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2014-12-05T18:45:18Z</dcterms:created>
  <dcterms:modified xsi:type="dcterms:W3CDTF">2014-12-08T20:25:57Z</dcterms:modified>
</cp:coreProperties>
</file>