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ldep1\dear\WPCS\BASINS\Lower_St_Johns\Tributaries\03-BMAP I\BMAP 1\Assessment summaries\"/>
    </mc:Choice>
  </mc:AlternateContent>
  <bookViews>
    <workbookView xWindow="0" yWindow="0" windowWidth="24000" windowHeight="9132"/>
  </bookViews>
  <sheets>
    <sheet name="Reporting" sheetId="3" r:id="rId1"/>
    <sheet name="Full List" sheetId="1" r:id="rId2"/>
  </sheets>
  <definedNames>
    <definedName name="_xlnm._FilterDatabase" localSheetId="1" hidden="1">'Full List'!$F$1:$L$46</definedName>
    <definedName name="_xlnm._FilterDatabase" localSheetId="0" hidden="1">Reporting!$O$33:$U$33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1" i="3" l="1"/>
  <c r="U30" i="3"/>
  <c r="U29" i="3"/>
  <c r="U28" i="3"/>
  <c r="U27" i="3"/>
  <c r="U26" i="3"/>
  <c r="U25" i="3"/>
  <c r="U24" i="3"/>
  <c r="U23" i="3"/>
  <c r="U22" i="3"/>
  <c r="U20" i="3"/>
  <c r="U19" i="3"/>
  <c r="U18" i="3"/>
  <c r="U17" i="3"/>
  <c r="U16" i="3"/>
  <c r="U15" i="3"/>
  <c r="U14" i="3"/>
  <c r="U13" i="3"/>
  <c r="U12" i="3"/>
  <c r="U10" i="3"/>
  <c r="U9" i="3"/>
  <c r="U8" i="3"/>
  <c r="U7" i="3"/>
  <c r="U6" i="3"/>
  <c r="U4" i="3"/>
  <c r="M32" i="3" l="1"/>
  <c r="M31" i="3"/>
  <c r="M30" i="3"/>
  <c r="M29" i="3"/>
  <c r="M28" i="3"/>
  <c r="M27" i="3"/>
  <c r="M26" i="3"/>
  <c r="M25" i="3"/>
  <c r="M24" i="3"/>
  <c r="M23" i="3"/>
  <c r="M22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M4" i="3"/>
  <c r="M4" i="1" l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3" i="1"/>
</calcChain>
</file>

<file path=xl/sharedStrings.xml><?xml version="1.0" encoding="utf-8"?>
<sst xmlns="http://schemas.openxmlformats.org/spreadsheetml/2006/main" count="334" uniqueCount="108">
  <si>
    <t>2203</t>
  </si>
  <si>
    <t>Trout River (Middle Reach)</t>
  </si>
  <si>
    <t>2203B</t>
  </si>
  <si>
    <t>Trout River (Middle Reach Marine Segment)</t>
  </si>
  <si>
    <t>2203A</t>
  </si>
  <si>
    <t>Trout River (Lower Reach)</t>
  </si>
  <si>
    <t>2207</t>
  </si>
  <si>
    <t>Blockhouse Creek</t>
  </si>
  <si>
    <t>2227</t>
  </si>
  <si>
    <t>Sherman Creek</t>
  </si>
  <si>
    <t>2228A</t>
  </si>
  <si>
    <t>Moncrief Creek (Marine Portion)</t>
  </si>
  <si>
    <t>2228B</t>
  </si>
  <si>
    <t>Moncrief Creek (Freshwater Portion)</t>
  </si>
  <si>
    <t>2240A</t>
  </si>
  <si>
    <t>Greenfield Creek (Marine Segment)</t>
  </si>
  <si>
    <t>2240B</t>
  </si>
  <si>
    <t>Greenfield Creek (Freshwater Segment)</t>
  </si>
  <si>
    <t>2257</t>
  </si>
  <si>
    <t>McCoy Creek</t>
  </si>
  <si>
    <t>2265C</t>
  </si>
  <si>
    <t>Pottsburg Creek (Freshwater Segment)</t>
  </si>
  <si>
    <t>2265D</t>
  </si>
  <si>
    <t>Pottsburg Creek (Marine Segment)</t>
  </si>
  <si>
    <t>2266</t>
  </si>
  <si>
    <t>Hopkins Creek</t>
  </si>
  <si>
    <t>2282</t>
  </si>
  <si>
    <t>Wills Branch (North Prong)</t>
  </si>
  <si>
    <t>2297</t>
  </si>
  <si>
    <t>Craig Creek</t>
  </si>
  <si>
    <t>2316</t>
  </si>
  <si>
    <t>Williamson Creek</t>
  </si>
  <si>
    <t>2324</t>
  </si>
  <si>
    <t>Fishing Creek</t>
  </si>
  <si>
    <t>2361</t>
  </si>
  <si>
    <t>Deep Bottom Creek</t>
  </si>
  <si>
    <t>2381</t>
  </si>
  <si>
    <t>Cormorant Branch</t>
  </si>
  <si>
    <t>Newcastle Creek</t>
  </si>
  <si>
    <t>Hogan Creek</t>
  </si>
  <si>
    <t>Butcher Pen Creek</t>
  </si>
  <si>
    <t>Miller Creek</t>
  </si>
  <si>
    <t>Miramar Creek</t>
  </si>
  <si>
    <t>2280A</t>
  </si>
  <si>
    <t>Big Fishweir Creek (Freshwater Segment)</t>
  </si>
  <si>
    <t>2280B</t>
  </si>
  <si>
    <t>Big Fishweir Creek (Marine Segment)</t>
  </si>
  <si>
    <t>Deer Creek</t>
  </si>
  <si>
    <t>Terrapin Creek</t>
  </si>
  <si>
    <t>2326A</t>
  </si>
  <si>
    <t>Goodbys Creek (Freshwater Segment)</t>
  </si>
  <si>
    <t>2326B</t>
  </si>
  <si>
    <t>Goodbys Creek (Marine Segment)</t>
  </si>
  <si>
    <t>2299A</t>
  </si>
  <si>
    <t>Open Creek (Marine Segment)</t>
  </si>
  <si>
    <t>2299B</t>
  </si>
  <si>
    <t>Open Creek (Freshwater Segment)</t>
  </si>
  <si>
    <t>WBID</t>
  </si>
  <si>
    <t>Name</t>
  </si>
  <si>
    <t>Number
 of exceedances</t>
  </si>
  <si>
    <t>LSJR Tribs BMAP II Phase 2 WBIDs</t>
  </si>
  <si>
    <t>LSJR Tribs BMAP I Phase 2 WBIDs</t>
  </si>
  <si>
    <t>1522A</t>
  </si>
  <si>
    <t>Flint Creek</t>
  </si>
  <si>
    <t>Spartman Branch</t>
  </si>
  <si>
    <t>1443E</t>
  </si>
  <si>
    <t>Lower Hillsborough River</t>
  </si>
  <si>
    <t>New River</t>
  </si>
  <si>
    <t>Blackwater Creek</t>
  </si>
  <si>
    <t>Baker Creek</t>
  </si>
  <si>
    <t>Lower Hillsborough River Tributaries</t>
  </si>
  <si>
    <t>BMAP</t>
  </si>
  <si>
    <t>Total number
 of Fecal Coliform datapoints for Jan. 1, 2007-June 30, 2014</t>
  </si>
  <si>
    <t>1522C</t>
  </si>
  <si>
    <t>2228</t>
  </si>
  <si>
    <t>Moncrief Creek</t>
  </si>
  <si>
    <t>WBID 2228 was split into separate 3M and 3F segments 2228A and 2228B, respectively; change occurred after Run 49, so assessment based on new WBID boundaries will not be available until Run 50 is released.  The data for original WBID 2228 is provided above.</t>
  </si>
  <si>
    <t>2265B</t>
  </si>
  <si>
    <t>Pottsburg Creek</t>
  </si>
  <si>
    <t>WBID 2265B was split into separate 3M and 3F segments 2265D and 2265C, respectively; change occurred after Run 49, so assessment based on new WBID boundaries will not be available until Run 50 is released.  The data for original WBID 2265B is provided above.</t>
  </si>
  <si>
    <t>2280</t>
  </si>
  <si>
    <t>Big Fishweir Creek</t>
  </si>
  <si>
    <t>WBID 2280 was split into separate 3M and 3F segments 2280B and 2280A, respectively; change occurred after Run 49, so assessment based on new WBID boundaries will not be available until Run 50 is released.  The data for original WBID 2280 is provided above.</t>
  </si>
  <si>
    <t>2326</t>
  </si>
  <si>
    <t>Goodbys Creek</t>
  </si>
  <si>
    <t>WBID 2326 was split into separate 3M and 3F segments 2326B and 2326A, respectively; change occurred after Run 49, so assessment based on new WBID boundaries will not be available until Run 50 is released.  The data for original WBID 2326 is provided above.</t>
  </si>
  <si>
    <t>need at least 10 samples</t>
  </si>
  <si>
    <t>Table 3</t>
  </si>
  <si>
    <t>Table 1</t>
  </si>
  <si>
    <r>
      <t xml:space="preserve">Allowable in Verified Period </t>
    </r>
    <r>
      <rPr>
        <b/>
        <sz val="8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>(Used Table 1 or Table 3 from 62-303, F.A.C. depending on data sufficiency in column I of the total number of samples -  max # of samples not meeting a criterion to be considered impaired.</t>
    </r>
  </si>
  <si>
    <t xml:space="preserve"> Phase II</t>
  </si>
  <si>
    <t>Phase II</t>
  </si>
  <si>
    <t>Phase I</t>
  </si>
  <si>
    <t>Percent Exceedance</t>
  </si>
  <si>
    <t xml:space="preserve">62-303, F.A.C. depending on data sufficiency in column I of the total number of samples -  Min number of exceedances to be considered impaired. 
</t>
  </si>
  <si>
    <t xml:space="preserve">* Insufficient data to be determined no longer impaired. </t>
  </si>
  <si>
    <t>Previous Cycle</t>
  </si>
  <si>
    <t xml:space="preserve">Current Cycle </t>
  </si>
  <si>
    <t>Greenfield Creek</t>
  </si>
  <si>
    <t>Open Creek</t>
  </si>
  <si>
    <t>WBID Split</t>
  </si>
  <si>
    <t>Total number
 of Fecal Coliform datapoints for Jan. 1, 2001 - June 30, 2008</t>
  </si>
  <si>
    <r>
      <t xml:space="preserve">Min number to be considered impaired. </t>
    </r>
    <r>
      <rPr>
        <b/>
        <sz val="8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>(Used Table 1 or Table 3 from 62-303, F.A.C. depending on data sufficiency in column I of the total number of samples -  max # of samples not meeting a criterion to be considered impaired.</t>
    </r>
  </si>
  <si>
    <t xml:space="preserve">BMAP </t>
  </si>
  <si>
    <t>II</t>
  </si>
  <si>
    <t>I</t>
  </si>
  <si>
    <t xml:space="preserve">Group 3 CYCLE 2 </t>
  </si>
  <si>
    <t xml:space="preserve">Group 3 CYCLE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</si>
</sst>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sz val="9"/>
      <name val="Calibri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</font>
    <font>
      <sz val="10"/>
      <color rgb="FFC55A11"/>
      <name val="Calibri"/>
      <family val="2"/>
      <scheme val="minor"/>
    </font>
    <font>
      <sz val="11"/>
      <color theme="5" tint="-0.249977111117893"/>
      <name val="Calibri"/>
      <family val="2"/>
    </font>
    <font>
      <sz val="11"/>
      <color theme="5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70C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164" fontId="2" fillId="0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readingOrder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64" fontId="8" fillId="0" borderId="6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64" fontId="2" fillId="0" borderId="12" xfId="0" applyNumberFormat="1" applyFont="1" applyFill="1" applyBorder="1" applyAlignment="1">
      <alignment horizontal="center" vertical="center"/>
    </xf>
    <xf numFmtId="164" fontId="2" fillId="0" borderId="13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5" borderId="0" xfId="0" applyFont="1" applyFill="1" applyBorder="1" applyAlignment="1">
      <alignment horizontal="center" vertical="center"/>
    </xf>
    <xf numFmtId="0" fontId="9" fillId="5" borderId="0" xfId="0" applyFont="1" applyFill="1" applyBorder="1" applyAlignment="1">
      <alignment horizontal="right" vertical="center"/>
    </xf>
    <xf numFmtId="0" fontId="9" fillId="5" borderId="0" xfId="0" applyFont="1" applyFill="1" applyBorder="1" applyAlignment="1">
      <alignment horizontal="left" vertical="center"/>
    </xf>
    <xf numFmtId="0" fontId="9" fillId="5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V33"/>
  <sheetViews>
    <sheetView tabSelected="1" zoomScale="40" zoomScaleNormal="40" workbookViewId="0">
      <pane ySplit="2" topLeftCell="A3" activePane="bottomLeft" state="frozen"/>
      <selection pane="bottomLeft" activeCell="T12" sqref="T12"/>
    </sheetView>
  </sheetViews>
  <sheetFormatPr defaultColWidth="9.109375" defaultRowHeight="14.4" x14ac:dyDescent="0.3"/>
  <cols>
    <col min="1" max="5" width="9.109375" style="4"/>
    <col min="6" max="6" width="0" style="4" hidden="1" customWidth="1"/>
    <col min="7" max="7" width="9.109375" style="4"/>
    <col min="8" max="8" width="20" style="4" customWidth="1"/>
    <col min="9" max="9" width="17.33203125" style="4" customWidth="1"/>
    <col min="10" max="10" width="13.33203125" style="4" customWidth="1"/>
    <col min="11" max="11" width="27.88671875" style="4" bestFit="1" customWidth="1"/>
    <col min="12" max="13" width="12" style="4" customWidth="1"/>
    <col min="14" max="15" width="9.109375" style="4"/>
    <col min="16" max="16" width="9.109375" style="4" customWidth="1"/>
    <col min="17" max="17" width="16.77734375" style="4" customWidth="1"/>
    <col min="18" max="18" width="12.88671875" style="4" customWidth="1"/>
    <col min="19" max="19" width="17.44140625" style="4" customWidth="1"/>
    <col min="20" max="20" width="16" style="4" customWidth="1"/>
    <col min="21" max="21" width="9.109375" style="4"/>
    <col min="22" max="22" width="14.33203125" style="4" customWidth="1"/>
    <col min="23" max="16384" width="9.109375" style="4"/>
  </cols>
  <sheetData>
    <row r="1" spans="5:22" s="48" customFormat="1" ht="15" thickBot="1" x14ac:dyDescent="0.35">
      <c r="G1" s="49"/>
      <c r="H1" s="52" t="s">
        <v>97</v>
      </c>
      <c r="I1" s="51" t="s">
        <v>107</v>
      </c>
      <c r="J1" s="49"/>
      <c r="K1" s="49"/>
      <c r="L1" s="49"/>
      <c r="M1" s="49"/>
      <c r="O1" s="49"/>
      <c r="P1" s="50" t="s">
        <v>96</v>
      </c>
      <c r="Q1" s="51" t="s">
        <v>106</v>
      </c>
      <c r="R1" s="49"/>
      <c r="S1" s="49"/>
      <c r="T1" s="49"/>
      <c r="U1" s="49"/>
    </row>
    <row r="2" spans="5:22" ht="112.2" x14ac:dyDescent="0.3">
      <c r="E2" s="4" t="s">
        <v>103</v>
      </c>
      <c r="F2" s="1" t="s">
        <v>71</v>
      </c>
      <c r="G2" s="2" t="s">
        <v>57</v>
      </c>
      <c r="H2" s="2" t="s">
        <v>58</v>
      </c>
      <c r="I2" s="3" t="s">
        <v>72</v>
      </c>
      <c r="J2" s="3" t="s">
        <v>59</v>
      </c>
      <c r="K2" s="3" t="s">
        <v>102</v>
      </c>
      <c r="L2" s="3" t="s">
        <v>94</v>
      </c>
      <c r="M2" s="28" t="s">
        <v>93</v>
      </c>
      <c r="O2" s="2" t="s">
        <v>57</v>
      </c>
      <c r="P2" s="2" t="s">
        <v>58</v>
      </c>
      <c r="Q2" s="3" t="s">
        <v>101</v>
      </c>
      <c r="R2" s="3" t="s">
        <v>59</v>
      </c>
      <c r="S2" s="3" t="s">
        <v>102</v>
      </c>
      <c r="T2" s="3" t="s">
        <v>94</v>
      </c>
      <c r="U2" s="28" t="s">
        <v>93</v>
      </c>
    </row>
    <row r="3" spans="5:22" x14ac:dyDescent="0.3">
      <c r="F3" s="10" t="s">
        <v>60</v>
      </c>
      <c r="G3" s="5"/>
      <c r="H3" s="5"/>
      <c r="I3" s="18"/>
      <c r="J3" s="18"/>
      <c r="K3" s="5"/>
      <c r="L3" s="5"/>
      <c r="M3" s="6"/>
      <c r="O3" s="5"/>
      <c r="P3" s="5"/>
      <c r="Q3" s="18"/>
      <c r="R3" s="18"/>
      <c r="S3" s="5"/>
      <c r="T3" s="5"/>
      <c r="U3" s="6"/>
    </row>
    <row r="4" spans="5:22" ht="57.6" customHeight="1" x14ac:dyDescent="0.3">
      <c r="F4" s="7"/>
      <c r="G4" s="19" t="s">
        <v>0</v>
      </c>
      <c r="H4" s="20" t="s">
        <v>1</v>
      </c>
      <c r="I4" s="21">
        <v>93</v>
      </c>
      <c r="J4" s="21">
        <v>37</v>
      </c>
      <c r="K4" s="21">
        <v>14</v>
      </c>
      <c r="L4" s="14" t="s">
        <v>87</v>
      </c>
      <c r="M4" s="13">
        <f>J4/I4</f>
        <v>0.39784946236559138</v>
      </c>
      <c r="O4" s="38" t="s">
        <v>0</v>
      </c>
      <c r="P4" s="40" t="s">
        <v>1</v>
      </c>
      <c r="Q4" s="42">
        <v>88</v>
      </c>
      <c r="R4" s="42">
        <v>46</v>
      </c>
      <c r="S4" s="42">
        <v>13</v>
      </c>
      <c r="T4" s="44" t="s">
        <v>87</v>
      </c>
      <c r="U4" s="34">
        <f>R4/Q4</f>
        <v>0.52272727272727271</v>
      </c>
      <c r="V4" s="36" t="s">
        <v>100</v>
      </c>
    </row>
    <row r="5" spans="5:22" ht="43.2" x14ac:dyDescent="0.3">
      <c r="F5" s="7"/>
      <c r="G5" s="21" t="s">
        <v>2</v>
      </c>
      <c r="H5" s="20" t="s">
        <v>3</v>
      </c>
      <c r="I5" s="21">
        <v>42</v>
      </c>
      <c r="J5" s="21">
        <v>26</v>
      </c>
      <c r="K5" s="21">
        <v>8</v>
      </c>
      <c r="L5" s="14" t="s">
        <v>87</v>
      </c>
      <c r="M5" s="13">
        <f t="shared" ref="M5:M32" si="0">J5/I5</f>
        <v>0.61904761904761907</v>
      </c>
      <c r="O5" s="39"/>
      <c r="P5" s="41"/>
      <c r="Q5" s="43"/>
      <c r="R5" s="43"/>
      <c r="S5" s="43"/>
      <c r="T5" s="45"/>
      <c r="U5" s="35"/>
      <c r="V5" s="36"/>
    </row>
    <row r="6" spans="5:22" ht="57.6" x14ac:dyDescent="0.3">
      <c r="F6" s="7"/>
      <c r="G6" s="19" t="s">
        <v>4</v>
      </c>
      <c r="H6" s="20" t="s">
        <v>5</v>
      </c>
      <c r="I6" s="21">
        <v>56</v>
      </c>
      <c r="J6" s="21">
        <v>12</v>
      </c>
      <c r="K6" s="21">
        <v>10</v>
      </c>
      <c r="L6" s="14" t="s">
        <v>87</v>
      </c>
      <c r="M6" s="13">
        <f t="shared" si="0"/>
        <v>0.21428571428571427</v>
      </c>
      <c r="O6" s="19" t="s">
        <v>4</v>
      </c>
      <c r="P6" s="20" t="s">
        <v>5</v>
      </c>
      <c r="Q6" s="21">
        <v>69</v>
      </c>
      <c r="R6" s="21">
        <v>14</v>
      </c>
      <c r="S6" s="21">
        <v>11</v>
      </c>
      <c r="T6" s="14" t="s">
        <v>87</v>
      </c>
      <c r="U6" s="13">
        <f t="shared" ref="U6:U31" si="1">R6/Q6</f>
        <v>0.20289855072463769</v>
      </c>
    </row>
    <row r="7" spans="5:22" ht="28.8" x14ac:dyDescent="0.3">
      <c r="F7" s="7"/>
      <c r="G7" s="19" t="s">
        <v>6</v>
      </c>
      <c r="H7" s="20" t="s">
        <v>7</v>
      </c>
      <c r="I7" s="21">
        <v>40</v>
      </c>
      <c r="J7" s="21">
        <v>23</v>
      </c>
      <c r="K7" s="21">
        <v>7</v>
      </c>
      <c r="L7" s="14" t="s">
        <v>87</v>
      </c>
      <c r="M7" s="13">
        <f t="shared" si="0"/>
        <v>0.57499999999999996</v>
      </c>
      <c r="O7" s="19" t="s">
        <v>6</v>
      </c>
      <c r="P7" s="20" t="s">
        <v>7</v>
      </c>
      <c r="Q7" s="21">
        <v>51</v>
      </c>
      <c r="R7" s="21">
        <v>33</v>
      </c>
      <c r="S7" s="21">
        <v>9</v>
      </c>
      <c r="T7" s="14" t="s">
        <v>87</v>
      </c>
      <c r="U7" s="13">
        <f t="shared" si="1"/>
        <v>0.6470588235294118</v>
      </c>
    </row>
    <row r="8" spans="5:22" ht="28.8" x14ac:dyDescent="0.3">
      <c r="F8" s="7"/>
      <c r="G8" s="19" t="s">
        <v>8</v>
      </c>
      <c r="H8" s="20" t="s">
        <v>9</v>
      </c>
      <c r="I8" s="21">
        <v>181</v>
      </c>
      <c r="J8" s="21">
        <v>62</v>
      </c>
      <c r="K8" s="21">
        <v>24</v>
      </c>
      <c r="L8" s="14" t="s">
        <v>87</v>
      </c>
      <c r="M8" s="13">
        <f t="shared" si="0"/>
        <v>0.34254143646408841</v>
      </c>
      <c r="O8" s="19" t="s">
        <v>8</v>
      </c>
      <c r="P8" s="20" t="s">
        <v>9</v>
      </c>
      <c r="Q8" s="21">
        <v>106</v>
      </c>
      <c r="R8" s="21">
        <v>38</v>
      </c>
      <c r="S8" s="21">
        <v>16</v>
      </c>
      <c r="T8" s="14" t="s">
        <v>87</v>
      </c>
      <c r="U8" s="13">
        <f t="shared" si="1"/>
        <v>0.35849056603773582</v>
      </c>
    </row>
    <row r="9" spans="5:22" ht="28.8" x14ac:dyDescent="0.3">
      <c r="F9" s="7" t="s">
        <v>92</v>
      </c>
      <c r="G9" s="19" t="s">
        <v>74</v>
      </c>
      <c r="H9" s="20" t="s">
        <v>75</v>
      </c>
      <c r="I9" s="21">
        <v>206</v>
      </c>
      <c r="J9" s="21">
        <v>118</v>
      </c>
      <c r="K9" s="21">
        <v>27</v>
      </c>
      <c r="L9" s="14" t="s">
        <v>87</v>
      </c>
      <c r="M9" s="13">
        <f t="shared" si="0"/>
        <v>0.57281553398058249</v>
      </c>
      <c r="O9" s="19" t="s">
        <v>74</v>
      </c>
      <c r="P9" s="20" t="s">
        <v>75</v>
      </c>
      <c r="Q9" s="21">
        <v>128</v>
      </c>
      <c r="R9" s="21">
        <v>74</v>
      </c>
      <c r="S9" s="21">
        <v>18</v>
      </c>
      <c r="T9" s="14" t="s">
        <v>87</v>
      </c>
      <c r="U9" s="13">
        <f t="shared" si="1"/>
        <v>0.578125</v>
      </c>
    </row>
    <row r="10" spans="5:22" ht="28.8" x14ac:dyDescent="0.3">
      <c r="E10" s="29" t="s">
        <v>95</v>
      </c>
      <c r="F10" s="7"/>
      <c r="G10" s="33" t="s">
        <v>14</v>
      </c>
      <c r="H10" s="33" t="s">
        <v>15</v>
      </c>
      <c r="I10" s="30">
        <v>3</v>
      </c>
      <c r="J10" s="30">
        <v>2</v>
      </c>
      <c r="K10" s="30" t="s">
        <v>86</v>
      </c>
      <c r="L10" s="31" t="s">
        <v>88</v>
      </c>
      <c r="M10" s="32">
        <f t="shared" si="0"/>
        <v>0.66666666666666663</v>
      </c>
      <c r="N10" s="29"/>
      <c r="O10" s="40">
        <v>2240</v>
      </c>
      <c r="P10" s="40" t="s">
        <v>98</v>
      </c>
      <c r="Q10" s="42">
        <v>52</v>
      </c>
      <c r="R10" s="42">
        <v>23</v>
      </c>
      <c r="S10" s="42">
        <v>9</v>
      </c>
      <c r="T10" s="44" t="s">
        <v>87</v>
      </c>
      <c r="U10" s="34">
        <f t="shared" si="1"/>
        <v>0.44230769230769229</v>
      </c>
      <c r="V10" s="37" t="s">
        <v>100</v>
      </c>
    </row>
    <row r="11" spans="5:22" ht="28.8" x14ac:dyDescent="0.3">
      <c r="F11" s="7"/>
      <c r="G11" s="20" t="s">
        <v>16</v>
      </c>
      <c r="H11" s="20" t="s">
        <v>17</v>
      </c>
      <c r="I11" s="21">
        <v>38</v>
      </c>
      <c r="J11" s="21">
        <v>18</v>
      </c>
      <c r="K11" s="21">
        <v>7</v>
      </c>
      <c r="L11" s="14" t="s">
        <v>87</v>
      </c>
      <c r="M11" s="13">
        <f t="shared" si="0"/>
        <v>0.47368421052631576</v>
      </c>
      <c r="O11" s="41"/>
      <c r="P11" s="41"/>
      <c r="Q11" s="43"/>
      <c r="R11" s="43"/>
      <c r="S11" s="43"/>
      <c r="T11" s="45"/>
      <c r="U11" s="35"/>
      <c r="V11" s="37"/>
    </row>
    <row r="12" spans="5:22" ht="28.8" x14ac:dyDescent="0.3">
      <c r="E12" s="4" t="s">
        <v>104</v>
      </c>
      <c r="F12" s="7"/>
      <c r="G12" s="19" t="s">
        <v>18</v>
      </c>
      <c r="H12" s="20" t="s">
        <v>19</v>
      </c>
      <c r="I12" s="21">
        <v>161</v>
      </c>
      <c r="J12" s="21">
        <v>97</v>
      </c>
      <c r="K12" s="21">
        <v>22</v>
      </c>
      <c r="L12" s="14" t="s">
        <v>87</v>
      </c>
      <c r="M12" s="13">
        <f t="shared" si="0"/>
        <v>0.60248447204968947</v>
      </c>
      <c r="O12" s="19" t="s">
        <v>18</v>
      </c>
      <c r="P12" s="20" t="s">
        <v>19</v>
      </c>
      <c r="Q12" s="21">
        <v>125</v>
      </c>
      <c r="R12" s="21">
        <v>84</v>
      </c>
      <c r="S12" s="21">
        <v>18</v>
      </c>
      <c r="T12" s="14" t="s">
        <v>87</v>
      </c>
      <c r="U12" s="13">
        <f t="shared" si="1"/>
        <v>0.67200000000000004</v>
      </c>
    </row>
    <row r="13" spans="5:22" ht="28.8" x14ac:dyDescent="0.3">
      <c r="E13" s="4" t="s">
        <v>104</v>
      </c>
      <c r="F13" s="7" t="s">
        <v>92</v>
      </c>
      <c r="G13" s="19" t="s">
        <v>77</v>
      </c>
      <c r="H13" s="20" t="s">
        <v>78</v>
      </c>
      <c r="I13" s="21">
        <v>67</v>
      </c>
      <c r="J13" s="21">
        <v>19</v>
      </c>
      <c r="K13" s="21">
        <v>11</v>
      </c>
      <c r="L13" s="14" t="s">
        <v>87</v>
      </c>
      <c r="M13" s="13">
        <f t="shared" si="0"/>
        <v>0.28358208955223879</v>
      </c>
      <c r="O13" s="19" t="s">
        <v>77</v>
      </c>
      <c r="P13" s="20" t="s">
        <v>78</v>
      </c>
      <c r="Q13" s="21">
        <v>98</v>
      </c>
      <c r="R13" s="21">
        <v>27</v>
      </c>
      <c r="S13" s="21">
        <v>15</v>
      </c>
      <c r="T13" s="14" t="s">
        <v>87</v>
      </c>
      <c r="U13" s="13">
        <f t="shared" si="1"/>
        <v>0.27551020408163263</v>
      </c>
    </row>
    <row r="14" spans="5:22" ht="28.8" x14ac:dyDescent="0.3">
      <c r="E14" s="4" t="s">
        <v>104</v>
      </c>
      <c r="F14" s="7"/>
      <c r="G14" s="19" t="s">
        <v>24</v>
      </c>
      <c r="H14" s="20" t="s">
        <v>25</v>
      </c>
      <c r="I14" s="21">
        <v>80</v>
      </c>
      <c r="J14" s="21">
        <v>36</v>
      </c>
      <c r="K14" s="21">
        <v>13</v>
      </c>
      <c r="L14" s="14" t="s">
        <v>87</v>
      </c>
      <c r="M14" s="13">
        <f t="shared" si="0"/>
        <v>0.45</v>
      </c>
      <c r="O14" s="19" t="s">
        <v>24</v>
      </c>
      <c r="P14" s="20" t="s">
        <v>25</v>
      </c>
      <c r="Q14" s="21">
        <v>53</v>
      </c>
      <c r="R14" s="21">
        <v>33</v>
      </c>
      <c r="S14" s="21">
        <v>9</v>
      </c>
      <c r="T14" s="14" t="s">
        <v>87</v>
      </c>
      <c r="U14" s="13">
        <f t="shared" si="1"/>
        <v>0.62264150943396224</v>
      </c>
    </row>
    <row r="15" spans="5:22" ht="57.6" x14ac:dyDescent="0.3">
      <c r="E15" s="4" t="s">
        <v>104</v>
      </c>
      <c r="F15" s="7"/>
      <c r="G15" s="19" t="s">
        <v>26</v>
      </c>
      <c r="H15" s="20" t="s">
        <v>27</v>
      </c>
      <c r="I15" s="21">
        <v>75</v>
      </c>
      <c r="J15" s="21">
        <v>43</v>
      </c>
      <c r="K15" s="21">
        <v>12</v>
      </c>
      <c r="L15" s="14" t="s">
        <v>87</v>
      </c>
      <c r="M15" s="13">
        <f t="shared" si="0"/>
        <v>0.57333333333333336</v>
      </c>
      <c r="O15" s="19" t="s">
        <v>26</v>
      </c>
      <c r="P15" s="20" t="s">
        <v>27</v>
      </c>
      <c r="Q15" s="21">
        <v>108</v>
      </c>
      <c r="R15" s="21">
        <v>55</v>
      </c>
      <c r="S15" s="21">
        <v>16</v>
      </c>
      <c r="T15" s="14" t="s">
        <v>87</v>
      </c>
      <c r="U15" s="13">
        <f t="shared" si="1"/>
        <v>0.5092592592592593</v>
      </c>
    </row>
    <row r="16" spans="5:22" ht="28.8" x14ac:dyDescent="0.3">
      <c r="E16" s="4" t="s">
        <v>104</v>
      </c>
      <c r="F16" s="7"/>
      <c r="G16" s="19" t="s">
        <v>28</v>
      </c>
      <c r="H16" s="20" t="s">
        <v>29</v>
      </c>
      <c r="I16" s="21">
        <v>171</v>
      </c>
      <c r="J16" s="21">
        <v>159</v>
      </c>
      <c r="K16" s="21">
        <v>23</v>
      </c>
      <c r="L16" s="14" t="s">
        <v>87</v>
      </c>
      <c r="M16" s="13">
        <f t="shared" si="0"/>
        <v>0.92982456140350878</v>
      </c>
      <c r="O16" s="19" t="s">
        <v>28</v>
      </c>
      <c r="P16" s="20" t="s">
        <v>29</v>
      </c>
      <c r="Q16" s="21">
        <v>69</v>
      </c>
      <c r="R16" s="21">
        <v>57</v>
      </c>
      <c r="S16" s="21">
        <v>11</v>
      </c>
      <c r="T16" s="14" t="s">
        <v>87</v>
      </c>
      <c r="U16" s="13">
        <f t="shared" si="1"/>
        <v>0.82608695652173914</v>
      </c>
    </row>
    <row r="17" spans="5:22" ht="28.8" x14ac:dyDescent="0.3">
      <c r="E17" s="4" t="s">
        <v>104</v>
      </c>
      <c r="F17" s="7"/>
      <c r="G17" s="19" t="s">
        <v>30</v>
      </c>
      <c r="H17" s="20" t="s">
        <v>31</v>
      </c>
      <c r="I17" s="21">
        <v>119</v>
      </c>
      <c r="J17" s="21">
        <v>101</v>
      </c>
      <c r="K17" s="21">
        <v>17</v>
      </c>
      <c r="L17" s="14" t="s">
        <v>87</v>
      </c>
      <c r="M17" s="13">
        <f t="shared" si="0"/>
        <v>0.84873949579831931</v>
      </c>
      <c r="O17" s="19" t="s">
        <v>30</v>
      </c>
      <c r="P17" s="20" t="s">
        <v>31</v>
      </c>
      <c r="Q17" s="21">
        <v>79</v>
      </c>
      <c r="R17" s="21">
        <v>58</v>
      </c>
      <c r="S17" s="21">
        <v>12</v>
      </c>
      <c r="T17" s="14" t="s">
        <v>87</v>
      </c>
      <c r="U17" s="13">
        <f t="shared" si="1"/>
        <v>0.73417721518987344</v>
      </c>
    </row>
    <row r="18" spans="5:22" ht="28.8" x14ac:dyDescent="0.3">
      <c r="E18" s="4" t="s">
        <v>104</v>
      </c>
      <c r="F18" s="7"/>
      <c r="G18" s="19" t="s">
        <v>32</v>
      </c>
      <c r="H18" s="20" t="s">
        <v>33</v>
      </c>
      <c r="I18" s="21">
        <v>209</v>
      </c>
      <c r="J18" s="21">
        <v>110</v>
      </c>
      <c r="K18" s="21">
        <v>28</v>
      </c>
      <c r="L18" s="14" t="s">
        <v>87</v>
      </c>
      <c r="M18" s="13">
        <f t="shared" si="0"/>
        <v>0.52631578947368418</v>
      </c>
      <c r="O18" s="19" t="s">
        <v>32</v>
      </c>
      <c r="P18" s="20" t="s">
        <v>33</v>
      </c>
      <c r="Q18" s="21">
        <v>197</v>
      </c>
      <c r="R18" s="21">
        <v>127</v>
      </c>
      <c r="S18" s="21">
        <v>26</v>
      </c>
      <c r="T18" s="14" t="s">
        <v>87</v>
      </c>
      <c r="U18" s="13">
        <f t="shared" si="1"/>
        <v>0.64467005076142136</v>
      </c>
    </row>
    <row r="19" spans="5:22" ht="43.2" x14ac:dyDescent="0.3">
      <c r="E19" s="4" t="s">
        <v>104</v>
      </c>
      <c r="F19" s="7"/>
      <c r="G19" s="19" t="s">
        <v>34</v>
      </c>
      <c r="H19" s="20" t="s">
        <v>35</v>
      </c>
      <c r="I19" s="21">
        <v>81</v>
      </c>
      <c r="J19" s="21">
        <v>69</v>
      </c>
      <c r="K19" s="21">
        <v>13</v>
      </c>
      <c r="L19" s="14" t="s">
        <v>87</v>
      </c>
      <c r="M19" s="13">
        <f t="shared" si="0"/>
        <v>0.85185185185185186</v>
      </c>
      <c r="O19" s="19" t="s">
        <v>34</v>
      </c>
      <c r="P19" s="20" t="s">
        <v>35</v>
      </c>
      <c r="Q19" s="21">
        <v>51</v>
      </c>
      <c r="R19" s="21">
        <v>45</v>
      </c>
      <c r="S19" s="21">
        <v>9</v>
      </c>
      <c r="T19" s="14" t="s">
        <v>87</v>
      </c>
      <c r="U19" s="13">
        <f t="shared" si="1"/>
        <v>0.88235294117647056</v>
      </c>
    </row>
    <row r="20" spans="5:22" ht="28.8" x14ac:dyDescent="0.3">
      <c r="E20" s="4" t="s">
        <v>104</v>
      </c>
      <c r="F20" s="7"/>
      <c r="G20" s="19" t="s">
        <v>36</v>
      </c>
      <c r="H20" s="20" t="s">
        <v>37</v>
      </c>
      <c r="I20" s="21">
        <v>99</v>
      </c>
      <c r="J20" s="21">
        <v>51</v>
      </c>
      <c r="K20" s="21">
        <v>15</v>
      </c>
      <c r="L20" s="14" t="s">
        <v>87</v>
      </c>
      <c r="M20" s="13">
        <f t="shared" si="0"/>
        <v>0.51515151515151514</v>
      </c>
      <c r="O20" s="19" t="s">
        <v>36</v>
      </c>
      <c r="P20" s="20" t="s">
        <v>37</v>
      </c>
      <c r="Q20" s="21">
        <v>77</v>
      </c>
      <c r="R20" s="21">
        <v>43</v>
      </c>
      <c r="S20" s="21">
        <v>12</v>
      </c>
      <c r="T20" s="14" t="s">
        <v>87</v>
      </c>
      <c r="U20" s="13">
        <f t="shared" si="1"/>
        <v>0.55844155844155841</v>
      </c>
    </row>
    <row r="21" spans="5:22" x14ac:dyDescent="0.3">
      <c r="F21" s="11" t="s">
        <v>61</v>
      </c>
      <c r="G21" s="24"/>
      <c r="H21" s="25"/>
      <c r="I21" s="26"/>
      <c r="J21" s="26"/>
      <c r="K21" s="26"/>
      <c r="L21" s="5"/>
      <c r="M21" s="13"/>
      <c r="O21" s="24"/>
      <c r="P21" s="25"/>
      <c r="Q21" s="26"/>
      <c r="R21" s="26"/>
      <c r="S21" s="26"/>
      <c r="T21" s="5"/>
      <c r="U21" s="5"/>
    </row>
    <row r="22" spans="5:22" ht="28.8" x14ac:dyDescent="0.3">
      <c r="E22" s="4" t="s">
        <v>105</v>
      </c>
      <c r="F22" s="7"/>
      <c r="G22" s="19">
        <v>2235</v>
      </c>
      <c r="H22" s="20" t="s">
        <v>38</v>
      </c>
      <c r="I22" s="21">
        <v>117</v>
      </c>
      <c r="J22" s="21">
        <v>90</v>
      </c>
      <c r="K22" s="21">
        <v>17</v>
      </c>
      <c r="L22" s="14" t="s">
        <v>87</v>
      </c>
      <c r="M22" s="13">
        <f t="shared" si="0"/>
        <v>0.76923076923076927</v>
      </c>
      <c r="O22" s="19">
        <v>2235</v>
      </c>
      <c r="P22" s="20" t="s">
        <v>38</v>
      </c>
      <c r="Q22" s="21">
        <v>50</v>
      </c>
      <c r="R22" s="21">
        <v>40</v>
      </c>
      <c r="S22" s="21">
        <v>9</v>
      </c>
      <c r="T22" s="14" t="s">
        <v>87</v>
      </c>
      <c r="U22" s="13">
        <f t="shared" si="1"/>
        <v>0.8</v>
      </c>
    </row>
    <row r="23" spans="5:22" ht="28.8" x14ac:dyDescent="0.3">
      <c r="E23" s="4" t="s">
        <v>105</v>
      </c>
      <c r="F23" s="7"/>
      <c r="G23" s="19">
        <v>2252</v>
      </c>
      <c r="H23" s="20" t="s">
        <v>39</v>
      </c>
      <c r="I23" s="21">
        <v>170</v>
      </c>
      <c r="J23" s="21">
        <v>143</v>
      </c>
      <c r="K23" s="21">
        <v>23</v>
      </c>
      <c r="L23" s="14" t="s">
        <v>87</v>
      </c>
      <c r="M23" s="13">
        <f t="shared" si="0"/>
        <v>0.8411764705882353</v>
      </c>
      <c r="O23" s="19">
        <v>2252</v>
      </c>
      <c r="P23" s="20" t="s">
        <v>39</v>
      </c>
      <c r="Q23" s="21">
        <v>74</v>
      </c>
      <c r="R23" s="21">
        <v>58</v>
      </c>
      <c r="S23" s="21">
        <v>12</v>
      </c>
      <c r="T23" s="14" t="s">
        <v>87</v>
      </c>
      <c r="U23" s="13">
        <f t="shared" si="1"/>
        <v>0.78378378378378377</v>
      </c>
    </row>
    <row r="24" spans="5:22" ht="28.8" x14ac:dyDescent="0.3">
      <c r="E24" s="4" t="s">
        <v>105</v>
      </c>
      <c r="F24" s="7"/>
      <c r="G24" s="19">
        <v>2322</v>
      </c>
      <c r="H24" s="20" t="s">
        <v>40</v>
      </c>
      <c r="I24" s="21">
        <v>161</v>
      </c>
      <c r="J24" s="21">
        <v>148</v>
      </c>
      <c r="K24" s="21">
        <v>22</v>
      </c>
      <c r="L24" s="14" t="s">
        <v>87</v>
      </c>
      <c r="M24" s="13">
        <f t="shared" si="0"/>
        <v>0.91925465838509313</v>
      </c>
      <c r="O24" s="19">
        <v>2322</v>
      </c>
      <c r="P24" s="20" t="s">
        <v>40</v>
      </c>
      <c r="Q24" s="21">
        <v>48</v>
      </c>
      <c r="R24" s="21">
        <v>44</v>
      </c>
      <c r="S24" s="21">
        <v>9</v>
      </c>
      <c r="T24" s="14" t="s">
        <v>87</v>
      </c>
      <c r="U24" s="13">
        <f t="shared" si="1"/>
        <v>0.91666666666666663</v>
      </c>
    </row>
    <row r="25" spans="5:22" ht="28.8" x14ac:dyDescent="0.3">
      <c r="E25" s="4" t="s">
        <v>105</v>
      </c>
      <c r="F25" s="7"/>
      <c r="G25" s="19">
        <v>2287</v>
      </c>
      <c r="H25" s="20" t="s">
        <v>41</v>
      </c>
      <c r="I25" s="21">
        <v>181</v>
      </c>
      <c r="J25" s="21">
        <v>151</v>
      </c>
      <c r="K25" s="21">
        <v>24</v>
      </c>
      <c r="L25" s="14" t="s">
        <v>87</v>
      </c>
      <c r="M25" s="13">
        <f t="shared" si="0"/>
        <v>0.83425414364640882</v>
      </c>
      <c r="O25" s="19">
        <v>2287</v>
      </c>
      <c r="P25" s="20" t="s">
        <v>41</v>
      </c>
      <c r="Q25" s="21">
        <v>85</v>
      </c>
      <c r="R25" s="21">
        <v>73</v>
      </c>
      <c r="S25" s="21">
        <v>13</v>
      </c>
      <c r="T25" s="14" t="s">
        <v>87</v>
      </c>
      <c r="U25" s="13">
        <f t="shared" si="1"/>
        <v>0.85882352941176465</v>
      </c>
    </row>
    <row r="26" spans="5:22" ht="28.8" x14ac:dyDescent="0.3">
      <c r="E26" s="4" t="s">
        <v>105</v>
      </c>
      <c r="F26" s="7"/>
      <c r="G26" s="19">
        <v>2304</v>
      </c>
      <c r="H26" s="20" t="s">
        <v>42</v>
      </c>
      <c r="I26" s="21">
        <v>99</v>
      </c>
      <c r="J26" s="21">
        <v>81</v>
      </c>
      <c r="K26" s="21">
        <v>15</v>
      </c>
      <c r="L26" s="14" t="s">
        <v>87</v>
      </c>
      <c r="M26" s="13">
        <f t="shared" si="0"/>
        <v>0.81818181818181823</v>
      </c>
      <c r="O26" s="19">
        <v>2304</v>
      </c>
      <c r="P26" s="20" t="s">
        <v>42</v>
      </c>
      <c r="Q26" s="21">
        <v>54</v>
      </c>
      <c r="R26" s="21">
        <v>51</v>
      </c>
      <c r="S26" s="21">
        <v>9</v>
      </c>
      <c r="T26" s="14" t="s">
        <v>87</v>
      </c>
      <c r="U26" s="13">
        <f t="shared" si="1"/>
        <v>0.94444444444444442</v>
      </c>
    </row>
    <row r="27" spans="5:22" ht="43.2" x14ac:dyDescent="0.3">
      <c r="E27" s="4" t="s">
        <v>105</v>
      </c>
      <c r="F27" s="7" t="s">
        <v>92</v>
      </c>
      <c r="G27" s="19" t="s">
        <v>80</v>
      </c>
      <c r="H27" s="20" t="s">
        <v>81</v>
      </c>
      <c r="I27" s="21">
        <v>284</v>
      </c>
      <c r="J27" s="21">
        <v>255</v>
      </c>
      <c r="K27" s="21">
        <v>36</v>
      </c>
      <c r="L27" s="14" t="s">
        <v>87</v>
      </c>
      <c r="M27" s="13">
        <f t="shared" si="0"/>
        <v>0.897887323943662</v>
      </c>
      <c r="O27" s="19" t="s">
        <v>80</v>
      </c>
      <c r="P27" s="20" t="s">
        <v>81</v>
      </c>
      <c r="Q27" s="21">
        <v>254</v>
      </c>
      <c r="R27" s="21">
        <v>221</v>
      </c>
      <c r="S27" s="21">
        <v>33</v>
      </c>
      <c r="T27" s="14" t="s">
        <v>87</v>
      </c>
      <c r="U27" s="13">
        <f t="shared" si="1"/>
        <v>0.87007874015748032</v>
      </c>
    </row>
    <row r="28" spans="5:22" ht="28.8" x14ac:dyDescent="0.3">
      <c r="E28" s="4" t="s">
        <v>105</v>
      </c>
      <c r="F28" s="7"/>
      <c r="G28" s="19">
        <v>2256</v>
      </c>
      <c r="H28" s="20" t="s">
        <v>47</v>
      </c>
      <c r="I28" s="21">
        <v>163</v>
      </c>
      <c r="J28" s="21">
        <v>81</v>
      </c>
      <c r="K28" s="21">
        <v>22</v>
      </c>
      <c r="L28" s="14" t="s">
        <v>87</v>
      </c>
      <c r="M28" s="13">
        <f t="shared" si="0"/>
        <v>0.49693251533742333</v>
      </c>
      <c r="O28" s="19">
        <v>2256</v>
      </c>
      <c r="P28" s="20" t="s">
        <v>47</v>
      </c>
      <c r="Q28" s="21">
        <v>106</v>
      </c>
      <c r="R28" s="21">
        <v>64</v>
      </c>
      <c r="S28" s="21">
        <v>16</v>
      </c>
      <c r="T28" s="14" t="s">
        <v>87</v>
      </c>
      <c r="U28" s="13">
        <f t="shared" si="1"/>
        <v>0.60377358490566035</v>
      </c>
    </row>
    <row r="29" spans="5:22" ht="28.8" x14ac:dyDescent="0.3">
      <c r="E29" s="4" t="s">
        <v>105</v>
      </c>
      <c r="F29" s="7"/>
      <c r="G29" s="19">
        <v>2204</v>
      </c>
      <c r="H29" s="20" t="s">
        <v>48</v>
      </c>
      <c r="I29" s="21">
        <v>81</v>
      </c>
      <c r="J29" s="21">
        <v>68</v>
      </c>
      <c r="K29" s="21">
        <v>13</v>
      </c>
      <c r="L29" s="14" t="s">
        <v>87</v>
      </c>
      <c r="M29" s="13">
        <f t="shared" si="0"/>
        <v>0.83950617283950613</v>
      </c>
      <c r="O29" s="19">
        <v>2204</v>
      </c>
      <c r="P29" s="20" t="s">
        <v>48</v>
      </c>
      <c r="Q29" s="21">
        <v>62</v>
      </c>
      <c r="R29" s="21">
        <v>44</v>
      </c>
      <c r="S29" s="21">
        <v>10</v>
      </c>
      <c r="T29" s="14" t="s">
        <v>87</v>
      </c>
      <c r="U29" s="13">
        <f t="shared" si="1"/>
        <v>0.70967741935483875</v>
      </c>
    </row>
    <row r="30" spans="5:22" ht="28.8" x14ac:dyDescent="0.3">
      <c r="E30" s="4" t="s">
        <v>105</v>
      </c>
      <c r="F30" s="7" t="s">
        <v>92</v>
      </c>
      <c r="G30" s="19" t="s">
        <v>83</v>
      </c>
      <c r="H30" s="20" t="s">
        <v>84</v>
      </c>
      <c r="I30" s="21">
        <v>189</v>
      </c>
      <c r="J30" s="21">
        <v>112</v>
      </c>
      <c r="K30" s="21">
        <v>25</v>
      </c>
      <c r="L30" s="14" t="s">
        <v>87</v>
      </c>
      <c r="M30" s="13">
        <f t="shared" si="0"/>
        <v>0.59259259259259256</v>
      </c>
      <c r="O30" s="19" t="s">
        <v>83</v>
      </c>
      <c r="P30" s="20" t="s">
        <v>84</v>
      </c>
      <c r="Q30" s="21">
        <v>92</v>
      </c>
      <c r="R30" s="21">
        <v>42</v>
      </c>
      <c r="S30" s="21">
        <v>14</v>
      </c>
      <c r="T30" s="14" t="s">
        <v>87</v>
      </c>
      <c r="U30" s="13">
        <f t="shared" si="1"/>
        <v>0.45652173913043476</v>
      </c>
    </row>
    <row r="31" spans="5:22" ht="28.8" x14ac:dyDescent="0.3">
      <c r="E31" s="4" t="s">
        <v>105</v>
      </c>
      <c r="F31" s="7"/>
      <c r="G31" s="21" t="s">
        <v>53</v>
      </c>
      <c r="H31" s="20" t="s">
        <v>54</v>
      </c>
      <c r="I31" s="21">
        <v>60</v>
      </c>
      <c r="J31" s="21">
        <v>31</v>
      </c>
      <c r="K31" s="21">
        <v>10</v>
      </c>
      <c r="L31" s="14" t="s">
        <v>87</v>
      </c>
      <c r="M31" s="13">
        <f t="shared" si="0"/>
        <v>0.51666666666666672</v>
      </c>
      <c r="O31" s="42">
        <v>2299</v>
      </c>
      <c r="P31" s="40" t="s">
        <v>99</v>
      </c>
      <c r="Q31" s="42">
        <v>45</v>
      </c>
      <c r="R31" s="42">
        <v>26</v>
      </c>
      <c r="S31" s="42">
        <v>8</v>
      </c>
      <c r="T31" s="44" t="s">
        <v>87</v>
      </c>
      <c r="U31" s="34">
        <f t="shared" si="1"/>
        <v>0.57777777777777772</v>
      </c>
      <c r="V31" s="37" t="s">
        <v>100</v>
      </c>
    </row>
    <row r="32" spans="5:22" ht="28.8" x14ac:dyDescent="0.3">
      <c r="E32" s="4" t="s">
        <v>105</v>
      </c>
      <c r="F32" s="7"/>
      <c r="G32" s="21" t="s">
        <v>55</v>
      </c>
      <c r="H32" s="20" t="s">
        <v>56</v>
      </c>
      <c r="I32" s="21">
        <v>86</v>
      </c>
      <c r="J32" s="21">
        <v>59</v>
      </c>
      <c r="K32" s="21">
        <v>13</v>
      </c>
      <c r="L32" s="14" t="s">
        <v>87</v>
      </c>
      <c r="M32" s="13">
        <f t="shared" si="0"/>
        <v>0.68604651162790697</v>
      </c>
      <c r="O32" s="43"/>
      <c r="P32" s="41"/>
      <c r="Q32" s="43"/>
      <c r="R32" s="43"/>
      <c r="S32" s="43"/>
      <c r="T32" s="45"/>
      <c r="U32" s="35"/>
      <c r="V32" s="37"/>
    </row>
    <row r="33" spans="6:21" x14ac:dyDescent="0.3">
      <c r="F33" s="10" t="s">
        <v>70</v>
      </c>
      <c r="G33" s="5"/>
      <c r="H33" s="5"/>
      <c r="I33" s="5"/>
      <c r="J33" s="5"/>
      <c r="K33" s="5"/>
      <c r="L33" s="5"/>
      <c r="M33" s="5"/>
      <c r="O33" s="5"/>
      <c r="P33" s="5"/>
      <c r="Q33" s="5"/>
      <c r="R33" s="5"/>
      <c r="S33" s="5"/>
      <c r="T33" s="5"/>
      <c r="U33" s="5"/>
    </row>
  </sheetData>
  <mergeCells count="24">
    <mergeCell ref="T31:T32"/>
    <mergeCell ref="U31:U32"/>
    <mergeCell ref="O10:O11"/>
    <mergeCell ref="P10:P11"/>
    <mergeCell ref="Q10:Q11"/>
    <mergeCell ref="R10:R11"/>
    <mergeCell ref="S10:S11"/>
    <mergeCell ref="T10:T11"/>
    <mergeCell ref="U4:U5"/>
    <mergeCell ref="V4:V5"/>
    <mergeCell ref="V31:V32"/>
    <mergeCell ref="V10:V11"/>
    <mergeCell ref="O4:O5"/>
    <mergeCell ref="P4:P5"/>
    <mergeCell ref="Q4:Q5"/>
    <mergeCell ref="R4:R5"/>
    <mergeCell ref="S4:S5"/>
    <mergeCell ref="T4:T5"/>
    <mergeCell ref="U10:U11"/>
    <mergeCell ref="O31:O32"/>
    <mergeCell ref="P31:P32"/>
    <mergeCell ref="Q31:Q32"/>
    <mergeCell ref="R31:R32"/>
    <mergeCell ref="S31:S3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N46"/>
  <sheetViews>
    <sheetView topLeftCell="B1" zoomScale="85" zoomScaleNormal="85" workbookViewId="0">
      <pane ySplit="1" topLeftCell="A2" activePane="bottomLeft" state="frozen"/>
      <selection pane="bottomLeft" activeCell="Q7" sqref="Q7"/>
    </sheetView>
  </sheetViews>
  <sheetFormatPr defaultColWidth="9.109375" defaultRowHeight="14.4" x14ac:dyDescent="0.3"/>
  <cols>
    <col min="1" max="5" width="9.109375" style="4"/>
    <col min="6" max="6" width="0" style="4" hidden="1" customWidth="1"/>
    <col min="7" max="7" width="9.109375" style="4"/>
    <col min="8" max="8" width="20" style="4" customWidth="1"/>
    <col min="9" max="9" width="17.33203125" style="4" customWidth="1"/>
    <col min="10" max="10" width="13.33203125" style="4" customWidth="1"/>
    <col min="11" max="11" width="27.88671875" style="4" bestFit="1" customWidth="1"/>
    <col min="12" max="13" width="12" style="4" customWidth="1"/>
    <col min="14" max="16384" width="9.109375" style="4"/>
  </cols>
  <sheetData>
    <row r="1" spans="6:14" ht="112.2" x14ac:dyDescent="0.3">
      <c r="F1" s="1" t="s">
        <v>71</v>
      </c>
      <c r="G1" s="2" t="s">
        <v>57</v>
      </c>
      <c r="H1" s="2" t="s">
        <v>58</v>
      </c>
      <c r="I1" s="3" t="s">
        <v>72</v>
      </c>
      <c r="J1" s="3" t="s">
        <v>59</v>
      </c>
      <c r="K1" s="3" t="s">
        <v>89</v>
      </c>
      <c r="L1" s="3" t="s">
        <v>94</v>
      </c>
      <c r="M1" s="28" t="s">
        <v>93</v>
      </c>
    </row>
    <row r="2" spans="6:14" x14ac:dyDescent="0.3">
      <c r="F2" s="10" t="s">
        <v>60</v>
      </c>
      <c r="G2" s="5"/>
      <c r="H2" s="5"/>
      <c r="I2" s="18"/>
      <c r="J2" s="18"/>
      <c r="K2" s="5"/>
      <c r="L2" s="5"/>
      <c r="M2" s="6"/>
    </row>
    <row r="3" spans="6:14" ht="28.8" x14ac:dyDescent="0.3">
      <c r="F3" s="7"/>
      <c r="G3" s="19" t="s">
        <v>0</v>
      </c>
      <c r="H3" s="20" t="s">
        <v>1</v>
      </c>
      <c r="I3" s="21">
        <v>93</v>
      </c>
      <c r="J3" s="21">
        <v>37</v>
      </c>
      <c r="K3" s="21">
        <v>14</v>
      </c>
      <c r="L3" s="14" t="s">
        <v>87</v>
      </c>
      <c r="M3" s="13">
        <f>J3/I3</f>
        <v>0.39784946236559138</v>
      </c>
    </row>
    <row r="4" spans="6:14" ht="43.2" x14ac:dyDescent="0.3">
      <c r="F4" s="7"/>
      <c r="G4" s="21" t="s">
        <v>2</v>
      </c>
      <c r="H4" s="20" t="s">
        <v>3</v>
      </c>
      <c r="I4" s="21">
        <v>42</v>
      </c>
      <c r="J4" s="21">
        <v>26</v>
      </c>
      <c r="K4" s="21">
        <v>8</v>
      </c>
      <c r="L4" s="14" t="s">
        <v>87</v>
      </c>
      <c r="M4" s="13">
        <f t="shared" ref="M4:M46" si="0">J4/I4</f>
        <v>0.61904761904761907</v>
      </c>
    </row>
    <row r="5" spans="6:14" ht="28.8" x14ac:dyDescent="0.3">
      <c r="F5" s="7"/>
      <c r="G5" s="19" t="s">
        <v>4</v>
      </c>
      <c r="H5" s="20" t="s">
        <v>5</v>
      </c>
      <c r="I5" s="21">
        <v>56</v>
      </c>
      <c r="J5" s="21">
        <v>12</v>
      </c>
      <c r="K5" s="21">
        <v>10</v>
      </c>
      <c r="L5" s="14" t="s">
        <v>87</v>
      </c>
      <c r="M5" s="13">
        <f t="shared" si="0"/>
        <v>0.21428571428571427</v>
      </c>
    </row>
    <row r="6" spans="6:14" x14ac:dyDescent="0.3">
      <c r="F6" s="7"/>
      <c r="G6" s="19" t="s">
        <v>6</v>
      </c>
      <c r="H6" s="20" t="s">
        <v>7</v>
      </c>
      <c r="I6" s="21">
        <v>40</v>
      </c>
      <c r="J6" s="21">
        <v>23</v>
      </c>
      <c r="K6" s="21">
        <v>7</v>
      </c>
      <c r="L6" s="14" t="s">
        <v>87</v>
      </c>
      <c r="M6" s="13">
        <f t="shared" si="0"/>
        <v>0.57499999999999996</v>
      </c>
    </row>
    <row r="7" spans="6:14" x14ac:dyDescent="0.3">
      <c r="F7" s="7"/>
      <c r="G7" s="19" t="s">
        <v>8</v>
      </c>
      <c r="H7" s="20" t="s">
        <v>9</v>
      </c>
      <c r="I7" s="21">
        <v>181</v>
      </c>
      <c r="J7" s="21">
        <v>62</v>
      </c>
      <c r="K7" s="21">
        <v>24</v>
      </c>
      <c r="L7" s="14" t="s">
        <v>87</v>
      </c>
      <c r="M7" s="13">
        <f t="shared" si="0"/>
        <v>0.34254143646408841</v>
      </c>
    </row>
    <row r="8" spans="6:14" x14ac:dyDescent="0.3">
      <c r="F8" s="7" t="s">
        <v>92</v>
      </c>
      <c r="G8" s="19" t="s">
        <v>74</v>
      </c>
      <c r="H8" s="20" t="s">
        <v>75</v>
      </c>
      <c r="I8" s="21">
        <v>206</v>
      </c>
      <c r="J8" s="21">
        <v>118</v>
      </c>
      <c r="K8" s="21">
        <v>27</v>
      </c>
      <c r="L8" s="14" t="s">
        <v>87</v>
      </c>
      <c r="M8" s="13">
        <f t="shared" si="0"/>
        <v>0.57281553398058249</v>
      </c>
    </row>
    <row r="9" spans="6:14" ht="24.6" customHeight="1" x14ac:dyDescent="0.3">
      <c r="F9" s="8" t="s">
        <v>90</v>
      </c>
      <c r="G9" s="22" t="s">
        <v>10</v>
      </c>
      <c r="H9" s="23" t="s">
        <v>11</v>
      </c>
      <c r="I9" s="46" t="s">
        <v>76</v>
      </c>
      <c r="J9" s="47"/>
      <c r="K9" s="47"/>
      <c r="L9" s="15"/>
      <c r="M9" s="13" t="e">
        <f t="shared" si="0"/>
        <v>#VALUE!</v>
      </c>
    </row>
    <row r="10" spans="6:14" ht="24.6" customHeight="1" x14ac:dyDescent="0.3">
      <c r="F10" s="8" t="s">
        <v>91</v>
      </c>
      <c r="G10" s="22" t="s">
        <v>12</v>
      </c>
      <c r="H10" s="23" t="s">
        <v>13</v>
      </c>
      <c r="I10" s="47"/>
      <c r="J10" s="47"/>
      <c r="K10" s="47"/>
      <c r="L10" s="15"/>
      <c r="M10" s="13" t="e">
        <f t="shared" si="0"/>
        <v>#DIV/0!</v>
      </c>
    </row>
    <row r="11" spans="6:14" ht="28.8" x14ac:dyDescent="0.3">
      <c r="F11" s="7"/>
      <c r="G11" s="20" t="s">
        <v>14</v>
      </c>
      <c r="H11" s="20" t="s">
        <v>15</v>
      </c>
      <c r="I11" s="21">
        <v>3</v>
      </c>
      <c r="J11" s="21">
        <v>2</v>
      </c>
      <c r="K11" s="21" t="s">
        <v>86</v>
      </c>
      <c r="L11" s="14" t="s">
        <v>88</v>
      </c>
      <c r="M11" s="13">
        <f t="shared" si="0"/>
        <v>0.66666666666666663</v>
      </c>
      <c r="N11" s="29" t="s">
        <v>95</v>
      </c>
    </row>
    <row r="12" spans="6:14" ht="28.8" x14ac:dyDescent="0.3">
      <c r="F12" s="7"/>
      <c r="G12" s="20" t="s">
        <v>16</v>
      </c>
      <c r="H12" s="20" t="s">
        <v>17</v>
      </c>
      <c r="I12" s="21">
        <v>38</v>
      </c>
      <c r="J12" s="21">
        <v>18</v>
      </c>
      <c r="K12" s="21">
        <v>7</v>
      </c>
      <c r="L12" s="14" t="s">
        <v>87</v>
      </c>
      <c r="M12" s="13">
        <f t="shared" si="0"/>
        <v>0.47368421052631576</v>
      </c>
    </row>
    <row r="13" spans="6:14" x14ac:dyDescent="0.3">
      <c r="F13" s="7"/>
      <c r="G13" s="19" t="s">
        <v>18</v>
      </c>
      <c r="H13" s="20" t="s">
        <v>19</v>
      </c>
      <c r="I13" s="21">
        <v>161</v>
      </c>
      <c r="J13" s="21">
        <v>97</v>
      </c>
      <c r="K13" s="21">
        <v>22</v>
      </c>
      <c r="L13" s="14" t="s">
        <v>87</v>
      </c>
      <c r="M13" s="13">
        <f t="shared" si="0"/>
        <v>0.60248447204968947</v>
      </c>
    </row>
    <row r="14" spans="6:14" x14ac:dyDescent="0.3">
      <c r="F14" s="7" t="s">
        <v>92</v>
      </c>
      <c r="G14" s="19" t="s">
        <v>77</v>
      </c>
      <c r="H14" s="20" t="s">
        <v>78</v>
      </c>
      <c r="I14" s="21">
        <v>67</v>
      </c>
      <c r="J14" s="21">
        <v>19</v>
      </c>
      <c r="K14" s="21">
        <v>11</v>
      </c>
      <c r="L14" s="14" t="s">
        <v>87</v>
      </c>
      <c r="M14" s="13">
        <f t="shared" si="0"/>
        <v>0.28358208955223879</v>
      </c>
    </row>
    <row r="15" spans="6:14" ht="28.8" x14ac:dyDescent="0.3">
      <c r="F15" s="8" t="s">
        <v>90</v>
      </c>
      <c r="G15" s="22" t="s">
        <v>20</v>
      </c>
      <c r="H15" s="23" t="s">
        <v>21</v>
      </c>
      <c r="I15" s="46" t="s">
        <v>79</v>
      </c>
      <c r="J15" s="47"/>
      <c r="K15" s="47"/>
      <c r="L15" s="15"/>
      <c r="M15" s="13" t="e">
        <f t="shared" si="0"/>
        <v>#VALUE!</v>
      </c>
    </row>
    <row r="16" spans="6:14" ht="28.8" x14ac:dyDescent="0.3">
      <c r="F16" s="8" t="s">
        <v>91</v>
      </c>
      <c r="G16" s="22" t="s">
        <v>22</v>
      </c>
      <c r="H16" s="23" t="s">
        <v>23</v>
      </c>
      <c r="I16" s="47"/>
      <c r="J16" s="47"/>
      <c r="K16" s="47"/>
      <c r="L16" s="15"/>
      <c r="M16" s="13" t="e">
        <f t="shared" si="0"/>
        <v>#DIV/0!</v>
      </c>
    </row>
    <row r="17" spans="6:13" x14ac:dyDescent="0.3">
      <c r="F17" s="7"/>
      <c r="G17" s="19" t="s">
        <v>24</v>
      </c>
      <c r="H17" s="20" t="s">
        <v>25</v>
      </c>
      <c r="I17" s="21">
        <v>80</v>
      </c>
      <c r="J17" s="21">
        <v>36</v>
      </c>
      <c r="K17" s="21">
        <v>13</v>
      </c>
      <c r="L17" s="14" t="s">
        <v>87</v>
      </c>
      <c r="M17" s="13">
        <f t="shared" si="0"/>
        <v>0.45</v>
      </c>
    </row>
    <row r="18" spans="6:13" ht="28.8" x14ac:dyDescent="0.3">
      <c r="F18" s="7"/>
      <c r="G18" s="19" t="s">
        <v>26</v>
      </c>
      <c r="H18" s="20" t="s">
        <v>27</v>
      </c>
      <c r="I18" s="21">
        <v>75</v>
      </c>
      <c r="J18" s="21">
        <v>43</v>
      </c>
      <c r="K18" s="21">
        <v>12</v>
      </c>
      <c r="L18" s="14" t="s">
        <v>87</v>
      </c>
      <c r="M18" s="13">
        <f t="shared" si="0"/>
        <v>0.57333333333333336</v>
      </c>
    </row>
    <row r="19" spans="6:13" x14ac:dyDescent="0.3">
      <c r="F19" s="7"/>
      <c r="G19" s="19" t="s">
        <v>28</v>
      </c>
      <c r="H19" s="20" t="s">
        <v>29</v>
      </c>
      <c r="I19" s="21">
        <v>171</v>
      </c>
      <c r="J19" s="21">
        <v>159</v>
      </c>
      <c r="K19" s="21">
        <v>23</v>
      </c>
      <c r="L19" s="14" t="s">
        <v>87</v>
      </c>
      <c r="M19" s="13">
        <f t="shared" si="0"/>
        <v>0.92982456140350878</v>
      </c>
    </row>
    <row r="20" spans="6:13" x14ac:dyDescent="0.3">
      <c r="F20" s="7"/>
      <c r="G20" s="19" t="s">
        <v>30</v>
      </c>
      <c r="H20" s="20" t="s">
        <v>31</v>
      </c>
      <c r="I20" s="21">
        <v>119</v>
      </c>
      <c r="J20" s="21">
        <v>101</v>
      </c>
      <c r="K20" s="21">
        <v>17</v>
      </c>
      <c r="L20" s="14" t="s">
        <v>87</v>
      </c>
      <c r="M20" s="13">
        <f t="shared" si="0"/>
        <v>0.84873949579831931</v>
      </c>
    </row>
    <row r="21" spans="6:13" x14ac:dyDescent="0.3">
      <c r="F21" s="7"/>
      <c r="G21" s="19" t="s">
        <v>32</v>
      </c>
      <c r="H21" s="20" t="s">
        <v>33</v>
      </c>
      <c r="I21" s="21">
        <v>209</v>
      </c>
      <c r="J21" s="21">
        <v>110</v>
      </c>
      <c r="K21" s="21">
        <v>28</v>
      </c>
      <c r="L21" s="14" t="s">
        <v>87</v>
      </c>
      <c r="M21" s="13">
        <f t="shared" si="0"/>
        <v>0.52631578947368418</v>
      </c>
    </row>
    <row r="22" spans="6:13" x14ac:dyDescent="0.3">
      <c r="F22" s="7"/>
      <c r="G22" s="19" t="s">
        <v>34</v>
      </c>
      <c r="H22" s="20" t="s">
        <v>35</v>
      </c>
      <c r="I22" s="21">
        <v>81</v>
      </c>
      <c r="J22" s="21">
        <v>69</v>
      </c>
      <c r="K22" s="21">
        <v>13</v>
      </c>
      <c r="L22" s="14" t="s">
        <v>87</v>
      </c>
      <c r="M22" s="13">
        <f t="shared" si="0"/>
        <v>0.85185185185185186</v>
      </c>
    </row>
    <row r="23" spans="6:13" x14ac:dyDescent="0.3">
      <c r="F23" s="7"/>
      <c r="G23" s="19" t="s">
        <v>36</v>
      </c>
      <c r="H23" s="20" t="s">
        <v>37</v>
      </c>
      <c r="I23" s="21">
        <v>99</v>
      </c>
      <c r="J23" s="21">
        <v>51</v>
      </c>
      <c r="K23" s="21">
        <v>15</v>
      </c>
      <c r="L23" s="14" t="s">
        <v>87</v>
      </c>
      <c r="M23" s="13">
        <f t="shared" si="0"/>
        <v>0.51515151515151514</v>
      </c>
    </row>
    <row r="24" spans="6:13" x14ac:dyDescent="0.3">
      <c r="F24" s="11" t="s">
        <v>61</v>
      </c>
      <c r="G24" s="24"/>
      <c r="H24" s="25"/>
      <c r="I24" s="26"/>
      <c r="J24" s="26"/>
      <c r="K24" s="26"/>
      <c r="L24" s="5"/>
      <c r="M24" s="13" t="e">
        <f t="shared" si="0"/>
        <v>#DIV/0!</v>
      </c>
    </row>
    <row r="25" spans="6:13" x14ac:dyDescent="0.3">
      <c r="F25" s="7"/>
      <c r="G25" s="19">
        <v>2235</v>
      </c>
      <c r="H25" s="20" t="s">
        <v>38</v>
      </c>
      <c r="I25" s="21">
        <v>117</v>
      </c>
      <c r="J25" s="21">
        <v>90</v>
      </c>
      <c r="K25" s="21">
        <v>17</v>
      </c>
      <c r="L25" s="14" t="s">
        <v>87</v>
      </c>
      <c r="M25" s="13">
        <f t="shared" si="0"/>
        <v>0.76923076923076927</v>
      </c>
    </row>
    <row r="26" spans="6:13" x14ac:dyDescent="0.3">
      <c r="F26" s="7"/>
      <c r="G26" s="19">
        <v>2252</v>
      </c>
      <c r="H26" s="20" t="s">
        <v>39</v>
      </c>
      <c r="I26" s="21">
        <v>170</v>
      </c>
      <c r="J26" s="21">
        <v>143</v>
      </c>
      <c r="K26" s="21">
        <v>23</v>
      </c>
      <c r="L26" s="14" t="s">
        <v>87</v>
      </c>
      <c r="M26" s="13">
        <f t="shared" si="0"/>
        <v>0.8411764705882353</v>
      </c>
    </row>
    <row r="27" spans="6:13" x14ac:dyDescent="0.3">
      <c r="F27" s="7"/>
      <c r="G27" s="19">
        <v>2322</v>
      </c>
      <c r="H27" s="20" t="s">
        <v>40</v>
      </c>
      <c r="I27" s="21">
        <v>161</v>
      </c>
      <c r="J27" s="21">
        <v>148</v>
      </c>
      <c r="K27" s="21">
        <v>22</v>
      </c>
      <c r="L27" s="14" t="s">
        <v>87</v>
      </c>
      <c r="M27" s="13">
        <f t="shared" si="0"/>
        <v>0.91925465838509313</v>
      </c>
    </row>
    <row r="28" spans="6:13" x14ac:dyDescent="0.3">
      <c r="F28" s="7"/>
      <c r="G28" s="19">
        <v>2287</v>
      </c>
      <c r="H28" s="20" t="s">
        <v>41</v>
      </c>
      <c r="I28" s="21">
        <v>181</v>
      </c>
      <c r="J28" s="21">
        <v>151</v>
      </c>
      <c r="K28" s="21">
        <v>24</v>
      </c>
      <c r="L28" s="14" t="s">
        <v>87</v>
      </c>
      <c r="M28" s="13">
        <f t="shared" si="0"/>
        <v>0.83425414364640882</v>
      </c>
    </row>
    <row r="29" spans="6:13" x14ac:dyDescent="0.3">
      <c r="F29" s="7"/>
      <c r="G29" s="19">
        <v>2304</v>
      </c>
      <c r="H29" s="20" t="s">
        <v>42</v>
      </c>
      <c r="I29" s="21">
        <v>99</v>
      </c>
      <c r="J29" s="21">
        <v>81</v>
      </c>
      <c r="K29" s="21">
        <v>15</v>
      </c>
      <c r="L29" s="14" t="s">
        <v>87</v>
      </c>
      <c r="M29" s="13">
        <f t="shared" si="0"/>
        <v>0.81818181818181823</v>
      </c>
    </row>
    <row r="30" spans="6:13" x14ac:dyDescent="0.3">
      <c r="F30" s="7" t="s">
        <v>92</v>
      </c>
      <c r="G30" s="19" t="s">
        <v>80</v>
      </c>
      <c r="H30" s="20" t="s">
        <v>81</v>
      </c>
      <c r="I30" s="21">
        <v>284</v>
      </c>
      <c r="J30" s="21">
        <v>255</v>
      </c>
      <c r="K30" s="21">
        <v>36</v>
      </c>
      <c r="L30" s="14" t="s">
        <v>87</v>
      </c>
      <c r="M30" s="13">
        <f t="shared" si="0"/>
        <v>0.897887323943662</v>
      </c>
    </row>
    <row r="31" spans="6:13" ht="28.8" x14ac:dyDescent="0.3">
      <c r="F31" s="8" t="s">
        <v>90</v>
      </c>
      <c r="G31" s="22" t="s">
        <v>43</v>
      </c>
      <c r="H31" s="23" t="s">
        <v>44</v>
      </c>
      <c r="I31" s="46" t="s">
        <v>82</v>
      </c>
      <c r="J31" s="47"/>
      <c r="K31" s="47"/>
      <c r="L31" s="15"/>
      <c r="M31" s="13" t="e">
        <f t="shared" si="0"/>
        <v>#VALUE!</v>
      </c>
    </row>
    <row r="32" spans="6:13" ht="28.8" x14ac:dyDescent="0.3">
      <c r="F32" s="8" t="s">
        <v>91</v>
      </c>
      <c r="G32" s="22" t="s">
        <v>45</v>
      </c>
      <c r="H32" s="23" t="s">
        <v>46</v>
      </c>
      <c r="I32" s="47"/>
      <c r="J32" s="47"/>
      <c r="K32" s="47"/>
      <c r="L32" s="15"/>
      <c r="M32" s="13" t="e">
        <f t="shared" si="0"/>
        <v>#DIV/0!</v>
      </c>
    </row>
    <row r="33" spans="6:14" x14ac:dyDescent="0.3">
      <c r="F33" s="7"/>
      <c r="G33" s="19">
        <v>2256</v>
      </c>
      <c r="H33" s="20" t="s">
        <v>47</v>
      </c>
      <c r="I33" s="21">
        <v>163</v>
      </c>
      <c r="J33" s="21">
        <v>81</v>
      </c>
      <c r="K33" s="21">
        <v>22</v>
      </c>
      <c r="L33" s="14" t="s">
        <v>87</v>
      </c>
      <c r="M33" s="13">
        <f t="shared" si="0"/>
        <v>0.49693251533742333</v>
      </c>
    </row>
    <row r="34" spans="6:14" x14ac:dyDescent="0.3">
      <c r="F34" s="7"/>
      <c r="G34" s="19">
        <v>2204</v>
      </c>
      <c r="H34" s="20" t="s">
        <v>48</v>
      </c>
      <c r="I34" s="21">
        <v>81</v>
      </c>
      <c r="J34" s="21">
        <v>68</v>
      </c>
      <c r="K34" s="21">
        <v>13</v>
      </c>
      <c r="L34" s="14" t="s">
        <v>87</v>
      </c>
      <c r="M34" s="13">
        <f t="shared" si="0"/>
        <v>0.83950617283950613</v>
      </c>
    </row>
    <row r="35" spans="6:14" x14ac:dyDescent="0.3">
      <c r="F35" s="7" t="s">
        <v>92</v>
      </c>
      <c r="G35" s="19" t="s">
        <v>83</v>
      </c>
      <c r="H35" s="20" t="s">
        <v>84</v>
      </c>
      <c r="I35" s="21">
        <v>189</v>
      </c>
      <c r="J35" s="21">
        <v>112</v>
      </c>
      <c r="K35" s="21">
        <v>25</v>
      </c>
      <c r="L35" s="14" t="s">
        <v>87</v>
      </c>
      <c r="M35" s="13">
        <f t="shared" si="0"/>
        <v>0.59259259259259256</v>
      </c>
    </row>
    <row r="36" spans="6:14" ht="28.8" x14ac:dyDescent="0.3">
      <c r="F36" s="8" t="s">
        <v>90</v>
      </c>
      <c r="G36" s="22" t="s">
        <v>49</v>
      </c>
      <c r="H36" s="23" t="s">
        <v>50</v>
      </c>
      <c r="I36" s="46" t="s">
        <v>85</v>
      </c>
      <c r="J36" s="47"/>
      <c r="K36" s="47"/>
      <c r="L36" s="15"/>
      <c r="M36" s="13" t="e">
        <f t="shared" si="0"/>
        <v>#VALUE!</v>
      </c>
    </row>
    <row r="37" spans="6:14" ht="28.8" x14ac:dyDescent="0.3">
      <c r="F37" s="8" t="s">
        <v>91</v>
      </c>
      <c r="G37" s="22" t="s">
        <v>51</v>
      </c>
      <c r="H37" s="23" t="s">
        <v>52</v>
      </c>
      <c r="I37" s="47"/>
      <c r="J37" s="47"/>
      <c r="K37" s="47"/>
      <c r="L37" s="15"/>
      <c r="M37" s="13" t="e">
        <f t="shared" si="0"/>
        <v>#DIV/0!</v>
      </c>
    </row>
    <row r="38" spans="6:14" ht="28.8" x14ac:dyDescent="0.3">
      <c r="F38" s="7"/>
      <c r="G38" s="21" t="s">
        <v>53</v>
      </c>
      <c r="H38" s="20" t="s">
        <v>54</v>
      </c>
      <c r="I38" s="21">
        <v>60</v>
      </c>
      <c r="J38" s="21">
        <v>31</v>
      </c>
      <c r="K38" s="21">
        <v>10</v>
      </c>
      <c r="L38" s="14" t="s">
        <v>87</v>
      </c>
      <c r="M38" s="13">
        <f t="shared" si="0"/>
        <v>0.51666666666666672</v>
      </c>
    </row>
    <row r="39" spans="6:14" ht="28.8" x14ac:dyDescent="0.3">
      <c r="F39" s="7"/>
      <c r="G39" s="21" t="s">
        <v>55</v>
      </c>
      <c r="H39" s="20" t="s">
        <v>56</v>
      </c>
      <c r="I39" s="21">
        <v>86</v>
      </c>
      <c r="J39" s="21">
        <v>59</v>
      </c>
      <c r="K39" s="21">
        <v>13</v>
      </c>
      <c r="L39" s="14" t="s">
        <v>87</v>
      </c>
      <c r="M39" s="13">
        <f t="shared" si="0"/>
        <v>0.68604651162790697</v>
      </c>
    </row>
    <row r="40" spans="6:14" x14ac:dyDescent="0.3">
      <c r="F40" s="10" t="s">
        <v>70</v>
      </c>
      <c r="G40" s="5"/>
      <c r="H40" s="5"/>
      <c r="I40" s="5"/>
      <c r="J40" s="5"/>
      <c r="K40" s="5"/>
      <c r="L40" s="5"/>
      <c r="M40" s="13" t="e">
        <f t="shared" si="0"/>
        <v>#DIV/0!</v>
      </c>
    </row>
    <row r="41" spans="6:14" x14ac:dyDescent="0.3">
      <c r="F41" s="9"/>
      <c r="G41" s="21" t="s">
        <v>62</v>
      </c>
      <c r="H41" s="21" t="s">
        <v>63</v>
      </c>
      <c r="I41" s="14">
        <v>72</v>
      </c>
      <c r="J41" s="14">
        <v>26</v>
      </c>
      <c r="K41" s="14">
        <v>12</v>
      </c>
      <c r="L41" s="14" t="s">
        <v>87</v>
      </c>
      <c r="M41" s="13">
        <f t="shared" si="0"/>
        <v>0.3611111111111111</v>
      </c>
    </row>
    <row r="42" spans="6:14" x14ac:dyDescent="0.3">
      <c r="F42" s="9"/>
      <c r="G42" s="21">
        <v>1561</v>
      </c>
      <c r="H42" s="21" t="s">
        <v>64</v>
      </c>
      <c r="I42" s="14">
        <v>16</v>
      </c>
      <c r="J42" s="14">
        <v>4</v>
      </c>
      <c r="K42" s="14">
        <v>4</v>
      </c>
      <c r="L42" s="14" t="s">
        <v>88</v>
      </c>
      <c r="M42" s="13">
        <f t="shared" si="0"/>
        <v>0.25</v>
      </c>
      <c r="N42" s="29" t="s">
        <v>95</v>
      </c>
    </row>
    <row r="43" spans="6:14" x14ac:dyDescent="0.3">
      <c r="F43" s="9"/>
      <c r="G43" s="21" t="s">
        <v>65</v>
      </c>
      <c r="H43" s="21" t="s">
        <v>66</v>
      </c>
      <c r="I43" s="14">
        <v>233</v>
      </c>
      <c r="J43" s="14">
        <v>32</v>
      </c>
      <c r="K43" s="14">
        <v>30</v>
      </c>
      <c r="L43" s="14" t="s">
        <v>87</v>
      </c>
      <c r="M43" s="13">
        <f t="shared" si="0"/>
        <v>0.13733905579399142</v>
      </c>
    </row>
    <row r="44" spans="6:14" x14ac:dyDescent="0.3">
      <c r="F44" s="9"/>
      <c r="G44" s="21">
        <v>1442</v>
      </c>
      <c r="H44" s="21" t="s">
        <v>67</v>
      </c>
      <c r="I44" s="14">
        <v>13</v>
      </c>
      <c r="J44" s="14">
        <v>6</v>
      </c>
      <c r="K44" s="14">
        <v>3</v>
      </c>
      <c r="L44" s="14" t="s">
        <v>88</v>
      </c>
      <c r="M44" s="13">
        <f t="shared" si="0"/>
        <v>0.46153846153846156</v>
      </c>
      <c r="N44" s="29" t="s">
        <v>95</v>
      </c>
    </row>
    <row r="45" spans="6:14" x14ac:dyDescent="0.3">
      <c r="F45" s="9"/>
      <c r="G45" s="21">
        <v>1482</v>
      </c>
      <c r="H45" s="21" t="s">
        <v>68</v>
      </c>
      <c r="I45" s="14">
        <v>66</v>
      </c>
      <c r="J45" s="14">
        <v>12</v>
      </c>
      <c r="K45" s="14">
        <v>11</v>
      </c>
      <c r="L45" s="14" t="s">
        <v>87</v>
      </c>
      <c r="M45" s="13">
        <f t="shared" si="0"/>
        <v>0.18181818181818182</v>
      </c>
    </row>
    <row r="46" spans="6:14" ht="15" thickBot="1" x14ac:dyDescent="0.35">
      <c r="F46" s="12"/>
      <c r="G46" s="16" t="s">
        <v>73</v>
      </c>
      <c r="H46" s="27" t="s">
        <v>69</v>
      </c>
      <c r="I46" s="16">
        <v>63</v>
      </c>
      <c r="J46" s="16">
        <v>14</v>
      </c>
      <c r="K46" s="16">
        <v>10</v>
      </c>
      <c r="L46" s="16" t="s">
        <v>87</v>
      </c>
      <c r="M46" s="17">
        <f t="shared" si="0"/>
        <v>0.22222222222222221</v>
      </c>
    </row>
  </sheetData>
  <autoFilter ref="F1:L46"/>
  <mergeCells count="4">
    <mergeCell ref="I9:K10"/>
    <mergeCell ref="I15:K16"/>
    <mergeCell ref="I31:K32"/>
    <mergeCell ref="I36:K3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Reporting</vt:lpstr>
      <vt:lpstr>Full List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Nash, Anita</dc:creator>
  <cp:lastModifiedBy>Nash, Anita</cp:lastModifiedBy>
  <dcterms:created xsi:type="dcterms:W3CDTF">2015-05-11T21:24:12Z</dcterms:created>
  <dcterms:modified xsi:type="dcterms:W3CDTF">2015-08-12T19:29:00Z</dcterms:modified>
</cp:coreProperties>
</file>